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v\OneDrive\DataEnergy\"/>
    </mc:Choice>
  </mc:AlternateContent>
  <bookViews>
    <workbookView xWindow="0" yWindow="0" windowWidth="16785" windowHeight="7440" activeTab="4"/>
  </bookViews>
  <sheets>
    <sheet name="Doanh_nghiep" sheetId="1" r:id="rId1"/>
    <sheet name="Name_2014" sheetId="4" r:id="rId2"/>
    <sheet name="2014_2015" sheetId="5" r:id="rId3"/>
    <sheet name="Nam_2015" sheetId="3" r:id="rId4"/>
    <sheet name="Nam_2016" sheetId="2" r:id="rId5"/>
  </sheets>
  <externalReferences>
    <externalReference r:id="rId6"/>
  </externalReferences>
  <definedNames>
    <definedName name="_xlnm._FilterDatabase" localSheetId="0" hidden="1">Doanh_nghiep!$A$1:$AB$2408</definedName>
    <definedName name="_xlnm._FilterDatabase" localSheetId="4" hidden="1">Nam_2016!$A$1:$AB$870</definedName>
    <definedName name="_xlnm.Print_Titles" localSheetId="0">Doanh_nghiep!$1:$1</definedName>
  </definedNames>
  <calcPr calcId="171027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" i="1"/>
  <c r="A1094" i="1"/>
  <c r="A1274" i="1" l="1"/>
  <c r="A3" i="1"/>
  <c r="A304" i="1" l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4" i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1255" i="1" l="1"/>
  <c r="A1007" i="1" l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186" i="1"/>
  <c r="A1195" i="1" l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8" i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l="1"/>
  <c r="A1232" i="1" s="1"/>
  <c r="A1233" i="1" s="1"/>
  <c r="A1234" i="1" s="1"/>
  <c r="A1235" i="1" s="1"/>
  <c r="A4" i="1" l="1"/>
  <c r="A375" i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536" i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91" i="1"/>
  <c r="A592" i="1" s="1"/>
  <c r="D655" i="1"/>
  <c r="A656" i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D659" i="1"/>
  <c r="F660" i="1"/>
  <c r="D679" i="1"/>
  <c r="D687" i="1"/>
  <c r="D689" i="1"/>
  <c r="D703" i="1"/>
  <c r="D707" i="1"/>
  <c r="D708" i="1"/>
  <c r="D710" i="1"/>
  <c r="A716" i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1" i="1"/>
  <c r="A742" i="1" s="1"/>
  <c r="A743" i="1" s="1"/>
  <c r="A744" i="1" s="1"/>
  <c r="A745" i="1" s="1"/>
  <c r="A746" i="1" s="1"/>
  <c r="A747" i="1" s="1"/>
  <c r="A779" i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1" i="1"/>
  <c r="A821" i="1"/>
  <c r="A822" i="1" s="1"/>
  <c r="A823" i="1" s="1"/>
  <c r="A824" i="1" s="1"/>
  <c r="A826" i="1"/>
  <c r="A828" i="1"/>
  <c r="A829" i="1" s="1"/>
  <c r="A830" i="1" s="1"/>
  <c r="A831" i="1" s="1"/>
  <c r="A832" i="1" s="1"/>
  <c r="A833" i="1" s="1"/>
  <c r="A836" i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8" i="1"/>
  <c r="A859" i="1" s="1"/>
  <c r="A860" i="1" s="1"/>
  <c r="A861" i="1" s="1"/>
  <c r="A862" i="1" s="1"/>
  <c r="A863" i="1" s="1"/>
  <c r="A864" i="1" s="1"/>
  <c r="A866" i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5" i="1"/>
  <c r="A906" i="1" s="1"/>
  <c r="A907" i="1" s="1"/>
  <c r="A908" i="1" s="1"/>
  <c r="A909" i="1" s="1"/>
  <c r="A910" i="1" s="1"/>
  <c r="A911" i="1" s="1"/>
  <c r="A912" i="1" s="1"/>
  <c r="A913" i="1" s="1"/>
  <c r="A915" i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2" i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8" i="1"/>
  <c r="A989" i="1" s="1"/>
  <c r="A990" i="1" s="1"/>
  <c r="A991" i="1" s="1"/>
  <c r="A992" i="1" s="1"/>
  <c r="A993" i="1" s="1"/>
  <c r="A994" i="1" s="1"/>
  <c r="A995" i="1" s="1"/>
  <c r="A996" i="1" s="1"/>
  <c r="A997" i="1" s="1"/>
  <c r="A999" i="1"/>
  <c r="A1000" i="1" s="1"/>
  <c r="A1001" i="1" s="1"/>
  <c r="A1002" i="1" s="1"/>
  <c r="A1003" i="1" s="1"/>
  <c r="A1035" i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3" i="1"/>
  <c r="A1054" i="1" s="1"/>
  <c r="A1055" i="1" s="1"/>
  <c r="A1056" i="1" s="1"/>
  <c r="A1057" i="1" s="1"/>
  <c r="A1058" i="1" s="1"/>
  <c r="A1060" i="1"/>
  <c r="A1061" i="1" s="1"/>
  <c r="A1062" i="1" s="1"/>
  <c r="A1063" i="1" s="1"/>
  <c r="A1064" i="1" s="1"/>
  <c r="A1065" i="1" s="1"/>
  <c r="A1066" i="1" s="1"/>
  <c r="A1067" i="1" s="1"/>
  <c r="A1069" i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5" i="1"/>
  <c r="A1096" i="1" s="1"/>
  <c r="A1141" i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70" i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2" i="1"/>
  <c r="A1183" i="1" s="1"/>
  <c r="A1184" i="1" s="1"/>
  <c r="A1187" i="1"/>
  <c r="A1188" i="1" s="1"/>
  <c r="A1189" i="1" s="1"/>
  <c r="A1190" i="1" s="1"/>
  <c r="A1191" i="1" s="1"/>
  <c r="A1192" i="1" s="1"/>
  <c r="A1193" i="1" s="1"/>
  <c r="A1256" i="1"/>
  <c r="A1257" i="1" s="1"/>
  <c r="A1258" i="1" s="1"/>
  <c r="A1263" i="1"/>
  <c r="A1264" i="1" s="1"/>
  <c r="A1266" i="1"/>
  <c r="A1267" i="1" s="1"/>
  <c r="A1268" i="1" s="1"/>
  <c r="A1269" i="1" s="1"/>
  <c r="A1270" i="1" s="1"/>
  <c r="A1271" i="1" s="1"/>
  <c r="A1272" i="1" s="1"/>
  <c r="A1275" i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6" i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44" i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77" i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727" i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1" i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2135" i="1"/>
  <c r="A2136" i="1" s="1"/>
  <c r="A2137" i="1" s="1"/>
  <c r="A2138" i="1" s="1"/>
  <c r="A2139" i="1" s="1"/>
  <c r="A2140" i="1" s="1"/>
  <c r="A2141" i="1" s="1"/>
  <c r="A2142" i="1" s="1"/>
  <c r="A2215" i="1"/>
  <c r="A2216" i="1" s="1"/>
  <c r="A2217" i="1" s="1"/>
  <c r="A2218" i="1" s="1"/>
  <c r="A2219" i="1" s="1"/>
  <c r="A2220" i="1" s="1"/>
  <c r="A2243" i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6" i="1"/>
  <c r="A2257" i="1" s="1"/>
  <c r="A2258" i="1" s="1"/>
  <c r="A2259" i="1" s="1"/>
  <c r="A2260" i="1" s="1"/>
  <c r="A2261" i="1" s="1"/>
  <c r="A2262" i="1" s="1"/>
  <c r="A2263" i="1" s="1"/>
  <c r="A2264" i="1" s="1"/>
  <c r="A2278" i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303" i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47" i="1"/>
  <c r="A2348" i="1" s="1"/>
  <c r="A2349" i="1" s="1"/>
  <c r="A2350" i="1" s="1"/>
  <c r="A2351" i="1" s="1"/>
  <c r="A2352" i="1" s="1"/>
  <c r="A2353" i="1" s="1"/>
  <c r="A2355" i="1"/>
  <c r="A2356" i="1" s="1"/>
  <c r="A2357" i="1" s="1"/>
  <c r="A2358" i="1" s="1"/>
  <c r="A2359" i="1" s="1"/>
  <c r="A2360" i="1" s="1"/>
  <c r="A2362" i="1"/>
  <c r="A2363" i="1" s="1"/>
  <c r="A2364" i="1" s="1"/>
  <c r="A2365" i="1" s="1"/>
  <c r="A2366" i="1" s="1"/>
  <c r="A2367" i="1" s="1"/>
  <c r="A2368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097" i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623" i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850" i="1"/>
  <c r="A851" i="1" s="1"/>
  <c r="A852" i="1" s="1"/>
  <c r="A853" i="1" s="1"/>
  <c r="A854" i="1" s="1"/>
  <c r="A855" i="1" s="1"/>
  <c r="A856" i="1" s="1"/>
  <c r="A857" i="1" s="1"/>
  <c r="A2265" i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1335" i="1"/>
  <c r="A1336" i="1" s="1"/>
  <c r="A432" i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802" i="1"/>
  <c r="A803" i="1" s="1"/>
  <c r="A804" i="1" s="1"/>
  <c r="A805" i="1" s="1"/>
  <c r="A806" i="1" s="1"/>
  <c r="A807" i="1" s="1"/>
  <c r="A808" i="1" s="1"/>
  <c r="A809" i="1" s="1"/>
  <c r="A810" i="1" s="1"/>
  <c r="A1839" i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2143" i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99" i="1"/>
  <c r="A2300" i="1" s="1"/>
  <c r="A2301" i="1" s="1"/>
  <c r="A593" i="1"/>
  <c r="A594" i="1" s="1"/>
  <c r="A595" i="1" s="1"/>
  <c r="A596" i="1" s="1"/>
  <c r="A597" i="1" s="1"/>
  <c r="A598" i="1" s="1"/>
  <c r="A2325" i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1558" i="1"/>
  <c r="A1559" i="1" s="1"/>
  <c r="A1560" i="1" s="1"/>
  <c r="A1561" i="1" s="1"/>
  <c r="A1562" i="1" s="1"/>
  <c r="A1563" i="1" s="1"/>
  <c r="A2221" i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559" i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31" i="1"/>
  <c r="A748" i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472" i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1564" i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749" i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1863" i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811" i="1"/>
  <c r="A812" i="1" s="1"/>
  <c r="A813" i="1" s="1"/>
  <c r="A814" i="1" s="1"/>
  <c r="A815" i="1" s="1"/>
  <c r="A816" i="1" s="1"/>
  <c r="A817" i="1" s="1"/>
  <c r="A818" i="1" s="1"/>
  <c r="A819" i="1" s="1"/>
  <c r="A599" i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588" i="1"/>
  <c r="A589" i="1" s="1"/>
  <c r="A2212" i="1"/>
  <c r="A2213" i="1" s="1"/>
  <c r="A2338" i="1"/>
  <c r="A2339" i="1" s="1"/>
  <c r="A2340" i="1" s="1"/>
  <c r="A2341" i="1" s="1"/>
  <c r="A59" i="1" l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1892" i="1"/>
  <c r="A1893" i="1" s="1"/>
  <c r="A1894" i="1" s="1"/>
  <c r="A1895" i="1" s="1"/>
  <c r="A1896" i="1" s="1"/>
  <c r="A1897" i="1" s="1"/>
  <c r="A1898" i="1" s="1"/>
  <c r="A2342" i="1"/>
  <c r="A2343" i="1" s="1"/>
  <c r="A2344" i="1" s="1"/>
  <c r="A2345" i="1" s="1"/>
  <c r="A611" i="1"/>
  <c r="A612" i="1" s="1"/>
  <c r="A613" i="1" s="1"/>
  <c r="A2401" i="1"/>
  <c r="A2402" i="1" s="1"/>
  <c r="A2403" i="1" s="1"/>
  <c r="A2404" i="1" s="1"/>
  <c r="A2405" i="1" s="1"/>
  <c r="A2406" i="1" s="1"/>
  <c r="A2407" i="1" s="1"/>
  <c r="A2408" i="1" s="1"/>
  <c r="A2395" i="1"/>
  <c r="A2396" i="1" s="1"/>
  <c r="A2397" i="1" s="1"/>
  <c r="A2398" i="1" s="1"/>
  <c r="A2399" i="1" s="1"/>
  <c r="A2376" i="1"/>
  <c r="A2377" i="1" s="1"/>
  <c r="A2378" i="1" s="1"/>
  <c r="A2379" i="1" s="1"/>
  <c r="A2370" i="1"/>
  <c r="A2371" i="1" s="1"/>
  <c r="A2372" i="1" s="1"/>
  <c r="A2373" i="1" s="1"/>
  <c r="A2374" i="1" s="1"/>
  <c r="A60" i="1" l="1"/>
  <c r="A2380" i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1899" i="1"/>
  <c r="A1900" i="1" s="1"/>
  <c r="A1901" i="1" s="1"/>
  <c r="A1902" i="1" s="1"/>
  <c r="A614" i="1"/>
  <c r="A615" i="1" s="1"/>
  <c r="A616" i="1" s="1"/>
  <c r="A617" i="1" s="1"/>
  <c r="A618" i="1" s="1"/>
  <c r="A619" i="1" s="1"/>
  <c r="A620" i="1" s="1"/>
  <c r="A621" i="1" s="1"/>
  <c r="A61" i="1" l="1"/>
  <c r="A1903" i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622" i="1"/>
  <c r="A623" i="1" s="1"/>
  <c r="A624" i="1" s="1"/>
  <c r="A625" i="1" s="1"/>
  <c r="A626" i="1" s="1"/>
  <c r="A627" i="1" s="1"/>
  <c r="A628" i="1" s="1"/>
  <c r="A629" i="1" s="1"/>
  <c r="A630" i="1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1945" i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631" i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2033" i="1" l="1"/>
  <c r="A2034" i="1" s="1"/>
  <c r="A2035" i="1" s="1"/>
  <c r="A2036" i="1" s="1"/>
  <c r="A2037" i="1" s="1"/>
  <c r="A2038" i="1" s="1"/>
  <c r="A2039" i="1" s="1"/>
  <c r="A2040" i="1" s="1"/>
  <c r="A2041" i="1" s="1"/>
  <c r="A2042" i="1" l="1"/>
  <c r="A2043" i="1" s="1"/>
  <c r="A2044" i="1" s="1"/>
  <c r="A2045" i="1" s="1"/>
  <c r="A2046" i="1" s="1"/>
  <c r="A2047" i="1" s="1"/>
  <c r="A2048" i="1" s="1"/>
  <c r="A648" i="1"/>
  <c r="A649" i="1" s="1"/>
  <c r="A650" i="1" s="1"/>
  <c r="A651" i="1" s="1"/>
  <c r="A652" i="1" s="1"/>
  <c r="A2049" i="1" l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653" i="1"/>
  <c r="A654" i="1" s="1"/>
  <c r="A2069" i="1" l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l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</calcChain>
</file>

<file path=xl/sharedStrings.xml><?xml version="1.0" encoding="utf-8"?>
<sst xmlns="http://schemas.openxmlformats.org/spreadsheetml/2006/main" count="31300" uniqueCount="5217">
  <si>
    <t>TT</t>
  </si>
  <si>
    <t>Công nghiệp</t>
  </si>
  <si>
    <t>Sản xuất mô tô, xe máy</t>
  </si>
  <si>
    <t>Công ty TNHH Nissei Electric Hà Nội</t>
  </si>
  <si>
    <t>Sản xuất linh kiện điện tử</t>
  </si>
  <si>
    <t>Khai thác, xử lý và cung cấp nước</t>
  </si>
  <si>
    <t>Công ty TNHH Canon Việt Nam</t>
  </si>
  <si>
    <t>Sản xuất máy vi tính và thiết bị ngoại vi của máy vi tính</t>
  </si>
  <si>
    <t>Sản xuất phụ tùng và bộ phận phụ trợ cho xe có động cơ và động cơ xe</t>
  </si>
  <si>
    <t>Sản xuất đồ uống không cồn</t>
  </si>
  <si>
    <t>Sản xuất bia và mạch nha ủ men bia</t>
  </si>
  <si>
    <t>Công ty TNHH Parker Processing Việt Nam</t>
  </si>
  <si>
    <t>Gia công cơ khí; xử lý và tráng phủ kim loại</t>
  </si>
  <si>
    <t>Sản xuất các sản phẩm khác từ giấy và bìa chưa được phân vào đâu</t>
  </si>
  <si>
    <t>Sản xuất xi măng</t>
  </si>
  <si>
    <t>Sản xuất sợi</t>
  </si>
  <si>
    <t>Sản xuất thuốc lá</t>
  </si>
  <si>
    <t>Sản xuất sản phẩm từ cao su</t>
  </si>
  <si>
    <t>Công ty TNHH URC Hà Nội</t>
  </si>
  <si>
    <t>Sản xuất giấy và sản phẩm từ giấy</t>
  </si>
  <si>
    <t>In ấn</t>
  </si>
  <si>
    <t>Sản xuất sản phẩm khác từ plastic</t>
  </si>
  <si>
    <t>Sản xuất thiết bị dây dẫn điện các loại</t>
  </si>
  <si>
    <t>Sản xuất sản phẩm gốm sứ khác</t>
  </si>
  <si>
    <t>Sản xuất thuốc các loại</t>
  </si>
  <si>
    <t>Sản xuất công nghiệp khác</t>
  </si>
  <si>
    <t>Sản xuất sản phẩm từ plastic</t>
  </si>
  <si>
    <t>Công ty TNHH SX và TM Hải Long</t>
  </si>
  <si>
    <t>May trang phục (trừ trang phục từ da lông thú)</t>
  </si>
  <si>
    <t>Sản xuất phân bón và hợp chất ni tơ</t>
  </si>
  <si>
    <t>Công trình xây dựng</t>
  </si>
  <si>
    <t>Kinh doanh bất động sản, quyền sử dụng đất thuộc chủ sở hữu, chủ sử dụng hoặc đi thuê</t>
  </si>
  <si>
    <t>Sản xuất thiết bị và dụng cụ quang học</t>
  </si>
  <si>
    <t>Sản xuất xe có động cơ</t>
  </si>
  <si>
    <t>Công ty Hùng Phương</t>
  </si>
  <si>
    <t>Sản xuất thiết bị, dụng cụ y tế</t>
  </si>
  <si>
    <t>Sản xuất dây, cáp điện và điện tử khác</t>
  </si>
  <si>
    <t>Công ty TNHH thép An Khánh</t>
  </si>
  <si>
    <t>Sản xuất sắt, thép, gang</t>
  </si>
  <si>
    <t>Công ty TNHH FCC Việt Nam</t>
  </si>
  <si>
    <t>Sản xuất vật liệu xây dựng từ đất sét</t>
  </si>
  <si>
    <t>Sản xuất thiết bị điện chiếu sáng</t>
  </si>
  <si>
    <t>Sản xuất sản phẩm khác còn lại bằng kim loại chưa được phân vào đâu</t>
  </si>
  <si>
    <t>Công ty TNHH Điện tử Meiko Việt Nam</t>
  </si>
  <si>
    <t>Sản xuất bao bì bằng giấy, bìa</t>
  </si>
  <si>
    <t>Xây dựng nhà các loại</t>
  </si>
  <si>
    <t>Vận tải</t>
  </si>
  <si>
    <t>Hoạt động dịch vụ hỗ trợ trực tiếp cho vận tải hàng không</t>
  </si>
  <si>
    <t>Hoạt động của trụ sở văn phòng</t>
  </si>
  <si>
    <t>Hoạt động viễn thông không dây</t>
  </si>
  <si>
    <t>Khách sạn</t>
  </si>
  <si>
    <t>Bán buôn tổng hợp</t>
  </si>
  <si>
    <t>Công ty TNHH đầu tư bất động sản Hòa Bình</t>
  </si>
  <si>
    <t>Hoạt động trung gian tiền tệ khác</t>
  </si>
  <si>
    <t>Bệnh viện Bạch Mai</t>
  </si>
  <si>
    <t>Hoạt động của các bệnh viện</t>
  </si>
  <si>
    <t>Công ty TNHH Khách sạn Nhà hát</t>
  </si>
  <si>
    <t>Sản xuất sản phẩm điện tử dân dụng</t>
  </si>
  <si>
    <t>Công ty TNHH Công Nghiệp KYB Việt Nam</t>
  </si>
  <si>
    <t>Vận tải hành khách bằng xe khách nội tỉnh, liên tỉnh</t>
  </si>
  <si>
    <t>Sản xuất giày dép</t>
  </si>
  <si>
    <t>Sản xuất các sản phẩm từ plastic</t>
  </si>
  <si>
    <t>Sản xuất sữa và các sản phẩm từ sữa</t>
  </si>
  <si>
    <t>Công ty CP nhôm Đô Thành</t>
  </si>
  <si>
    <t>Nhà máy sản xuất bao bì bạt nhựa Tú Phương</t>
  </si>
  <si>
    <t>Công ty cổ phần Hanel xốp nhựa</t>
  </si>
  <si>
    <t>Sản xuất bột giấy, giấy và bìa</t>
  </si>
  <si>
    <t>Công ty TNHH Tân Mỹ</t>
  </si>
  <si>
    <t xml:space="preserve">Sản xuất sản phẩm khác từ plastic </t>
  </si>
  <si>
    <t>Công ty CP cơ điện &amp; xây dựng Việt Nam</t>
  </si>
  <si>
    <t>Công ty TNHH Hòa Bình</t>
  </si>
  <si>
    <t>Hoạt động của trường học</t>
  </si>
  <si>
    <t>Công ty CP đầu tư T&amp;M Việt Nam</t>
  </si>
  <si>
    <t>Bán buôn khí đốt và các sản phẩm liên quan</t>
  </si>
  <si>
    <t>Bán lẻ trong siêu thị, trung tâm thương mại</t>
  </si>
  <si>
    <t>Văn phòng Tổng cục Hải Quan</t>
  </si>
  <si>
    <t>Công ty TNHH Tamron Optical (Việt Nam)</t>
  </si>
  <si>
    <t>Công ty CP Style Stone</t>
  </si>
  <si>
    <t>Công ty TNHH Hoàng Vũ</t>
  </si>
  <si>
    <t>May trang phục (Trừ trang phục từ da lông thú)</t>
  </si>
  <si>
    <t>Công ty TNHH sản xuất nhựa Việt Nhật</t>
  </si>
  <si>
    <t>Công ty TNHH Enkei Việt Nam</t>
  </si>
  <si>
    <t>Sản xuất sản phẩm từ cao su và plastic</t>
  </si>
  <si>
    <t>Công ty TNHH Hoàn Mỹ</t>
  </si>
  <si>
    <t>Công ty TNHH Partron Vina</t>
  </si>
  <si>
    <t>Sản xuất thiết bị điện khác</t>
  </si>
  <si>
    <t>Công ty TNHH PIAGGIO Việt Nam</t>
  </si>
  <si>
    <t>Sản xuất thực phẩm khác chưa được phân vào đâu</t>
  </si>
  <si>
    <t>Gia công cơ khí, xử lý và tráng phủ kim loại</t>
  </si>
  <si>
    <t>Sản xuất sản phẩm từ kim loại đúc sẵn (trừ máy móc, thiết bị)</t>
  </si>
  <si>
    <t>Sản xuất thủy tinh và sản phẩm từ thủy tinh</t>
  </si>
  <si>
    <t>Sản xuất thức ăn gia súc, gia cầm và thủy sản</t>
  </si>
  <si>
    <t>Nông nghiệp</t>
  </si>
  <si>
    <t>Chế biến thực phẩm</t>
  </si>
  <si>
    <t>Khai thác và thu gom than cứng</t>
  </si>
  <si>
    <t>Công ty CP xi măng Hạ Long</t>
  </si>
  <si>
    <t>Công ty CP xi măng Thăng Long</t>
  </si>
  <si>
    <t>Đóng tàu và cấu kiện nổi</t>
  </si>
  <si>
    <t>Công ty TNHH Hưng Long</t>
  </si>
  <si>
    <t>Sản xuất tinh bột và các sản phẩm từ tinh bột</t>
  </si>
  <si>
    <t>Sản xuất kim loại màu và kim loại quý</t>
  </si>
  <si>
    <t>Sản xuất hóa chất cơ bản</t>
  </si>
  <si>
    <t>Khai thác đá</t>
  </si>
  <si>
    <t>Bốc xếp hàng hóa cảng sông</t>
  </si>
  <si>
    <t>Hoạt động trụ sở văn phòng</t>
  </si>
  <si>
    <t>Sản xuất điện</t>
  </si>
  <si>
    <t>Sản xuất thiết bị truyền thông</t>
  </si>
  <si>
    <t>Công ty TNHH GFT Việt Nam</t>
  </si>
  <si>
    <t>Công ty CP Tân Hà Kiều</t>
  </si>
  <si>
    <t>Công ty TNHH Thành Dũng</t>
  </si>
  <si>
    <t>Sản xuất giấy nhãn và bìa nhãn</t>
  </si>
  <si>
    <t>Nhà máy xi măng Thành Công II</t>
  </si>
  <si>
    <t>Sản xuất bao bì từ plastic</t>
  </si>
  <si>
    <t>Công ty TNHH Công nghiệp Brother Việt Nam</t>
  </si>
  <si>
    <t>Công ty TNHH KPF Việt Nam</t>
  </si>
  <si>
    <t>Công ty TNHH SUMIDENSO Việt Nam</t>
  </si>
  <si>
    <t>Công ty TNHH may Tinh Lợi</t>
  </si>
  <si>
    <t>Công ty TNHH ANT (HN)</t>
  </si>
  <si>
    <t>Công ty TNHH AIDEN Việt Nam</t>
  </si>
  <si>
    <t>Công ty TNHH Việt Nam Toyo denso</t>
  </si>
  <si>
    <t>Công ty TNHH FORD Việt Nam</t>
  </si>
  <si>
    <t>Công ty xi măng Chinfon</t>
  </si>
  <si>
    <t>Công ty TNHH Đỉnh Vàng</t>
  </si>
  <si>
    <t>Bốc xếp hàng hóa cảng biển</t>
  </si>
  <si>
    <t>Vận tải hàng hóa ven biển và viễn dương</t>
  </si>
  <si>
    <t>Sản xuất thiết bị điện</t>
  </si>
  <si>
    <t>Sản xuất các cấu kiện kim loại</t>
  </si>
  <si>
    <t>Công ty TNHH JP Corelex (Việt Nam)</t>
  </si>
  <si>
    <t>Công ty TNHH Song Long</t>
  </si>
  <si>
    <t>Công ty TNHH Hamaden Việt Nam</t>
  </si>
  <si>
    <t>Công ty TNHH Dệt và Nhuộm Hưng Yên</t>
  </si>
  <si>
    <t>Sản xuất vải dệt kim, vải đan móc và vải không dệt khác</t>
  </si>
  <si>
    <t>Công ty TNHH Dorco Vina</t>
  </si>
  <si>
    <t>Sản xuất sản phẩm khác bằng kim loại chưa được phân vào đâu</t>
  </si>
  <si>
    <t>Công ty TNHH Thép Nhật Quang</t>
  </si>
  <si>
    <t>Công ty TNHH PIC Việt Nam</t>
  </si>
  <si>
    <t>Sản xuất các loại hàng dệt khác chưa được phân vào đâu</t>
  </si>
  <si>
    <t>Công ty TNHH Nikkiso Việt Nam</t>
  </si>
  <si>
    <t>Công ty TNHH SOC Việt Nam</t>
  </si>
  <si>
    <t>Sản xuất chế biến thực phẩm</t>
  </si>
  <si>
    <t>Sản xuất dao kéo, dụng cụ cầm tay và đồ kim loại thông dụng</t>
  </si>
  <si>
    <t>Công ty TNHH dệt nhuộm xuất khẩu Thăng Long</t>
  </si>
  <si>
    <t>Công ty TNHH Hợp Thành</t>
  </si>
  <si>
    <t>Công ty TNHH TAV</t>
  </si>
  <si>
    <t>Chế biến sữa và các sản phẩm từ sữa</t>
  </si>
  <si>
    <t>Sản xuất giày, dép</t>
  </si>
  <si>
    <t>Sản xuất giường, tủ, bàn ghế bằng gỗ</t>
  </si>
  <si>
    <t>Sản xuất vải dệt thoi</t>
  </si>
  <si>
    <t>Công ty TNHH Thắng Lợi</t>
  </si>
  <si>
    <t>Công ty cổ phần xi măng Hệ Dưỡng</t>
  </si>
  <si>
    <t>Công ty TNHH MCNEX VINA</t>
  </si>
  <si>
    <t>Sản xuất các sản phẩm phi kim loại</t>
  </si>
  <si>
    <t>Sản xuất đường</t>
  </si>
  <si>
    <t>Khai thác quặng sắt</t>
  </si>
  <si>
    <t>Công ty TNHH Đông Nam Á Lào Cai</t>
  </si>
  <si>
    <t>Chế biến và bảo quản rau quả khác</t>
  </si>
  <si>
    <t>Cắt tạo dáng và hoàn thiện đá</t>
  </si>
  <si>
    <t>Khai thác quặng kim loại khác không chứa sắt chưa được phân vào đâu</t>
  </si>
  <si>
    <t>Sản xuất gỗ dán, gỗ lạng, ván ép và ván mỏng khác</t>
  </si>
  <si>
    <t>Công ty TNHH HNT VINA</t>
  </si>
  <si>
    <t>Công ty cổ phần sợi Phú Thạnh</t>
  </si>
  <si>
    <t>Công ty cổ phần sợi Phú Nam</t>
  </si>
  <si>
    <t>Công ty cổ phần sợi Phú Mai</t>
  </si>
  <si>
    <t>Công ty TNHH Hanesbrands Việt Nam Huế</t>
  </si>
  <si>
    <t>Sản xuất bê tông và các sản phẩm từ xi măng và thạch cao</t>
  </si>
  <si>
    <t>Công ty TNHH Kiến trúc và Thương mại Á Châu</t>
  </si>
  <si>
    <t>Sản xuất dụng cụ thể dục, thể thao</t>
  </si>
  <si>
    <t>Sản xuất mô tơ, máy phát</t>
  </si>
  <si>
    <t>Công ty TNHH Điện tử Việt Hoa</t>
  </si>
  <si>
    <t>Sản xuất đồ chơi, trò chơi</t>
  </si>
  <si>
    <t>Chế biến và bảo quản thuỷ sản đông lạnh</t>
  </si>
  <si>
    <t>Công ty TNHH Thép Việt Pháp</t>
  </si>
  <si>
    <t>Chi nhánh Công ty TNHH UNI-PRESIDENT Việt Nam tại Quảng Nam</t>
  </si>
  <si>
    <t>Sản xuất thức ăn gia súc, gia cầm và thuỷ sản</t>
  </si>
  <si>
    <t>Sản xuất máy thông dụng khác</t>
  </si>
  <si>
    <t>Sản xuất sản phẩm khác từ gỗ</t>
  </si>
  <si>
    <t>Bán lẻ siêu thị, trung tâm thương mại</t>
  </si>
  <si>
    <t>Sản xuất nước đá</t>
  </si>
  <si>
    <t>DNTN Tiến Phát</t>
  </si>
  <si>
    <t>Hiệp Thành I, xã Tam Bố, huyện Di Linh</t>
  </si>
  <si>
    <t>Thôn BoKongBang, xã Tu Tra, huyện Đức Trọng</t>
  </si>
  <si>
    <t>Công ty TNHH Lang Hanh</t>
  </si>
  <si>
    <t>Nhà máy gạch ngói Lâm Viên</t>
  </si>
  <si>
    <t>Xã Thuận Hạnh, huyện Đắk Song</t>
  </si>
  <si>
    <t>Công ty TNHH cà phê Ngon</t>
  </si>
  <si>
    <t>Sản xuất mía đường</t>
  </si>
  <si>
    <t>Sản xuất máy bơm, máy nén, vòi và van khác</t>
  </si>
  <si>
    <t>Công ty TNHH Thép Tân Thành Phát</t>
  </si>
  <si>
    <t>Xã Thành Tâm, huyện Chơn Thành</t>
  </si>
  <si>
    <t>Xã Minh Hưng, huyện Chơn Thành</t>
  </si>
  <si>
    <t>Công ty TNHH cao su Thời Ích</t>
  </si>
  <si>
    <t>Sản xuất sản phẩm từ da lông thú</t>
  </si>
  <si>
    <t>DNTN Thành Thái</t>
  </si>
  <si>
    <t>Công ty TNHH Trường Thịnh</t>
  </si>
  <si>
    <t>Công ty TNHH SX TM XNK Đỗ Phủ Tây Ninh</t>
  </si>
  <si>
    <t>Công ty TNHH POULI Việt Nam</t>
  </si>
  <si>
    <t>Công ty TNHH ILSHIN Việt Nam</t>
  </si>
  <si>
    <t>Công ty TNHH lốp xe HA VINA</t>
  </si>
  <si>
    <t>Sản xuất săm, lốp cao su; đắp và tái chế lốp cao su</t>
  </si>
  <si>
    <t>Công ty TNHH GANI LUCKY Việt Nam</t>
  </si>
  <si>
    <t>Hoàn thiện sản phẩm dệt</t>
  </si>
  <si>
    <t>DNTN Phúc Thắng</t>
  </si>
  <si>
    <t>Công ty TNHH MTV Nguyên Liêm</t>
  </si>
  <si>
    <t>Công ty TNHH SAILUN Việt Nam</t>
  </si>
  <si>
    <t>Công ty TNHH CN cao su An Cố</t>
  </si>
  <si>
    <t>Công ty TNHH Trường Hưng</t>
  </si>
  <si>
    <t>Công ty TNHH Đồng Nhứt</t>
  </si>
  <si>
    <t>Công ty TNHH VMC Hoàng Gia</t>
  </si>
  <si>
    <t>Công ty TNHH Pou Hung Việt Nam</t>
  </si>
  <si>
    <t>Công ty Can Sports Việt Nam</t>
  </si>
  <si>
    <t>Công ty TNHH tinh bột sắn Dương Minh Châu</t>
  </si>
  <si>
    <t>Công ty TNHH Tân Trường Hưng</t>
  </si>
  <si>
    <t xml:space="preserve">Khu phố 7, phường Uyên Hưng, thị xã Tân Uyên </t>
  </si>
  <si>
    <t>Chế biến các sản phẩm từ plastic</t>
  </si>
  <si>
    <t xml:space="preserve">Số 10 đường Đại Lộ Độc Lập, KCN Sóng Thần 1, thị xã Dĩ An </t>
  </si>
  <si>
    <t>Sản xuất sản phẩm khác còn lại chưa được phân vào đâu</t>
  </si>
  <si>
    <t>Công ty CP Tôn Đông Á</t>
  </si>
  <si>
    <t>Lô A3, KCN Đồng An 2, phường Hòa Phú, TP Thủ Dầu Một</t>
  </si>
  <si>
    <t>Công ty TNHH Chí Hùng</t>
  </si>
  <si>
    <t>Công ty TNHH Chyang Sheng Việt Nam</t>
  </si>
  <si>
    <t>Sản xuất hàng may sẵn (trừ trang phục)</t>
  </si>
  <si>
    <t>Công ty TNHH CN Dệt Huge Bamboo</t>
  </si>
  <si>
    <t>Sản xuất giấy nhăn và bìa nhăn</t>
  </si>
  <si>
    <t>Công ty TNHH Dệt Đông Tiến Hưng</t>
  </si>
  <si>
    <t>Công ty TNHH Dệt KonDo Việt Nam</t>
  </si>
  <si>
    <t>Công ty TNHH dệt sợi KYROS</t>
  </si>
  <si>
    <t>Công ty TNHH Diamond Việt Nam</t>
  </si>
  <si>
    <t>Công ty TNHH Ever Tech Plastic Việt Nam</t>
  </si>
  <si>
    <t>Công ty TNHH Fotai Việt Nam</t>
  </si>
  <si>
    <t>Sản xuất hàng may mặc (Trừ trang phục)</t>
  </si>
  <si>
    <t>Công ty TNHH FRAMAS Việt Nam</t>
  </si>
  <si>
    <t>Công ty TNHH Golden Fortune (Việt Nam)</t>
  </si>
  <si>
    <t>Công ty TNHH Hon Chuan Việt Nam</t>
  </si>
  <si>
    <t>Công ty TNHH Hoya Lens Việt Nam</t>
  </si>
  <si>
    <t>Sản xuất thiết bị dụng cụ y tế, y khoa</t>
  </si>
  <si>
    <t>Công ty TNHH InterWood Việt Nam</t>
  </si>
  <si>
    <t>Công ty TNHH Kỹ Nghệ Gỗ Hoa Nét</t>
  </si>
  <si>
    <t>Công ty TNHH MTV Thép Đức Tín</t>
  </si>
  <si>
    <t>Sản xuất xà phòng, chất tẩy rửa, làm bóng và chế phẩm vệ sinh</t>
  </si>
  <si>
    <t>Công ty TNHH Rochdale Spears</t>
  </si>
  <si>
    <t>Sản xuất pin và ắc quy</t>
  </si>
  <si>
    <t>Công ty TNHH Sài Gòn Stec</t>
  </si>
  <si>
    <t>Sản xuất sản phẩm khác từ Plastic</t>
  </si>
  <si>
    <t>Công ty TNHH Thép Trường Thịnh</t>
  </si>
  <si>
    <t>Công ty TNHH Thép Tú Sơn</t>
  </si>
  <si>
    <t>Công ty TNHH Tiger Alwin</t>
  </si>
  <si>
    <t>Công ty TNHH Tokyo Rope Việt Nam</t>
  </si>
  <si>
    <t>Sản xuất cáp và dây cáp</t>
  </si>
  <si>
    <t>Công ty TNHH TPR Việt Nam</t>
  </si>
  <si>
    <t>Sản xuất động cơ, tua bin (trừ động cơ máy bay, ô tô, xe máy)</t>
  </si>
  <si>
    <t>Công ty TNHH Trung Hà</t>
  </si>
  <si>
    <t>Công ty TNHH U House Enterprise</t>
  </si>
  <si>
    <t>Gia công và chế tạo cơ khí</t>
  </si>
  <si>
    <t>Công ty TNHH United International Pharma</t>
  </si>
  <si>
    <t>Sản xuất dược phẩm</t>
  </si>
  <si>
    <t>Công ty TNHH Việt Ý</t>
  </si>
  <si>
    <t>Công ty TNHH YC - TEC Việt Nam</t>
  </si>
  <si>
    <t>Công ty TNHH American Home Việt Nam</t>
  </si>
  <si>
    <t>Sản xuất các sản phẩm khác từ kim loại chưa được phân vào đâu</t>
  </si>
  <si>
    <t xml:space="preserve">Lô E6 CN, E12 CN, KCN Mỹ Phước 2, thị xã Bến Cát </t>
  </si>
  <si>
    <t>Công ty TNHH CN Golden Tree Plastics VN</t>
  </si>
  <si>
    <t>Công ty TNHH De Heus</t>
  </si>
  <si>
    <t>Công ty TNHH Minh Long I</t>
  </si>
  <si>
    <t>Công ty TNHH Sheng Chang</t>
  </si>
  <si>
    <t>Sản xuất khí ga</t>
  </si>
  <si>
    <t>Công ty TNHH Sung Shin A Việt Nam</t>
  </si>
  <si>
    <t>Công ty TNHH Thép An Hưng Tường</t>
  </si>
  <si>
    <t>Thuộc, sơ chế da; sơ chế và nhuộm da lông thú</t>
  </si>
  <si>
    <t>Công ty TNHH Lốp Kumho Việt Nam</t>
  </si>
  <si>
    <t>Công ty TNHH II-VI Việt Nam</t>
  </si>
  <si>
    <t>Công ty TNHH Estec Việt Nam</t>
  </si>
  <si>
    <t>Nhà máy sữa bột trẻ em Việt Nam</t>
  </si>
  <si>
    <t>Công ty TNHH Vision International</t>
  </si>
  <si>
    <t>Sản xuất các loại bánh từ bột</t>
  </si>
  <si>
    <t>Công ty TNHH Tribeco Bình Dương</t>
  </si>
  <si>
    <t>Công ty TNHH Maruei Việt Nam Precision</t>
  </si>
  <si>
    <t>Công ty TNHH Liên doanh Stada Việt Nam</t>
  </si>
  <si>
    <t>Công ty TNHH Showa Gloves Việt Nam</t>
  </si>
  <si>
    <t>Công ty TNHH Takako Việt Nam</t>
  </si>
  <si>
    <t>Công ty TNHH Uchiyama Việt Nam 1</t>
  </si>
  <si>
    <t>Công ty TNHH URC Việt Nam</t>
  </si>
  <si>
    <t>Công ty Cổ phần Tập đoàn Gia Định</t>
  </si>
  <si>
    <t>Sản xuất da và các sản phẩm có liên quan</t>
  </si>
  <si>
    <t>Công ty TNHH Vina Rong Hsing</t>
  </si>
  <si>
    <t>Công ty TNHH An Hưng</t>
  </si>
  <si>
    <t>Công ty TNHH C&amp;H TARPS</t>
  </si>
  <si>
    <t>Công ty TNHH Bạc Đạn SST Việt Nam</t>
  </si>
  <si>
    <t>Sản xuất các sản phẩm bằng kim loại; các dịch vụ xử lý, gia công kim loại</t>
  </si>
  <si>
    <t>Công ty TNHH Shinwon Castech Việt Nam</t>
  </si>
  <si>
    <t>Công ty TNHH American Standard Việt Nam</t>
  </si>
  <si>
    <t>Công ty TNHH Phước Ý</t>
  </si>
  <si>
    <t>Công ty TNHH KyungBang Việt Nam</t>
  </si>
  <si>
    <t>Công ty TNHH MTV Cấp thoát nước Môi Trường Bình Dương</t>
  </si>
  <si>
    <t>Khai thác, xử lý, cung cấp nước</t>
  </si>
  <si>
    <t>Ấp 1B, xã Chánh Phú Hòa, thị xã Bến Cát</t>
  </si>
  <si>
    <t>Công ty CP Đồ gỗ Starwood Việt Nam</t>
  </si>
  <si>
    <t>Công ty TNHH Baosteel Can Making VN</t>
  </si>
  <si>
    <t xml:space="preserve">Số 02 đường số 15, KCN VSIP II-A, thị xã Tân Uyên </t>
  </si>
  <si>
    <t>Công ty TNHH Công nghiệp Chung Lương Việt Nam</t>
  </si>
  <si>
    <t>Công ty TNHH Công nghiệp Thread Việt Nam</t>
  </si>
  <si>
    <t>Công ty TNHH Din San</t>
  </si>
  <si>
    <t>Công ty TNHH Giấy Hưng Thịnh</t>
  </si>
  <si>
    <t>Công ty TNHH Giấy Tân Định</t>
  </si>
  <si>
    <t>Công ty TNHH Perfetti Van Melle (Việt Nam)</t>
  </si>
  <si>
    <t>Công ty TNHH Thép Sa Mi Na</t>
  </si>
  <si>
    <t>Số 137C KP Tân Thắng, phường Tân Bình, thị xã Dĩ An</t>
  </si>
  <si>
    <t>Công ty TNHH Kiswire Việt Nam</t>
  </si>
  <si>
    <t>Công ty Cổ Phần VRG Khải Hoàn</t>
  </si>
  <si>
    <t>Công ty TNHH Yuwa Việt Nam</t>
  </si>
  <si>
    <t>Công ty TNHH Sakai Chemical (Việt Nam)</t>
  </si>
  <si>
    <t>Công ty TNHH Nitto Denko Việt Nam</t>
  </si>
  <si>
    <t>Sản xuất thiết bị và thành phần điện tử, phụ tùng xe cộ và sản phẩm đóng gói</t>
  </si>
  <si>
    <t>Công ty TNHH Esquel Việt Nam</t>
  </si>
  <si>
    <t>Công ty TNHH Hariki Precision Việt Nam</t>
  </si>
  <si>
    <t>Công ty TNHH Scientex Tsukasa Việt Nam</t>
  </si>
  <si>
    <t xml:space="preserve">QL51 Ấp 1A, xã Phước Thái, huyện Long Thành </t>
  </si>
  <si>
    <t>Đường 1, KCN Biên Hòa 1, phường An Bình, TP Biên Hòa</t>
  </si>
  <si>
    <t>Đường Nguyễn Ái Quốc, xã Hóa An, TP Biên Hòa</t>
  </si>
  <si>
    <t xml:space="preserve">KCN Long Thành, huyện Long Thành </t>
  </si>
  <si>
    <t xml:space="preserve">KCN Gò Dầu, xã Phước Thái, huyện Long Thành </t>
  </si>
  <si>
    <t xml:space="preserve">KCN Nhơn Trạch 3, đường 25B, xã Hiệp Phước, huyện Nhơn Trạch </t>
  </si>
  <si>
    <t xml:space="preserve">Đường 767 KCN Sông Mây, xã Bắc Sơn, huyện Trảng Bom </t>
  </si>
  <si>
    <t>KCN Ông Kèo, xã Phước Khánh, huyện Nhơn Trạch</t>
  </si>
  <si>
    <t xml:space="preserve">KCN Sông Mây, xã Bắc Sơn, huyện Trảng Bom </t>
  </si>
  <si>
    <t>KCN Gò Dầu, xã Phước Thái, huyện Long Thành</t>
  </si>
  <si>
    <t xml:space="preserve">KCN2 Nhơn Phú, huyện Nhơn Trạch </t>
  </si>
  <si>
    <t xml:space="preserve">KCN Sông Mây, Bắc Sơn, huyệnTrảng Bom </t>
  </si>
  <si>
    <t>Ấp Bến Cam, xã Phước Thiền, huyện Nhơn Trạch</t>
  </si>
  <si>
    <t>Công ty CP Công nghiệp chính xác Việt Nam</t>
  </si>
  <si>
    <t xml:space="preserve">KCN Hố Nai, huyện Trảng Bom </t>
  </si>
  <si>
    <t>Sản xuất các sản phẩm từ cao su và plastic</t>
  </si>
  <si>
    <t>Công ty CP Công nghiệp Ý Mỹ</t>
  </si>
  <si>
    <t> Sản xuất thuỷ tinh và sản phẩm từ thuỷ tinh</t>
  </si>
  <si>
    <t>Đường 4A, KCN Bàu Xéo, huyện Trảng Bom</t>
  </si>
  <si>
    <t>KCN Long Bình, phường Long Bình, TP Biên Hòa</t>
  </si>
  <si>
    <t>Khu Phố 1, phường Long Bình Tân, TP Biên Hòa</t>
  </si>
  <si>
    <t>Sản xuất thân xe có động cơ, rơ moóc và bán rơ moóc</t>
  </si>
  <si>
    <t>Công ty TNHH Bình Tiên Đồng Nai</t>
  </si>
  <si>
    <t>Công ty TNHH CARGILL Việt Nam</t>
  </si>
  <si>
    <t>Công ty TNHH DAEWON CHEMICAL Vina</t>
  </si>
  <si>
    <t>Sản xuất vali, túi xách và các loại tương tự, sản xuất yên đệm</t>
  </si>
  <si>
    <t>Bệnh viện đa khoa Đồng Nai</t>
  </si>
  <si>
    <t>Khai thác dầu thô</t>
  </si>
  <si>
    <t>Công ty CP Cấp nước Bà Rịa - Vũng Tàu</t>
  </si>
  <si>
    <t>Công ty TNHH San Fang Việt Nam</t>
  </si>
  <si>
    <t>KCN Mỹ Xuân A2, huyện Tân Thành</t>
  </si>
  <si>
    <t>KCN Phú Mỹ, huyện Tân Thành</t>
  </si>
  <si>
    <t>Công ty TNHH Inter Flour Việt Nam</t>
  </si>
  <si>
    <t>KCN Cái Mép, xã Tân Phước, huyện Tân Thành</t>
  </si>
  <si>
    <t>DN tư nhân Liêm Chính</t>
  </si>
  <si>
    <t>KCN Mỹ Xuân A, xã Mỹ Xuân, huyện Tân Thành</t>
  </si>
  <si>
    <t>Lô số 1, KCN Phú Mỹ 2, huyện Tân Thành</t>
  </si>
  <si>
    <t>Nhà máy thép Pomina 2</t>
  </si>
  <si>
    <t>Nhà máy thép Pomina 3</t>
  </si>
  <si>
    <t>KCN Phú Mỹ 1, huyện Tân Thành</t>
  </si>
  <si>
    <t>Công ty TNHH CN Kính NSG Việt Nam</t>
  </si>
  <si>
    <t>KCN Mỹ Xuân, huyện Tân Thành</t>
  </si>
  <si>
    <t>Công ty TNHH Thép Vinakyoei</t>
  </si>
  <si>
    <t>Công ty TNHH MTV Giấy Sài Gòn - Mỹ Xuân</t>
  </si>
  <si>
    <t>KCN Mỹ Xuân A, huyện Tân Thành</t>
  </si>
  <si>
    <t>Công ty TNHH Bluescope Steel Việt Nam</t>
  </si>
  <si>
    <t>Công ty CP Thép tấm lá Thống Nhất</t>
  </si>
  <si>
    <t>KCN Đông Xuyên, phường Rạch Dừa, TP Vũng Tàu</t>
  </si>
  <si>
    <t>Công ty TNHH MTV VLXD Hoa Sen</t>
  </si>
  <si>
    <t>Công ty TNHH Meisheng Textiles Việt Nam</t>
  </si>
  <si>
    <t>Công ty TNHH Công nghiệp Gốm Bạch Mã (Việt Nam)</t>
  </si>
  <si>
    <t>Công ty TNHH Gạch men Nhà Ý</t>
  </si>
  <si>
    <t>Công ty TNHH Prime Asia Việt Nam</t>
  </si>
  <si>
    <t>CN Công ty TNHH Airliquide Việt Nam</t>
  </si>
  <si>
    <t>Công ty TNHH Eclat Fabrics Việt Nam</t>
  </si>
  <si>
    <t>KCN Phú Mỹ 1, Thị trấn Phú Mỹ, huyện Tân Thành</t>
  </si>
  <si>
    <t>Công ty TNHH Fritta Việt Nam</t>
  </si>
  <si>
    <t>Công ty TNHH Vũ Chân</t>
  </si>
  <si>
    <t>Sản xuất dây cáp, sợi cáp quang học</t>
  </si>
  <si>
    <t>Công ty dầu khí Việt Nhật</t>
  </si>
  <si>
    <t>Khai thác dầu thô và khí đốt tự nhiên</t>
  </si>
  <si>
    <t>T7, Tòa nhà dầu khí, số 8 Hoàng Diệu, TP Vũng Tàu</t>
  </si>
  <si>
    <t>Công ty TNHH Dệt Tah Tong Việt Nam</t>
  </si>
  <si>
    <t>KCN Mỹ Xuân B1, huyện Tân Thành</t>
  </si>
  <si>
    <t>Công ty TNHH Air Water Việt Nam</t>
  </si>
  <si>
    <t>Sản xuất sản phẩm dầu mỏ tinh chế</t>
  </si>
  <si>
    <t>Công ty TNHH Vard Vũng Tàu</t>
  </si>
  <si>
    <t>Công ty TNHH Nhôm Toàn Cầu Việt Nam</t>
  </si>
  <si>
    <t>Sản xuất các sản phẩm khác bằng kim loại chưa được phân vào đâu</t>
  </si>
  <si>
    <t>Công ty TNHH Linder Gas Việt Nam</t>
  </si>
  <si>
    <t>Sản xuất khí đốt, phân phối nhiên liệu khí bằng đường ống</t>
  </si>
  <si>
    <t>Công ty TNHH Haosheng Vina</t>
  </si>
  <si>
    <t>Sản xuất sợi, vải dệt thoi và hoàn thiện sản phẩm dệt</t>
  </si>
  <si>
    <t>KCN Phú Mỹ 2, huyện Tân Thành</t>
  </si>
  <si>
    <t>Bệnh viện Bà Rịa</t>
  </si>
  <si>
    <t>Khu phức hợp The Grand Hồ Tràm Strip</t>
  </si>
  <si>
    <t>Xã Phước Thuận, huyện Xuyên Mộc</t>
  </si>
  <si>
    <t>Số 159 Thùy Vân, TP Vũng Tàu</t>
  </si>
  <si>
    <t>Công ty TNHH Thép Đồng Tiến</t>
  </si>
  <si>
    <t>Công ty TNHH Cảng Quốc tế Tân Cảng - Cái Mép</t>
  </si>
  <si>
    <t>Xã Mỹ Xuân, huyện Tân Thành</t>
  </si>
  <si>
    <t>Nhà máy nhiệt điện Phú Mỹ 1</t>
  </si>
  <si>
    <t>Nhà máy nhiệt điện Phú Mỹ 4</t>
  </si>
  <si>
    <t>Bệnh viện Nhân dân Gia Định</t>
  </si>
  <si>
    <t>01 Nơ Trang Long, phường 7, quận Bình Thạnh</t>
  </si>
  <si>
    <t>Sản xuất thiết bị bức xạ, thiết bị điện tử trong y học, điện liệu pháp</t>
  </si>
  <si>
    <t>Ánh sáng công cộng: đèn đường và các hoạt động công cộng khác</t>
  </si>
  <si>
    <t>02 Mai Chí Thọ, phường Thủ Thiêm, quận 2</t>
  </si>
  <si>
    <t>Công ty TNHH Aeon Việt Nam</t>
  </si>
  <si>
    <t>Số 30 đường Bờ Bao Tân Thắng, phường Sơn Kỳ, quận Tân Phú</t>
  </si>
  <si>
    <t>Sản xuất sản phẩm khác từ cao su</t>
  </si>
  <si>
    <t>Sản xuất dầu, mỡ động, thực vật</t>
  </si>
  <si>
    <t>Công ty TNHH MTV Sài Gòn CO.OP Xa lộ Hà nội</t>
  </si>
  <si>
    <t>191 Quang Trung, phường Hiệp Phú, quận 9</t>
  </si>
  <si>
    <t>Dịch vụ ăn uống phục vụ lưu động khác</t>
  </si>
  <si>
    <t>Vận tải hàng hóa viễn dương</t>
  </si>
  <si>
    <t>Vận tải hàng hóa bằng ô tô loại khác (trừ ô tô chuyên dụng)</t>
  </si>
  <si>
    <t>Vận tải hàng hóa bằng ôtô chuyên dụng</t>
  </si>
  <si>
    <t>Số 118 Huỳnh Tấn Phát, phường Tân Thuận, quận 7</t>
  </si>
  <si>
    <t>Xay xát</t>
  </si>
  <si>
    <t>Công ty TNHH SX TM Đại Long An</t>
  </si>
  <si>
    <t xml:space="preserve">Công trình xây dựng </t>
  </si>
  <si>
    <t>Sản xuất trang phục</t>
  </si>
  <si>
    <t>Công ty TNHH Đại Thành</t>
  </si>
  <si>
    <t>Công ty TNHH Dụ Đức Việt Nam</t>
  </si>
  <si>
    <t>Công ty TNHH Thế Giới Việt</t>
  </si>
  <si>
    <t xml:space="preserve">Lô B, 03 Khu TM Amata, quốc lộ 1, phường Long Bình,TP Biên Hòa </t>
  </si>
  <si>
    <t xml:space="preserve">397 đường 30/4, phường Quyết Thắng, TP Biên Hòa </t>
  </si>
  <si>
    <t>Trồng trọt, chăn nuôi hỗn hợp</t>
  </si>
  <si>
    <t>Sản xuất mỹ phẩm</t>
  </si>
  <si>
    <t>Sản xuất thuốc, hoá dược và dược liệu</t>
  </si>
  <si>
    <t>Sản xuất thuỷ tinh và sản phẩm từ thuỷ tinh</t>
  </si>
  <si>
    <t>Sản xuất xe đạp và xe cho người tàn tật</t>
  </si>
  <si>
    <t>Sản xuất khác chưa được phân vào đâu</t>
  </si>
  <si>
    <t>Tái chế phế liệu</t>
  </si>
  <si>
    <t>Viễn thông</t>
  </si>
  <si>
    <t>Lắp đặt hệ thống điện, hệ thống cấp thoát nước và lắp đặt xây dựng khác</t>
  </si>
  <si>
    <t>Số: 01 Nguyễn Văn Linh, Phường Tân An, TP. Buôn Ma Thuột, tỉnh ĐắkLắk,
ĐT: 0500 3877.519 Fax: 05003.877.455</t>
  </si>
  <si>
    <t>Số: 18 Nguyễn Tất Thành, Tp Buôn Ma Thuột, tỉnh Đắk Lắk</t>
  </si>
  <si>
    <t>Thị trấn Ea Knuốp, huyện Ea Kar, tỉnh Đắk Lắk
ĐT: 0500.3829260 Fax: 05003829089</t>
  </si>
  <si>
    <t>Khu Công nghiệp Hòa Phú, Tp Buôn Ma Thuột, tỉnh Đắk Lắk.</t>
  </si>
  <si>
    <t>Sản xuất gạch</t>
  </si>
  <si>
    <t>Sản xuất, kinh doanh điện</t>
  </si>
  <si>
    <t>Huyện Kiên Hải</t>
  </si>
  <si>
    <t>Công ty TNHH Công nghiệp Phúc Cần</t>
  </si>
  <si>
    <t>Công ty TNHH Sản xuất Thuận An</t>
  </si>
  <si>
    <t>Công ty TNHH Panko Vina</t>
  </si>
  <si>
    <t>Công Ty TNHH Thương mại và Sản xuất Bao bì Minh Tường</t>
  </si>
  <si>
    <t>Công ty TNHH Uni - President Việt Nam</t>
  </si>
  <si>
    <t>Công ty TNHH Takigawa Việt Nam</t>
  </si>
  <si>
    <t>Công ty TNHH Luyện cán thép Việt Sinh</t>
  </si>
  <si>
    <t>Công ty TNHH Thương mại - Dịch vụ Tân Hiệp Phát</t>
  </si>
  <si>
    <t>Công ty TNHH Lon Nước Giải Khát TBC Ball Việt Nam</t>
  </si>
  <si>
    <t>Công ty TNHH Thức ăn chăn nuôi Ngọc Long</t>
  </si>
  <si>
    <t>Công ty TNHH Công nghiệp Tung Shin</t>
  </si>
  <si>
    <t>Công ty TNHH Shyang Hung Cheng</t>
  </si>
  <si>
    <t>Công ty TNHH Cấp Nước Bình An</t>
  </si>
  <si>
    <t>Công ty TNHH MTV CTN Môi Trường Bình Dương</t>
  </si>
  <si>
    <t>Công ty TNHH Vietnam J.S Plastic Packaging</t>
  </si>
  <si>
    <t>Công ty TNHH Colgate Palmolive</t>
  </si>
  <si>
    <t>Công ty TNHH Giày Thông Dụng</t>
  </si>
  <si>
    <t>Công ty TNHH Sản xuất Thương mại Bao bì Liên Hiệp</t>
  </si>
  <si>
    <t>Công ty TNHH Sản xuất Lê Phan Gia</t>
  </si>
  <si>
    <t>Công ty TNHH Cự Hùng II</t>
  </si>
  <si>
    <t>Công ty TNHH Thuộc Da Sài Gòn Tantec</t>
  </si>
  <si>
    <t>Công ty TNHH PROCTER &amp; GAMBLE Đông Dương</t>
  </si>
  <si>
    <t>Công ty TNHH Quốc Tế Hằng Phú</t>
  </si>
  <si>
    <t>Công ty TNHH Thép Quang Thắng</t>
  </si>
  <si>
    <t>Công ty TNHH Điện Tử Foster (Việt Nam)</t>
  </si>
  <si>
    <t>Công ty TNHH Luyện Cán Thép Hùng Cường</t>
  </si>
  <si>
    <t>Công ty TNHH Asia Packaging Industries Việt Nam</t>
  </si>
  <si>
    <t>Công ty TNHH Chế tạo Cơ Khí Hòa Phát</t>
  </si>
  <si>
    <t>Công ty TNHH Việt - Ý</t>
  </si>
  <si>
    <t>Công ty TNHH Việt Nam Gạch Men Thạch Anh</t>
  </si>
  <si>
    <t>Công ty TNHH MTV Thương Mại Becamex</t>
  </si>
  <si>
    <t>Công ty TNHH Xưởng Giấy Chánh Dương</t>
  </si>
  <si>
    <t>Công ty TNHH giấy Kraft Vina</t>
  </si>
  <si>
    <t>Công ty TNHH Huhtamaki Việt Nam</t>
  </si>
  <si>
    <t>Công Ty TNHH Ắc Quy GS Việt Nam</t>
  </si>
  <si>
    <t xml:space="preserve">Công ty TNHH Phil Inter Pharma </t>
  </si>
  <si>
    <t>Ấp An Thành, Xã An Tây, Thị xã Bến Cát, tỉnh Bình Dương</t>
  </si>
  <si>
    <t>Lô N3-N7, đường D3-D4, KCN Nam Tân Uyên,TX Tân Uyên, Bình Dương</t>
  </si>
  <si>
    <t>Số 259/12, Khu phố 3, phườngTân Định, thị xã Bến Cát, Bình Dương</t>
  </si>
  <si>
    <t>Ấp 1, xã Tân Bình, huyện Bắc Tân Uyên, tỉnh Bình Dương</t>
  </si>
  <si>
    <t>Lô N, đường 26, KCN Sóng Thần 2, thị xã Dĩ An, tỉnh Bình Dương</t>
  </si>
  <si>
    <t>Đường N6, KCN Mỹ Phước 1, Thị xã Bến Cát, tỉnh Bình Dương</t>
  </si>
  <si>
    <t>Lô A, đường NA7, KCN Mỹ Phước 2, thị xã Bến Cát, Bình Dương</t>
  </si>
  <si>
    <t>Lô K3, đường N2&amp;D3, KCN Nam Tân Uyên, thị xã Tân Uyên, Bình Dương</t>
  </si>
  <si>
    <t>Lô B2, KCN Tân Đông Hiệp B, thị xã Dĩ An, tỉnh Bình Dương</t>
  </si>
  <si>
    <t>Số 16-18, đường ĐT 743, KCN Sóng Thần 2, P.Dĩ An, Thị xã Dĩ An, Bình Dương</t>
  </si>
  <si>
    <t>Số 10, Đường số 14, KCN Vsip II-A, thị xã Tân Uyên, Bình Dương</t>
  </si>
  <si>
    <t>Thửa đất số 603, TBĐ số 13, Ấp 6, xã Thường Tân, huyện Bắc Tân Uyên, tỉnh Bình Dương</t>
  </si>
  <si>
    <t>Lô B2.2 - B2.3, Đường D3, KCN Đồng An 2, P. Hòa Phú, TP. Thủ Dầu Một, Bình Dương</t>
  </si>
  <si>
    <t>Lô K-3-CN, KCN Mỹ Phước II, Bến Cát, Bình Dương</t>
  </si>
  <si>
    <t>Khu phố 7, Phường Uyên Hưng, Thị Xã Tân Uyên, tỉnh Bình Dương</t>
  </si>
  <si>
    <t>Số 46/1, KP. Bình Giao, Thuận Giao,Thuận An, Bình Dương</t>
  </si>
  <si>
    <t>Lô A-4,5,6,7-CN, đường NA7, KCN Mỹ Phước 2, Thị Xã Bến Cát, Bình Dương</t>
  </si>
  <si>
    <t> Lô E3-E4, KCN Mỹ Phước, Thị xã Bến Cát, tỉnh Bình Dương</t>
  </si>
  <si>
    <t>Số 08, đường 18, KCN Sóng Thần II, thị xã Dĩ An, Bình Dương</t>
  </si>
  <si>
    <t>Số 30, đại lộ Hữu Nghị, KCN Việt Nam – Singapore, Thuận An, Bình Dương</t>
  </si>
  <si>
    <t>Lô D-9-CN, KCN Mỹ Phước 3, Bến Cát, Bình Dương</t>
  </si>
  <si>
    <t>Đường số 5, KSX An Phú, phường An Phú, thị xã Thuận An, Bình Dương</t>
  </si>
  <si>
    <t>Thửa đất số 170, tờ bản đồ số 33, Khu phố Khánh Lộc, Phường Khánh Bình, Thị xã Tân Uyên, Tỉnh Bình Dương</t>
  </si>
  <si>
    <t>Số 49, Quốc lộ 1A, Khu phố 2, Phường Tam Bình, Quận Thủ Đức, TP Hồ Chí Minh</t>
  </si>
  <si>
    <t>Số 7, Đường số 2, KCN Sóng Thần 1, thị xã Dĩ An, tỉnh Bình Dương</t>
  </si>
  <si>
    <t>Khu phố Mỹ Hiệp, phường Thái Hòa, thị xã Tân Uyên, tỉnh Bình Dương</t>
  </si>
  <si>
    <t>Lô A 3, KCN Đồng An 2, P.Hoà Phú, TP.Thủ Dầu Một, Tỉnh Bình Dương</t>
  </si>
  <si>
    <t>Số 01, đường 27, KCN Sóng Thần 2, TX Dĩ An, Tỉnh Bình Dương</t>
  </si>
  <si>
    <t>Đường số 2, KCN Đồng An, Thị xã Thuận An, tỉnh Bình Dương</t>
  </si>
  <si>
    <t>Số 287/3, Khu phố 2, Phường An Phú, Thị Xã Thuận An, Tỉnh Bình Dương</t>
  </si>
  <si>
    <t>Lô D1, 6, KCN Đại Đăng, TP Thủ Dầu Một, Bình Dương</t>
  </si>
  <si>
    <t>Lô E6 CN, E12 CN, KCN Mỹ Phước 2, Thị Xã Bến Cát, Bình Dương</t>
  </si>
  <si>
    <t>Ấp Bình Chánh, Khánh Bình, Tân Uyên, Bình Dương, Bình Dương</t>
  </si>
  <si>
    <t>Thửa đất số 278, TBĐ số 16, Tổ 4, đường DH409, khu phố ông Đ, PhườngTân Hiệp, Thị xã Tân Uyên, Bình Dương</t>
  </si>
  <si>
    <t>Lô 3.2, đường số 2, KCN Tân Đông Hiệp A, PhườngTân Đông Hiệp, TX Dĩ An, Bình Dương</t>
  </si>
  <si>
    <t>Khu phố An Hòa, Phường Hòa Lợi, Thị Xã Bến Cát, Bình Dương</t>
  </si>
  <si>
    <t>KCN Mỹ Phước II, Thị Xã Bến Cát, Bình Dương</t>
  </si>
  <si>
    <t>Số 230, Đại lộ Bình Dương, Phường Phú Hòa, Thành phố Thủ Dầu Một, Bình Dương</t>
  </si>
  <si>
    <t>Số 9, ĐL Tự Do, KCN VSIP I, Thuận An, Bình Dương</t>
  </si>
  <si>
    <t>Số 22, Đường số 8, KCN VSIP I, Thuận An, Bình Dương</t>
  </si>
  <si>
    <t>Số 46, Đại lộ Tự Do, KCN VSIP I, Thuận An, Bình Dương</t>
  </si>
  <si>
    <t>Số 16 Đường số 5, KCN VSIP I, Thuận An, Bình Dương</t>
  </si>
  <si>
    <t>Số 25, Đường số 8, KCN VSIP I, Thuận An, Bình Dương</t>
  </si>
  <si>
    <t>Sản xuất kinh doanh các loại sản phẩm kim loại</t>
  </si>
  <si>
    <t>Sản xuất bao bì</t>
  </si>
  <si>
    <t>Sản xuất bia, rượu</t>
  </si>
  <si>
    <t>Sản xuất, in ấn, tiết kế bao bì</t>
  </si>
  <si>
    <t>Sản xuất bao bì nhựa</t>
  </si>
  <si>
    <t>Sản xuất Bàn Chải, Kem Đánh Răng</t>
  </si>
  <si>
    <t>Sản xuất đồ nhựa</t>
  </si>
  <si>
    <t>Sản xuất sản phẩm gốm sứ khác </t>
  </si>
  <si>
    <t>Sản xuất bao bì giấy</t>
  </si>
  <si>
    <t>Công Ty TNHH Kinh Doanh Trung Tâm Thương Mại Biên Hòa</t>
  </si>
  <si>
    <t>Công ty CP Đầu tư Kiến trúc Xây dựng Toàn Thịnh Phát</t>
  </si>
  <si>
    <t>Bệnh viện Đa khoa Thống Nhất</t>
  </si>
  <si>
    <t>Kho K860 - Cục Quân Khí - Tổng cục Kỹ Thuật</t>
  </si>
  <si>
    <t>Công Ty TNHH On Semiconductor Việt Nam</t>
  </si>
  <si>
    <t>02, Đồng Khởi, Phường Tam Hòa, Thành Phố Biên Hòa</t>
  </si>
  <si>
    <t>Phường Tân Mai (thửa đất số 01, tờ bản đồ số 25), Thành Phố Biên Hòa</t>
  </si>
  <si>
    <t>98A, Võ Thị Sáu, P.Quyết Thắng, TP.Biên Hòa</t>
  </si>
  <si>
    <t>Kp. 8 P.Long Bình, TP Biên Hòa ,T Đồng Nai</t>
  </si>
  <si>
    <t>Bệnh viện</t>
  </si>
  <si>
    <t>Bán buôn, bán lẻ</t>
  </si>
  <si>
    <t>Hoạt động trung tâm thương mại</t>
  </si>
  <si>
    <t>Hoạt động VP</t>
  </si>
  <si>
    <t>Cơ quan Đảng, nhà nước</t>
  </si>
  <si>
    <t>02 Tôn Đức Thắng, Phường Bến Nghé, Quận 1, TP. HCM</t>
  </si>
  <si>
    <t>03 đường 3/2, Phường 11, Quận 10</t>
  </si>
  <si>
    <t>360 Xa lộ Hà Nội, P.Phước Long, Quận 9</t>
  </si>
  <si>
    <t>1001 Quốc lộ 1, P.Thạnh Xuân, Quận 12</t>
  </si>
  <si>
    <t>272 Cô Bắc, P.Cô Giang, Quận 1</t>
  </si>
  <si>
    <t>385C Nguyễn Trãi P.Nguyễn Cư Trinh Q.1</t>
  </si>
  <si>
    <t>04 NGUYỄN LƯƠNG BẰNG, P.TÂN PHÚ, QUẬN 7, TP. HCM</t>
  </si>
  <si>
    <t>137 Pasteur, Phường 6, Quận 3</t>
  </si>
  <si>
    <t>8A AN DƯƠNG VƯƠNG, PHƯỜNG 16, QUẬN 8, TP HỒ CHÍ MINH</t>
  </si>
  <si>
    <t>92 Calmette Phường Nguyễn Thái Bình Quận 1 TPHCM</t>
  </si>
  <si>
    <t>08Nguyễn Bỉnh Khiêm, Phường Đa Kao, Quận 1</t>
  </si>
  <si>
    <t>21-23 Nguyễn Thị Minh Khai, Quận 1</t>
  </si>
  <si>
    <t>927 TRẦN HƯNG ĐẠO PHƯỜNG 1 QUẬN 5 TP. HỒ CHÍ MINH</t>
  </si>
  <si>
    <t>9 SƯ VẠN HẠNH P.9 Q.5</t>
  </si>
  <si>
    <t>2 Bis 4-6Lê Thánh Tôn, Phường Bến Nghé, Quận 1, TP. HCM</t>
  </si>
  <si>
    <t>460 đường Ba Tháng Hai,Phường 12, Quận10, TP.Hồ Chi Minh</t>
  </si>
  <si>
    <t>201-203 Cách Mạng Tháng Tám, Phường 4, Quận 3 TPHCM</t>
  </si>
  <si>
    <t>Phòng 209, 210, 211 - Lầu 2 Tòa nhà PetroVietnam, Số 1 - 5 Lê Duẩn, Phường Bến Nghé, Quận 1, TP.HCM</t>
  </si>
  <si>
    <t>62ACách Mạng Tháng Tám, Phường 06, Quận 3</t>
  </si>
  <si>
    <t>1246 PHẠM THẾ HIỂN, P.5, Quận 8, TPHCM</t>
  </si>
  <si>
    <t>12 Bình Phú, Phường 11 Quận 6</t>
  </si>
  <si>
    <t>29 Lê Duẩn, Phường Bến Nghé,  Quận  1</t>
  </si>
  <si>
    <t>01 ĐỒNG KHỞI, P. BẾN NGHÉ, QUẬN 1</t>
  </si>
  <si>
    <t>Khu B, Khu đô thị mới An Phú-An Khánh, phường An Phú, Quận 02, TPHCM, VN</t>
  </si>
  <si>
    <t>30 PHAN THÚC DUYỆN P4 QTB</t>
  </si>
  <si>
    <t>122-124-126 Nguyễn Thị Minh Khai, Phường 6, Quận 3, Tp.Hồ Chí Minh, Việt Nam</t>
  </si>
  <si>
    <t>TTTM-VH-DV-GT 497 Hòa Hảo, Phường 07, Quan 10, TPHCM</t>
  </si>
  <si>
    <t>127Pasteur, Phường 6, Quận 3</t>
  </si>
  <si>
    <t>SỐ 1 ĐƯỜNG SỐ 17A KP11 P.BÌNH TRỊ ĐÔNG B Q.BÌNH TÂN TPHCM VN</t>
  </si>
  <si>
    <t>180-192Nguyễn Công Trứ, Phường Nguyễn Thái Bình, Quận 1</t>
  </si>
  <si>
    <t>170 Nguyễn Bình, Ấp 2, Xã Phú Xuân, Huyện Nhà Bè, TPHCM</t>
  </si>
  <si>
    <t>12 Quốc Hương Phường Thảo Điền Quận 2</t>
  </si>
  <si>
    <t xml:space="preserve">425 KINH DƯƠNG VƯƠNG P.AN LẠC Q.BÌNH TÂN </t>
  </si>
  <si>
    <t>65 Nguyễn Du, Phường Bến Nghé, Quận 1, TPHCM</t>
  </si>
  <si>
    <t>167 Hai Bà Trưng, Phường 6, Quận 3</t>
  </si>
  <si>
    <t>266-268 Nam Kỳ Khởi Nghĩa, Phường 8, Quận 3</t>
  </si>
  <si>
    <t>53 NGUYỄN SƠN P.PHÚ THẠNH Q.TÂN PHÚ</t>
  </si>
  <si>
    <t>190 QUANG TRUNG, PHƯỜNG 10, QUẬN GÒ VẤP</t>
  </si>
  <si>
    <t>Cổng số 6 sân bay Tân Sơn Nhất (trạm Long Biên 4) Tân Sơn, P.4, Q.Tân Bình</t>
  </si>
  <si>
    <t>171 Đồng Khởi, Phường Bến Nghé, Quận 1</t>
  </si>
  <si>
    <t>148 Trần Hưng Đạo, Phường Nguyễn Cư Trinh, Quận 1, TP. HCM</t>
  </si>
  <si>
    <t>92-94 Nam Kỳ Khởi Nghĩa, Phường Bến Nghé, Quận 1</t>
  </si>
  <si>
    <t>01 LÝ THƯỜNG KIỆT, P7, QTB</t>
  </si>
  <si>
    <t>02 Ngô Đức Kế, Phường Bến Nghé, Quận 1</t>
  </si>
  <si>
    <t>111A Pasteur, Phường Bến Nghé, Quận 1, TP.HCM</t>
  </si>
  <si>
    <t>35 Tôn Đức Thắng, Phường Bến Nghé, Quận 1, TP. HCM</t>
  </si>
  <si>
    <t>Quốc lộ 1A, P.Tân Thới Hiệp, Quận 12, TPHCM</t>
  </si>
  <si>
    <t>1/1 TRƯỜNG CHINH P.TÂY THẠNH, Q.TÂN PHÚ</t>
  </si>
  <si>
    <t>224 Thành Thái, Phường 14, Quận10, TPHCM</t>
  </si>
  <si>
    <t>Số 242 đường Trần Bình Trọng, Phường 4, Quận 5</t>
  </si>
  <si>
    <t>125 Hai Bà Trưng, P.Bến Nghé, Quận 1 (VNPT)</t>
  </si>
  <si>
    <t>968 đường Ba Tháng Hai, Quận 11</t>
  </si>
  <si>
    <t xml:space="preserve">LÔ 64, ĐƯỜNG SỐ 2, KCN TÂN TẠO, P.TÂN TẠO A, Q.BÌNH TÂN </t>
  </si>
  <si>
    <t>12 PHAN VĂN TRỊ, PHƯỜNG 07, QUẬN GÒ VẤP</t>
  </si>
  <si>
    <t>Số 184 đường Lê Đại Hành, phường 15, Quận 11</t>
  </si>
  <si>
    <t>C27/II ĐƯỜNG 2F, KCN VĨNH LỘC, XÃ VĨNH LỘC A, H.BÌNH CHÁNH</t>
  </si>
  <si>
    <t>12 TÂN TRÀO, P.TÂN PHÚ, QUẬN 7</t>
  </si>
  <si>
    <t>136 ẤP 3, XÃ XUÂN THỚI THƯỢNG, H.HÓC MÔN</t>
  </si>
  <si>
    <t>E17/1B ẤP 5, XÃ VĨNH LỘC B, H.BÌNH CHÁNH</t>
  </si>
  <si>
    <t>LÔ 22, ĐƯỜNG SỐ 3, KCN TÂN TẠO, P.TÂN TẠO A, Q.BÌNH TÂN</t>
  </si>
  <si>
    <t>37 Tôn Đức Thắng, Phường Bến Nghé, Quận 1, TP.HCM</t>
  </si>
  <si>
    <t>1/4 Ấp Đình, Xã Tân Xuân, Huyện Hóc Môn</t>
  </si>
  <si>
    <t>LÔ 95-98, ĐƯỜNG SỐ 4, KCX LINH TRUNG 1, P.LINH TRUNG, Q.THỦ ĐỨC</t>
  </si>
  <si>
    <t>72 - 74 Nguyễn Thị Minh Khai Phường 6, Quận 3</t>
  </si>
  <si>
    <t>Lô 05b-07a Đường số 15 KCX TÂN THUẬN Phường Tân Thuận Đông, Quận 7</t>
  </si>
  <si>
    <t>LÔ B1-9 KCN TÂY BẮC CỦ CHI, ĐƯỜNG D2, TÂN AN HỘI, HUYỆN CỦ CHI, TP.HCM, VIỆT NAM</t>
  </si>
  <si>
    <t>1A116/1 Hương lộ 80, Xã Phạm Văn Hai, H.Bình Chánh</t>
  </si>
  <si>
    <t>XÃ THÁI MỸ, HUYỆN CỦ CHI, TP.HỒ CHÍ MINH, VN</t>
  </si>
  <si>
    <t>ẤP 4 XÃ PHÚ XUÂN, HUYỆN NHÀ BÈ</t>
  </si>
  <si>
    <t>934D2, Đường D KCN Cát Lái, Phường Thạnh Mỹ Lợi, Quận 2</t>
  </si>
  <si>
    <t>Số 5 Công Trường Mê Linh, Phường Bến Nghé, Quận 1</t>
  </si>
  <si>
    <t>65 Lê Lợi, P. Bến Nghé, Quận 1, TP. HCM</t>
  </si>
  <si>
    <t xml:space="preserve">KHU Y TẾ KTC SỐ 532A KINH DƯƠNG VƯƠNG P.BÌNH TRỊ ĐÔNG B Q.BÌNH TÂN </t>
  </si>
  <si>
    <t>Nhà máy SaiGon Precision Lô 1,2,3,4,5,6,9,10,11,12,13,17 KCX Linh Trung 1, P.Linh Trung, Q.Thủ Đức</t>
  </si>
  <si>
    <t>693 QUANG TRUNG, PHƯỜNG 12, QUẬN GÒ VẤP</t>
  </si>
  <si>
    <t>16/8 ẤP 3 XÃ PHÚ XUÂN, HUYỆN NHÀ BÈ</t>
  </si>
  <si>
    <t>KCN TÂN PHÚ TRUNG, ẤP GIỮA, XÃ TÂN PHÚ TRUNG, CỦ CHI</t>
  </si>
  <si>
    <t>SỐ 18 PHAN VĂN TRỊ, PHƯỜNG 10, QUẬN GÒ VẤP</t>
  </si>
  <si>
    <t>LÔ 50,51,52,53,54,55 KCX LINH TRUNG 2, P.BÌNH CHIỂU, Q.THỦ ĐỨC</t>
  </si>
  <si>
    <t>420 Nơ Trang Long, P.13, Q.Bình thạnh</t>
  </si>
  <si>
    <t>Số 10 Nguyễn Hữu Cảnh, phường 19, quận Bình Thạnh</t>
  </si>
  <si>
    <t>117 VÕ VĂN BÍCH ẤP 11, TÂN THẠNH ĐÔNG, H.CỦ CHI</t>
  </si>
  <si>
    <t>Lầu 6 Master Building, 41 - 43 Trần Cao Vân, Phường 6, Quận 3, TPHCM</t>
  </si>
  <si>
    <t>Lô B14 KCN Hiệp Phước, Xã Hiệp Phước, Huyện Nhà Bè, Tp.HCM</t>
  </si>
  <si>
    <t>LÔ I3-9 Khu CNC, P.Tân Phú, Quận 9 TP.HCM</t>
  </si>
  <si>
    <t>366 PHAN VĂN TRỊ, PHƯỜNG 05, QUẬN GÒ VẤP</t>
  </si>
  <si>
    <t>LÔ 76, KCX LINH TRUNG, P.LINH TRUNG, Q.THỦ ĐỨC</t>
  </si>
  <si>
    <t>LÔ I4 KHU CÔNG NGHỆ CAO SÀI GÒN P.LONG THẠNH MỸ, QUẬN 9</t>
  </si>
  <si>
    <t xml:space="preserve"> TTN8 Đường 29 khu phố 5 phường Tân Thới Nhất, Quận 12, TPHCM</t>
  </si>
  <si>
    <t>LÔ 84 KCX LINH TRUNG 2, P.BÌNH CHIỂU, Q.THỦ ĐỨC</t>
  </si>
  <si>
    <t xml:space="preserve">194 ĐẤT MỚI, P.BÌNH TRỊ ĐÔNG, Q.BÌNH TÂN </t>
  </si>
  <si>
    <t>101A/4 CỘNG HÒA, PHƯỜNG 4, QUẬN TÂN BÌNH</t>
  </si>
  <si>
    <t>LÔ 112-116, KCN LINH TRUNG, P.LINH TRUNG, Q.THỦ ĐỨC</t>
  </si>
  <si>
    <t>A73/I Đường số 7, KCN Vĩnh Lộc, P.Bình Hưng Hòa B, Q.Bình Tân</t>
  </si>
  <si>
    <t>THỬA 1298-1443-1284-1289 Xã Long Thới, Huyện Nhà Bè</t>
  </si>
  <si>
    <t>443/11 LÊ VĂN SỸ, PHƯỜNG 12, QUẬN 3, TP.HỒ CHÍ MINH</t>
  </si>
  <si>
    <t>Lô B11a KCN Hiệp Phước, Xã Hiệp Phước, Huyện Nhà Bè</t>
  </si>
  <si>
    <t>16 ĐƯỜNG 15 KP4 P. LINH TRUNG Q. THỦ ĐỨC TP.HCM</t>
  </si>
  <si>
    <t>LÔ C24-24B/II, C25/II - ĐƯỜNG 2F - KCN VĨNH LỘC - XÃ VINH LỘC A - HUYỆN BÌNH CHÁNH</t>
  </si>
  <si>
    <t>141 Nguyễn Huệ, Phường Bến Nghé, Quận1</t>
  </si>
  <si>
    <t>43 đường Thảo Điền, P.Thảo Điền, Quận 2</t>
  </si>
  <si>
    <t>99 Khu Phố 3, P.Thạnh Mỹ Lợi, Quận 2</t>
  </si>
  <si>
    <t>LÔ 24-34, 63,65,67,69,79-85, KCX LINH TRUNG 1, P.LINH TRUNG, Q.THỦ ĐỨC</t>
  </si>
  <si>
    <t>390 TÔ NGỌC VÂN KP 5 Phường Thạnh Xuân, Quận 12</t>
  </si>
  <si>
    <t>109 ẤP 5 ĐẶNG CÔNG BỈNH, XÃ XUÂN THỚI SƠN, H.HÓC MÔN</t>
  </si>
  <si>
    <t>B38/35 HƯNG NHƠN, ẤP 2, X.TÂN KIÊN, H.BÌNH CHÁNH</t>
  </si>
  <si>
    <t>19-23 CÔNG TRƯỜNG LAM SƠN, P.BẾN NGHÉ, QUẬN 1</t>
  </si>
  <si>
    <t>20 CỘNG HÒA P.12 Q.TÂN BÌNH</t>
  </si>
  <si>
    <t>B22/463I TRẦN ĐẠI NGHĨA, ẤP 2, XÃ TÂN NHỰT, H.BÌNH CHÁNH</t>
  </si>
  <si>
    <t>LÔ I-8-2 ĐƯỜNG D8, KHU CÔNG NGHỆ CAO, P.LONG THẠNH MỸ, QUẬN 9</t>
  </si>
  <si>
    <t>1690 LÊ VĂN LƯƠNG ẤP 3 Xã Nhơn Đức, Huyện Nhà Bè</t>
  </si>
  <si>
    <t>E9/58A An Phú Tây Ấp 5, xã Hưng Long, huyện Bình Chánh, Tp.HCM</t>
  </si>
  <si>
    <t>3CTôn Đức Thắng, Phường Bến Nghé, Quận 1, TP. Hồ Chí Minh</t>
  </si>
  <si>
    <t>2969-2971 Quốc lộ 1A, phường Tân Thới Nhất, Quận 12</t>
  </si>
  <si>
    <t>253 Nguyễn Văn Trỗi, P 10, Q Phú Nhuận</t>
  </si>
  <si>
    <t>109 A Trần Văn Dư, P.13, Q.Tân Bình</t>
  </si>
  <si>
    <t>LÔ 37-39A ĐƯỜNG 19 KCX TÂN THUẬN Phường Tân Thuận Đông, Quận 7</t>
  </si>
  <si>
    <t>NHÀ MÁY B.O.O NƯỚC THỦ ĐỨC, 479 Xa lộ Hà Nội, P.Linh Trung, Q.Thủ Đức</t>
  </si>
  <si>
    <t>Km 7 Xa Lộ Hà Nội, Phường Trường Thọ, Quận Thủ Đức, TPHCM</t>
  </si>
  <si>
    <t>34 Lê Duẫn, Phường Bến Nghé, Quận 1, TP.HCM</t>
  </si>
  <si>
    <t>469 NGUYỄN HỮU THỌ, P.TÂN HƯNG, QUẬN 7</t>
  </si>
  <si>
    <t>C6/4C ẤP 3, KCN VĨNH LỘC B, H.BÌNH CHÁNH</t>
  </si>
  <si>
    <t>Khu phố 2, P. Tân Thới Hiệp, Q.12</t>
  </si>
  <si>
    <t>80 ĐÔNG DU, PHƯỜNG BẾN NGHÉ, QUẬN 1</t>
  </si>
  <si>
    <t>51/5 Huỳnh Tấn Phát ấp 4 X.Phú Xuân, Xã Phú Xuân, Huyện Nhà Bè</t>
  </si>
  <si>
    <t>MM18 Trường Sơn, P.14, Q.10</t>
  </si>
  <si>
    <t>149 Lê Thị Bạch Cát Phường 11, Quận 11, Thành Phố Hồ Chí Minh, Việt Nam</t>
  </si>
  <si>
    <t>LÔ 1-18, Khu G1, KCN Tân Thới Hiệp, Hương lộ 80, phường Hiệp Thành, Quận 12, TPHCM</t>
  </si>
  <si>
    <t>LÔ 71-74, KCX LINH TRUNG 1, P.LINH TRUNG Q.THỦ ĐỨC</t>
  </si>
  <si>
    <t>ẤP 2, XÃ HÒA PHÚ, HUYỆN CỦ CHI</t>
  </si>
  <si>
    <t>33 Chế Lan Viên, P.Tây Thạnh, Q.Tân Phú</t>
  </si>
  <si>
    <t xml:space="preserve"> Lô B2, Đường D4, KCN Đông Nam, Ấp 3, Xã Hòa Phú, Huyện Củ Chi</t>
  </si>
  <si>
    <t>LÔ 22 ĐƯỜNG SỐ 3 KCN TÂN TẠO P.TÂN TẠO A, Q.BÌNH TÂN</t>
  </si>
  <si>
    <t>LÔ C8 ĐƯỜNG SỐ 14 KCN HIỆP PHƯỚC, X.HIỆP PHƯỚC, H.NHÀ BÈ</t>
  </si>
  <si>
    <t>Khu AP, Lô số 37 A, 38A, 39, 50, 51B, 52B đường 14, KCX Tân Thuận, P.Tân Thuận Đông, Quận 7</t>
  </si>
  <si>
    <t>Tòa nhà Trung Nam, 7A/68 Thành Thái, Phường 14, Quận 10, TP. Hồ Chí Minh</t>
  </si>
  <si>
    <t>187 NGUYỄN CHÍ THANH, P.12, QUẬN 5</t>
  </si>
  <si>
    <t>22-36 Nguyễn Huệ và số 57-69F Đồng Khởi, P.Bến Nghé, Quận 1</t>
  </si>
  <si>
    <t>1058 Nguyễn Văn Linh, KP1, P.Tân Phong, Quận 7</t>
  </si>
  <si>
    <t>948 HƯƠNG LỘ 2 PHƯỜNG BÌNH TRỊ ĐÔNG A QUẬN BÌNH TÂN</t>
  </si>
  <si>
    <t>Lô A16B-2 KCN Hiệp Phước, Xã Long Thới, Huyện Nhà Bè, Tp.HCM</t>
  </si>
  <si>
    <t>364 CỘNG HÒA P.13 Q.TÂN BÌNH</t>
  </si>
  <si>
    <t>116A Ấp 5, Xã Phước Kiển, Huyện Nhà Bè</t>
  </si>
  <si>
    <t>235 Nguyễn Văn Cừ, Phường Nguyễn Cư Trinh, Quận 1</t>
  </si>
  <si>
    <t xml:space="preserve"> LÔ T.10B-12-14-16-18A, KHU C ĐƯỜNG TÂN THUẬN, KCX TÂN THUẬN, P.TÂN THUẬN ĐÔNG, QUẬN 7</t>
  </si>
  <si>
    <t>Lô C21 KCN Hiệp Phước, Xã Hiệp Phước, Huyện Nhà Bè, HCM</t>
  </si>
  <si>
    <t>Tầng 48 Bitexco Financial Tower, số 45 Ngô Đức Kế, P.Bến Nghé, Quận 1, TP. HCM</t>
  </si>
  <si>
    <t>ẤP 1, XÃ LONG THỚI, HUYỆN NHÀ BÈ</t>
  </si>
  <si>
    <t>SỐ 30 ĐƯỜNG BỜ BAO TÂN THẮNG, P. SƠN KỲ Q. TÂN PHÚ</t>
  </si>
  <si>
    <t>12A12 Mê Linh, Phường 19, Q. Bình Thạnh</t>
  </si>
  <si>
    <t>Km 08 Xa lộ Hà Nội P.Trường Thọ Q.Thủ Đức</t>
  </si>
  <si>
    <t>02 LÊ VĂN CHÍ, P.LINH TRUNG, Q.THỦ ĐỨC</t>
  </si>
  <si>
    <t>39 Lê Duẩn, Phường Bến Nghé, Quận 1</t>
  </si>
  <si>
    <t>KHU C1, ĐƯỜNG D3, KCN TÂY BẮC CỦ CHI, H.CỦ CHI</t>
  </si>
  <si>
    <t>Khu Công viên phần mềm Quang Trung, Quốc lộ 1A, Khu phố 2, P.Tân Chánh Hiệp, Quận 12</t>
  </si>
  <si>
    <t xml:space="preserve">298 HỒ HỌC LÃM P.AN LẠC Q.BÌNH TÂN </t>
  </si>
  <si>
    <t>Ấp 2, đường Nguyễn Bình, Xã Phú Xuân, Huyện Nhà Bè</t>
  </si>
  <si>
    <t>Lô A5b, KCN Hiệp Phước, xã Long Thới, H.Nhà Bè</t>
  </si>
  <si>
    <t>SỐ 6 ĐƯỜNG NGUYỄN TRỌNG QUYỀN, PHƯỜNG TÂN THỚI HÒA, QUẬN TÂN PHÚ, TP.HCM</t>
  </si>
  <si>
    <t>Lô A14b KCN Hiệp Phước, Xã Long Thới, H.Nhà Bè</t>
  </si>
  <si>
    <t>Số 170 đường Lê Văn Khương, P.Thới An, Quận 12</t>
  </si>
  <si>
    <t>Lô B2 Khu B, KCN Hiệp Phước, Xã Hiệp Phước, Huyện Nhà Bè</t>
  </si>
  <si>
    <t>Lô A3 KCN Hiệp Phước, Xã Long Thới, Huyện Nhà Bè, Tp.HCM</t>
  </si>
  <si>
    <t>ẤP 3, Xã Phú Xuân, Huyện Nhà Bè</t>
  </si>
  <si>
    <t>127 LÊ VĂN CHÍ P.LINH TRUNG Q.THỦ ĐỨC TP.HCM</t>
  </si>
  <si>
    <t>48 Tăng Nhơn Phú, Khu phố 3, Phường Tăng Nhơn Phú B, Quận 9</t>
  </si>
  <si>
    <t>Km 9 Xa lộ Hà Nội P. Trường Thọ Q.Thủ Đức Tp.HCM</t>
  </si>
  <si>
    <t>Lô I-11, Đường D2 Phường Tăng Nhơn Phú B, Quận 9</t>
  </si>
  <si>
    <t>Số 276 Minh Phụng, phường 2, Quận 11</t>
  </si>
  <si>
    <t>Lô 26 đường số 3, KCN Tân Tạo, Q Bình Tân</t>
  </si>
  <si>
    <t>Lầu 4, Petrovietnam Tower, số 1-5 Lê Duẫn, P.Bến Nghé, TP.HCM</t>
  </si>
  <si>
    <t>Khu B3, Khu J1, J2, Số D10/89Q Quốc lộ 1A. P.Tân Tạo, Q.Bình Tân</t>
  </si>
  <si>
    <t>Số 240 đường Hậu Giang, phường 9, quận 6</t>
  </si>
  <si>
    <t>425, Kinh Dương Vương, Phường 1, Quận Bình Tân, Số 1B, An Lạc, Hồ Chí Minh</t>
  </si>
  <si>
    <t>Lầu 11, Tòa nhà PVGas Tower, số 673 Nguyễn Hữu Thọ, Xã Phước Kiểng, Huyện Nhà Bè</t>
  </si>
  <si>
    <t>Số 65, ấp Thới Tây 1, Xã Tân Hiệp, huyện Hóc Môn</t>
  </si>
  <si>
    <t>Số 106 đường Nguyễn Văn Trỗi, Phường 8, quận Phú Nhuận</t>
  </si>
  <si>
    <t>Số 267/5 đường Lý Thường Kiệt, Quận 11</t>
  </si>
  <si>
    <t>Số 91 đường Nguyễn Hữu Cảnh, Phường 22, quận Bình Thạnh</t>
  </si>
  <si>
    <t>Tầng 2, Tòa nhà PVFCCO, số 43 Mạc Đĩnh Chi, phường Đa Kao, Quận 1</t>
  </si>
  <si>
    <t>A6/177B Trần Đại Nghĩa, Xã Tân Nhựt, Huyện Bình Chánh</t>
  </si>
  <si>
    <t>Số 39 Hải Thượng Lãn Ông, Phường 10, Quận 5</t>
  </si>
  <si>
    <t>Lô số 9 đường số 2, KCN Tân Tạo, phường Tân Tạo A, quận Bình Tân</t>
  </si>
  <si>
    <t>32 Đặng Văn Bi, P.Trường Thọ, Q.Thủ Đức</t>
  </si>
  <si>
    <t>Siêu thị</t>
  </si>
  <si>
    <t>Kinh doanh dịch vụ</t>
  </si>
  <si>
    <t>Chung cư</t>
  </si>
  <si>
    <t>văn phòng, nhà ở, khách sạn, nhà hàng…</t>
  </si>
  <si>
    <t>Ngân hàng</t>
  </si>
  <si>
    <t>Dịch vụ thương mại</t>
  </si>
  <si>
    <t>Kinh doanh dịch vụ Viễn thông</t>
  </si>
  <si>
    <t>Kinh doanh buôn bán</t>
  </si>
  <si>
    <t>Cho thuê kho hàng</t>
  </si>
  <si>
    <t>Kinh doanh</t>
  </si>
  <si>
    <t>Siêu thị bán buôn, bán lẻ</t>
  </si>
  <si>
    <t>Kinh doanh dịch vụ, sân golf</t>
  </si>
  <si>
    <t>Siêu thị, trung tâm thương mại</t>
  </si>
  <si>
    <t>Trường học</t>
  </si>
  <si>
    <t>siêu thị</t>
  </si>
  <si>
    <t>Trung tâm thương mại, kinh doanh dịch vụ</t>
  </si>
  <si>
    <t>Muỗng đĩa Inox</t>
  </si>
  <si>
    <t>Khách Sạn</t>
  </si>
  <si>
    <t>Chế biến thực phẩm</t>
  </si>
  <si>
    <t>Sản xuất giày</t>
  </si>
  <si>
    <t>Sản xuất ắc quy</t>
  </si>
  <si>
    <t>Địa ốc</t>
  </si>
  <si>
    <t>Kinh doanh bất động sản, văn phòng</t>
  </si>
  <si>
    <t>Sản xuất mặt hàng nhựa tiêu dùng</t>
  </si>
  <si>
    <t>Sản xuất các sản phẩm từ nhựa, cao su</t>
  </si>
  <si>
    <t>Cáp, linh kiện điện tử</t>
  </si>
  <si>
    <t>Hóa nhựa, Cao su</t>
  </si>
  <si>
    <t>Sản xuất nhựa các loại</t>
  </si>
  <si>
    <t>KHO CHỨA HÀNG</t>
  </si>
  <si>
    <t>Phát thanh truyền hình,thông tin</t>
  </si>
  <si>
    <t>Sản xuất lắp ráp xe ôtô</t>
  </si>
  <si>
    <t>Sản xuất</t>
  </si>
  <si>
    <t>Sản xuất cao su</t>
  </si>
  <si>
    <t>Cơ khí, điện tử</t>
  </si>
  <si>
    <t>Sản xuất đồ kim loại</t>
  </si>
  <si>
    <t>Cơ khí chính xác</t>
  </si>
  <si>
    <t>Khai thác, lọc và phân phối nước</t>
  </si>
  <si>
    <t>Điện tử</t>
  </si>
  <si>
    <t>Sản xuất bia</t>
  </si>
  <si>
    <t>Khách sạn, nhà hàng, quán trọ</t>
  </si>
  <si>
    <t>cho thuê căn hộ</t>
  </si>
  <si>
    <t>Sửa chửa và đóng tàu</t>
  </si>
  <si>
    <t>Sản xuất sản phẩm từ giấy</t>
  </si>
  <si>
    <t>S/xuất giày</t>
  </si>
  <si>
    <t>Dệt may</t>
  </si>
  <si>
    <t>May mặc</t>
  </si>
  <si>
    <t>Sản xuất vali, túi xách, giày dép</t>
  </si>
  <si>
    <t>Kinh doanh dịch vụ Điện tử, viễn thông</t>
  </si>
  <si>
    <t>Nước sạch</t>
  </si>
  <si>
    <t>Võ ruột xe</t>
  </si>
  <si>
    <t>Sản xuất phôi kim loại</t>
  </si>
  <si>
    <t>Sản xuất các đồ dùng bằng nhựa</t>
  </si>
  <si>
    <t>Cơ khí</t>
  </si>
  <si>
    <t>Thương mại dịch vụ</t>
  </si>
  <si>
    <t>cho thuê tòa nhà văn phòng</t>
  </si>
  <si>
    <t>Kinh doanh Thương nhiệp cửa hàng bán buôn, bán lẻ</t>
  </si>
  <si>
    <t>Kinh doanh đầu tư xây dựng bất động sản, quyền sử dụng đất thuộc chủ sở hữu, chủ sử dụng hoặc đi thuê</t>
  </si>
  <si>
    <t>Kinh doanh dịch vụ, nhà hàng khách sạn</t>
  </si>
  <si>
    <t>Sắt thép</t>
  </si>
  <si>
    <t>Quần áo</t>
  </si>
  <si>
    <t>ấp Tân Đại, xã Hiếu Tử, huyện Tiểu Cần, tỉnh Trà Vinh</t>
  </si>
  <si>
    <t>Công ty TNHH SX&amp;TM Toàn Thắng Plastics</t>
  </si>
  <si>
    <t>Công ty TNHH SX &amp; TM Hành Mỹ</t>
  </si>
  <si>
    <t>Sản xuất hàng may mặc</t>
  </si>
  <si>
    <t>Giao thông vận tải</t>
  </si>
  <si>
    <t>Nhà máy VeDan</t>
  </si>
  <si>
    <t>15 Ngô Mây, Phường An Tân, thị xã An Khê, tỉnh Gia Lai; 0975579299; tuongvi.nguyen0105@gmail.com</t>
  </si>
  <si>
    <t xml:space="preserve">Km 74, Quốc lộ 19, xã Song An, TX An Khê, </t>
  </si>
  <si>
    <t>289 Hùng Vương - Thị trấn Phú Túc - Krông Pa - Gia Lai; 0593853686; canh75@gmail.com;</t>
  </si>
  <si>
    <t>Xã Nhân Cơ, huyện ĐắkRLấp;Điện thoại: 0972662833;Email:vnap.pmulp@gmail.com</t>
  </si>
  <si>
    <t>Sản xuất Công nghiệp</t>
  </si>
  <si>
    <t>Công ty CP PET Quốc Tế</t>
  </si>
  <si>
    <t>Công ty TNHH bao bì nhựa HUADA (Việt Nam)</t>
  </si>
  <si>
    <t>Công ty TNHH ICHIHIRO (Việt Nam)</t>
  </si>
  <si>
    <t>Công ty TNHH SX Phú Lực</t>
  </si>
  <si>
    <t>Công ty TNHH YOUNG IL Việt Nam</t>
  </si>
  <si>
    <t>Công ty TNHH may mặc First Team Việt Nam</t>
  </si>
  <si>
    <t>Nhà máy sản xuất tinh bột sắn Tân Châu</t>
  </si>
  <si>
    <t>Công ty TNHH BROTEX Việt Nam</t>
  </si>
  <si>
    <t>Công ty TNHH Lu Thai Việt Nam</t>
  </si>
  <si>
    <t>Công ty TNHH Hồng Phát</t>
  </si>
  <si>
    <t>Công ty TNHH SX-TM GNG</t>
  </si>
  <si>
    <t>Công ty CP Đầu tư Phát triển CN Thanh Thanh Xuân</t>
  </si>
  <si>
    <t>Công ty TNHH Việt – Úc</t>
  </si>
  <si>
    <t>Khu chế xuất – Công nghiệp Linh Trung, huyện Trảng Bàng, tỉnh Tây</t>
  </si>
  <si>
    <t>KCN Thành Thành Công, xã An Hòa, huyện Trảng Bàng, tỉnh Tây Ninh</t>
  </si>
  <si>
    <t>Thị trấn Tân Châu, huyện Tân Châu, tỉnh Tây Ninh</t>
  </si>
  <si>
    <t>Khu CN Phước Đông, xã Phước Đông, huyện Gò Dầu, tỉnh Tây Ninh</t>
  </si>
  <si>
    <t>Xã An Cơ, huyện Châu Thành, tỉnh Tây Ninh</t>
  </si>
  <si>
    <t>Xã Phước Vinh, huyện Châu Thành, tỉnh Tây Ninh</t>
  </si>
  <si>
    <t>Xã Tân Hiệp, huyện Tân Châu, tỉnh Tây Ninh</t>
  </si>
  <si>
    <t>ấp Phước Bình 2, xã Suối Đá, huyện Dương Minh Châu, tỉnh Tây Ninh</t>
  </si>
  <si>
    <t>Sản xuất tinh bột mì</t>
  </si>
  <si>
    <t>Chế biến tinh bột mì</t>
  </si>
  <si>
    <t>Sản xuất các loại sợi</t>
  </si>
  <si>
    <t>Công Ty TNHH Kim Ngọc Long</t>
  </si>
  <si>
    <t xml:space="preserve"> </t>
  </si>
  <si>
    <t>KCN Cái Mép, Xã Tân Phước, huyện Tân Thành</t>
  </si>
  <si>
    <t>Công ty TNHH CS WIND Việt Nam</t>
  </si>
  <si>
    <t>KCN Phú Mỹ I, huyện Tân Thành</t>
  </si>
  <si>
    <t>Số 1007/34 đường 30/4 TP Vũng Tàu</t>
  </si>
  <si>
    <t>Công ty TNHH Xay lúa mì Việt Nam</t>
  </si>
  <si>
    <t>Công ty TNHH Hóa chất AGC Việt Nam</t>
  </si>
  <si>
    <t>Công ty TNHH Kinh doanh Nông Sản Việt Nam</t>
  </si>
  <si>
    <t>Công ty TNHH thép Fuco</t>
  </si>
  <si>
    <t>Công ty CP Thương mại và Sản xuất Tôn Tân Phước Khanh</t>
  </si>
  <si>
    <t>Công ty TNHH Cảng Quốc tế Cái Mép</t>
  </si>
  <si>
    <t>Ấp Tân Lộc xã Phước Hòa, Tân Thành</t>
  </si>
  <si>
    <t>Công ty TNHH BOOMIN VINA</t>
  </si>
  <si>
    <t>Công ty TNHH MTV Dịch vụ Cơ khí Hàng Hải PTSC</t>
  </si>
  <si>
    <t>Số 31, đường 30/4, phường 9, TP Vũng Tàu</t>
  </si>
  <si>
    <t>Công ty TNHH Đóng tàu và Cơ khí hàng hải Sài Gòn</t>
  </si>
  <si>
    <t>Số 73, đường 30/4 Phường 9, TP Vũng Tàu</t>
  </si>
  <si>
    <t>Công ty TNHH Thoresen Vinama Logistics</t>
  </si>
  <si>
    <t>Công ty CP Nhà máy Bia Heineken Việt Nam - Vũng Tàu</t>
  </si>
  <si>
    <t>Nhà Máy nước đá Hải Điền</t>
  </si>
  <si>
    <t>Doanh nghiệp tư nhân Đông Hải</t>
  </si>
  <si>
    <t>Thôn 01, xã Long Sơn, TP.Vũng Tàu</t>
  </si>
  <si>
    <t>Công ty TNHH Quốc tế All Well Việt Nam</t>
  </si>
  <si>
    <t>Đường số 81, xã Tóc Tiên, huyện Tân Thành</t>
  </si>
  <si>
    <t xml:space="preserve">Công ty TNHH Bột Mì CJ-SC Toàn Cầu </t>
  </si>
  <si>
    <t>KCN Mỹ Xuân B1 - Tiến Hùng, Xã Mỹ Xuân, Huyện Tân Thành</t>
  </si>
  <si>
    <t>Số 21 đường Lê Lợi, Phường 4, TP. Vũng Tàu</t>
  </si>
  <si>
    <t>Số 155 Nguyễn Thái Học, Phường 7, Thành Phố Vũng Tàu</t>
  </si>
  <si>
    <t>63 Nam Kỳ Khời Nghĩa, Phường 3, thánh phố Vũng Tàu</t>
  </si>
  <si>
    <t>QL 51, Ấp Song Vĩnh, xã Tân Phước, huyện Tân Thành</t>
  </si>
  <si>
    <t>168/6B  Lê Hồng Phong , Thành phố Vũng Tàu</t>
  </si>
  <si>
    <t>Công ty TNHH Vận tải Và DVDL Hoa Mai</t>
  </si>
  <si>
    <t>47 Trưng Nhị, Phường 1, Thành phố Vũng Tàu</t>
  </si>
  <si>
    <t>91</t>
  </si>
  <si>
    <t>Nhà máy thủy điện Ialy</t>
  </si>
  <si>
    <t>Nhà máy thủy điện Sê San 3</t>
  </si>
  <si>
    <t>Nhà máy thủy điện Sê San 4</t>
  </si>
  <si>
    <t>Công ty thủy điện Ialy, Xã Ialy - Huyện ChưPah - tỉnh Gia Lai.</t>
  </si>
  <si>
    <t xml:space="preserve">Công ty Phát triển Thủy điện Sê San, 114 Lê Duẩn - Pleiku, tỉnh Gia Lai. </t>
  </si>
  <si>
    <t>A0</t>
  </si>
  <si>
    <t>Nhà máy nhiệt điện Formosa Đồng Nai</t>
  </si>
  <si>
    <t>Nhà máy nhiệt điện Nhơn Trạch 1+2</t>
  </si>
  <si>
    <t>Nhà máy nhiệt điện Vê Đan</t>
  </si>
  <si>
    <t>Nhà máy nhiệt điện Bà Rịa</t>
  </si>
  <si>
    <t>Công Ty Cổ Phần Nhiệt điện Bà Rịa - GENCO 3, ấp Hương Giang, phường Long Hương, thành phố Bà Rịa, tỉnh Bà Rịa — Vũng Tàu;</t>
  </si>
  <si>
    <t>Công ty CP Dệt nhuộm Thiên Nam SUNRISE</t>
  </si>
  <si>
    <t>P.Giếng Đáy- TP  Hạ Long</t>
  </si>
  <si>
    <t>Công Ty CP Cảng Quảng Ninh</t>
  </si>
  <si>
    <t>Hòn Gai- TPHLong</t>
  </si>
  <si>
    <t>Công ty TNHH  xay lúa mì VFM - WILMAR</t>
  </si>
  <si>
    <t>Lô 21, KCN Cái Lân Mở Rộng, Phưởng Bãi Cháy, Thành Phố Hạ Long, Tỉnh Quảng Ninh.</t>
  </si>
  <si>
    <t>Công ty TNHH Vinpeal Hạ long</t>
  </si>
  <si>
    <t>Đảo Rều Phường Bãi Cháy</t>
  </si>
  <si>
    <t>Xí Nghiệp Kho Vận Xăng Dầu K130</t>
  </si>
  <si>
    <t>Khu 6 ,Phường Hà Khẩu ,TP Hạ Long ,Tỉnh Quảng Ninh</t>
  </si>
  <si>
    <t>Công ty TNHH Điện lực AES - TKV Mông Dương</t>
  </si>
  <si>
    <t>Khu 3, phường Mông Dương, thành phố Cẩm Phả, tỉnh Quảng Ninh</t>
  </si>
  <si>
    <t>Thôn Nhuệ Hổ - Xã Kim Sơn - Đông Triều - Quảng Ninh (MK1)</t>
  </si>
  <si>
    <t>Đông Triều</t>
  </si>
  <si>
    <t>Doanh Nghiệp Tư Nhân Anh Đức</t>
  </si>
  <si>
    <t>Công ty TNHH khu công nghiệp Texhong Việt Nam</t>
  </si>
  <si>
    <t>KCN cảng biển Hải Hà, xã Quảng Điền, Huyện Hải Hà, tỉnh Quảng Ninh, Việt Nam</t>
  </si>
  <si>
    <t>P.Bạch Đằng  -Máy 1-TP Hạ Long</t>
  </si>
  <si>
    <t>Cột 5 - Phường Hồng Hải-Thành Phố Hạ Long-Tỉnh Quảng Ninh</t>
  </si>
  <si>
    <t>Khu Phú Thanh Tây, P.Yên Thanh, TP Uông Bí, tỉnh Quảng Ninh, VN</t>
  </si>
  <si>
    <t>Công ty TNHH Tinh luyện Vonfram Núi Pháo - H.C. Starck</t>
  </si>
  <si>
    <t>Xóm 2, xã Hà Thượng, huyện Đại Từ, tỉnh Thái Nguyên</t>
  </si>
  <si>
    <t>Công ty TNHH Alutec Vina</t>
  </si>
  <si>
    <t>Công ty TNHH Bokwang Vina</t>
  </si>
  <si>
    <t>Công ty TNHH RFTECH Thái Nguyên</t>
  </si>
  <si>
    <t>Công ty TNHH Samsung Electro-Mechanics Việt Nam</t>
  </si>
  <si>
    <t>KCN Yên Bình, P. Đồng Tiến, TX Phổ Yên, tỉnh Thái Nguyên, Việt Nam</t>
  </si>
  <si>
    <t>Công Ty TNHH Hiệp Hương</t>
  </si>
  <si>
    <t>Lô B4 KCN Quang Châu, huyện Việt Yên</t>
  </si>
  <si>
    <t>Lô C4 KCN Quang Châu_Việt YênKhu công nghiệp Quang Châu_Việt Yên</t>
  </si>
  <si>
    <t>Cụm CN Đồng Đình, Tân Yên, Bắc Giang</t>
  </si>
  <si>
    <t>Trung tâm thương mại BigC Bắc Giang Xã Tân Tiến Thành phố Bắc Giang Tỉnh Bắc Giang</t>
  </si>
  <si>
    <t>Trần Văn Chiểu</t>
  </si>
  <si>
    <t>C16.3 - I/ Thôn Bè/ Đồng Việt/ YD</t>
  </si>
  <si>
    <t>Nguyễn Văn Liễu</t>
  </si>
  <si>
    <t>C24A3-I/TT/Thôn Nam/ Đồng Việt/YD</t>
  </si>
  <si>
    <t>Thôn Thành Công vàQuyết Tiến,xã Tiền Phong,YD.</t>
  </si>
  <si>
    <t>Công ty TNHH Giầy VENUS Việt Nam</t>
  </si>
  <si>
    <t>Cụm CN Làng nghề - Xã Hà Bình- Hà Trung Thanh hóa Việt Nam</t>
  </si>
  <si>
    <t>08 BIÊN CƯƠNG - QUY NHƠN - BÌNH ĐỊNH</t>
  </si>
  <si>
    <t>T5 - Tòa nhà FLC Land mark Tower - Đ. Lê Đức Thọ - P. Mỹ Đình2 - Q. Nam Từ Liêm - TP Hà nội</t>
  </si>
  <si>
    <t>Tổ hợp nhà thầu JGCS</t>
  </si>
  <si>
    <t>Tầng 2 khách sạn Lam Kinh, khu đô thị Đông Hương, xã Đông Hương, TP Thanh Hóa, tỉnh Thanh Hóa</t>
  </si>
  <si>
    <t>Thôn Tây SơnXã Phú Sơn H.Tĩnh Gia</t>
  </si>
  <si>
    <t>LÔ D KHU CN LỄ MÔN P.QUẢNG HƯNG TP-THANH HÓA TỈNH THANH HÓA VIỆT NAM</t>
  </si>
  <si>
    <t>KHU CN LỄ MÔN P.QUẢNG HƯNG TP-THANH HÓA T.THANH HÓA</t>
  </si>
  <si>
    <t>Sô 25Phan Chu Trinh Phường Điện Biên TP Thanh Hoá</t>
  </si>
  <si>
    <t>Công ty TNHH Công Nghiệp Sheng Fang</t>
  </si>
  <si>
    <t>Công Ty TNHH Pha Lê Việt Tiệp Thái Bình</t>
  </si>
  <si>
    <t>Công ty TNHH Cơ khí Thành Long</t>
  </si>
  <si>
    <t>Ban ĐH DA nhà máy nhiệt điện Thái Bình 2</t>
  </si>
  <si>
    <t>Xóm 3, Chỉ Thiên, Mỹ Lộc Thái Thụy, Thái Bình</t>
  </si>
  <si>
    <t>Công ty TNHH khoáng sản V.STAR</t>
  </si>
  <si>
    <t>Tổ 13 Thị trấn Yên Bình huyện Yên Bình tỉnh Yên Bái</t>
  </si>
  <si>
    <t>Khu công nghiệp phía Nam xã Văn Tiến thành phố Yên Bái</t>
  </si>
  <si>
    <t>Xóm Chanh 1, xã Thái Bình, YS, TQ</t>
  </si>
  <si>
    <t>Công ty CP Bia Sài Gòn-Sông Lam</t>
  </si>
  <si>
    <t>Khối 1, xã Hưng Đạo, huyện Hưng nguyên, tỉnh Nghệ An</t>
  </si>
  <si>
    <t>248Q/CT2 Xóm Khuổi Hân,Ngũ lão,Hòa An,Cao Bằng</t>
  </si>
  <si>
    <t>Số 299 - Thanh Vị - Thanh Mỹ - Thị xã Sơn Tây - Thành phố Hà Nội</t>
  </si>
  <si>
    <t>Công ty TNHH DV du lịch Cáp treo FANSIPAN Sa Pa</t>
  </si>
  <si>
    <t>Số 415 Đường trần phú P. Trần phú - Hà giang</t>
  </si>
  <si>
    <t>Lô II- 1.2 Khu công nghiệp Quế Võ II - Xã Ngọc Xá - Huyện Quế Võ - Tỉnh Bắc ninh</t>
  </si>
  <si>
    <t>số 88, đường Hữu Nghị,VSIP Bắc Ninh, xã Phù Chẩn, TX Từ Sơn, Bắc Ninh</t>
  </si>
  <si>
    <t>91 Đường Nguyễn Văn Linh, Phường An Tảo, Thành phố Hưng Yên, tỉnh Hưng Yên, Việt Nam</t>
  </si>
  <si>
    <t>Công ty TNHH Dong Yang E&amp;P Việt Nam</t>
  </si>
  <si>
    <t>Công ty TNHH Kyocera Việt Nam</t>
  </si>
  <si>
    <t>Công ty TNHH Ochiai Việt Nam</t>
  </si>
  <si>
    <t>Lô C8, KCN Thăng Long II, huyện Yên Mỹ</t>
  </si>
  <si>
    <t>TT Như Quỳnh, huyện Văn Lâm, tỉnh Hưng Yên</t>
  </si>
  <si>
    <t>Công ty TNHH Minh Hiếu - Hưng Yên</t>
  </si>
  <si>
    <t>Công ty TNHH Taeyang Việt Nam</t>
  </si>
  <si>
    <t>Đường A5, KCN Phố Nối A, huyện Văn Lâm, tỉnh Hưng Yên</t>
  </si>
  <si>
    <t>Công ty TNHH MTV Dệt 8-3</t>
  </si>
  <si>
    <t>Xã Liêu Xá huyện Yên Mỹ Hưng Yên</t>
  </si>
  <si>
    <t>Công ty TNHH Việt Phương Hà Nam</t>
  </si>
  <si>
    <t>KCN Đồng Văn, thị trấn Đồng Văn, H. Duy Tiên, T.Hà Nam, VN</t>
  </si>
  <si>
    <t>Công ty TNHH dệt Đài Nguyên Việt Nam</t>
  </si>
  <si>
    <t>Khu CN Đồng Văn 2, X. Bạch Thượng, TT. Đồng Văn, H. Duy Tiên, T.Hà Nam, Việt Nam</t>
  </si>
  <si>
    <t>Công ty TNHH Quang Quân</t>
  </si>
  <si>
    <t>KCN Đồng Văn II, huyện Duy Tiên, tỉnh Hà Nam</t>
  </si>
  <si>
    <t>KCN Đồng Văn, TT Đồng Văn, huyện Duy Tiên, tỉnh Hà Nam</t>
  </si>
  <si>
    <t>Công ty CP DDNN Quốc tế CN Hà Nam</t>
  </si>
  <si>
    <t>Công ty TNHH Finetek Việt Nam</t>
  </si>
  <si>
    <t>Công ty CP Vải địa kỹ thuật Việt Nam</t>
  </si>
  <si>
    <t>Lô 80,KCN Đồng Văn, thị trấn Đồng Văn, Huyện Duy Tiên, Tỉnh Hà Nam, Việt Nam</t>
  </si>
  <si>
    <t>Nguyễn Văn Vụ</t>
  </si>
  <si>
    <t xml:space="preserve"> Phố Bói - Thanh Phong - T. Liêm</t>
  </si>
  <si>
    <t>Công ty TNHH BHFLEX VINA</t>
  </si>
  <si>
    <t>Công ty TNHH Power Logics Vina</t>
  </si>
  <si>
    <t>Đường Hoàng Diệu,Q.HồngBàng(Số 3 đường Lê Thánh TôngP.Máy Tơ,Q.Ngô Quyền,TP Hải Phòng,VN)</t>
  </si>
  <si>
    <t>Bệnh viện Việt Tiệp</t>
  </si>
  <si>
    <t>Trần Nguyên Hãn</t>
  </si>
  <si>
    <t>Số 1 Lê Thánh Tông,P.Máy Tơ,Q.Ngô Quyền,TP Hải phòng</t>
  </si>
  <si>
    <t>201đườngNgô Quyền,P. Máy Chai,Q.Ngô Quyền,Tp.Hải Phòng</t>
  </si>
  <si>
    <t>Kỳ Sơn</t>
  </si>
  <si>
    <t>Km 17 Quốc lộ 5,Thôn Tiên Nông, Xã Đại Bản, Huyện An Dương, Thành phố Hải Phòng</t>
  </si>
  <si>
    <t>1 đường Ngô Quyền,P.Đông Hải 1,Q.Hải An,Tp.Hải Phòng,Việt Nam</t>
  </si>
  <si>
    <t>Khu kinh tế Đình Vũ - Cát Hải - Phường Đông Hải 2 - Quận Hải An - Thành Phố Hải Phòng</t>
  </si>
  <si>
    <t>Số 567 Đường Phạm Văn Đồng, phường Hải Thành, quận Dương Kinh, thành phố Hải Phòng</t>
  </si>
  <si>
    <t>Km54+100,quốc lộ 5,Khu 3,phường Nhị Châu,thành phố Hải Dương,tỉnh Hải Dương,Việt Nam</t>
  </si>
  <si>
    <t>Lô đất XN42-1, KCN Đại An, phường Tứ Minh, TP Hải Dương, tỉnh Hải Dương, Việt Nam</t>
  </si>
  <si>
    <t>Công ty TNHH Công nghệ NISSEI Việt Nam</t>
  </si>
  <si>
    <t>KCN Phúc Điền, Xã Cẩm Phúc, huyện Cẩm Giàng, tỉnh Hải Dương, Việt Nam</t>
  </si>
  <si>
    <t>Công ty TNHH SD Global Việt Nam</t>
  </si>
  <si>
    <t>Công ty TNHH TUNG YANG</t>
  </si>
  <si>
    <t>Km 33,Quốc lộ 5A, xã Minh Đức, huyện Mỹ Hào, tỉnh Hưng Yên, VN</t>
  </si>
  <si>
    <t>Khu công nghiệp Gián Khẩu, xã Gia Trấn, huyện Gia Viễn, tỉnh Ninh Bình</t>
  </si>
  <si>
    <t>Bệnh Viện Đa khoa Tỉnh Ninh Bình</t>
  </si>
  <si>
    <t>Đường Trần Nhân Tông Xã Ninh Phúc TP Ninh Bình</t>
  </si>
  <si>
    <t>Võ Văn Thuấn</t>
  </si>
  <si>
    <t xml:space="preserve"> Tú Loan -Quảng Hưng</t>
  </si>
  <si>
    <t>Bùi Văn Sơn</t>
  </si>
  <si>
    <t xml:space="preserve"> Tú Loan - Quảng Hưng</t>
  </si>
  <si>
    <t>Bùi Xuân Tri</t>
  </si>
  <si>
    <t xml:space="preserve"> Chòm 6 Tú Loan - Quảng Hưng</t>
  </si>
  <si>
    <t>Khu Phố 6 - Phường 5 - TP Đông Hà - Tỉnh Quảng Trị</t>
  </si>
  <si>
    <t>Công ty TNHH Baosteel Can Making (Huế Việt Nam)</t>
  </si>
  <si>
    <t>Lô B-13, KCN Phú Bài, Phường Phú Bài, Thị xã Hương Thủy, Tỉnh Thừa Thiên Huế, Việt Nam</t>
  </si>
  <si>
    <t>Lô C-2-4 KCN Phú Bài, P.Phú Bài, TX.Hương Thủy, tỉnh Thừa Thiên Huế, Việt Nam</t>
  </si>
  <si>
    <t xml:space="preserve"> Phường Tứ Hạ, thị xã Hương Trà, tỉnh Thừa Thiên Huế, Việt Nam</t>
  </si>
  <si>
    <t>Đặng Duy Hà</t>
  </si>
  <si>
    <t>Thôn Thuận Hòa B Xã Hương Phong</t>
  </si>
  <si>
    <t>Trần Quang Phước</t>
  </si>
  <si>
    <t>Hồng Lư Phường Hòa Hương</t>
  </si>
  <si>
    <t>Công ty TNHH MTV Cơ Khí Chu Lai Trường Hải</t>
  </si>
  <si>
    <t>CCN Đông Yên,xã Duy Trinh,huyện Duy Xuyên,tỉnh Quảng Nam</t>
  </si>
  <si>
    <t>Thôn Lâm Tây- Đại Đồng - Đại Lộc</t>
  </si>
  <si>
    <t>Công Ty TNHH Việt Quang</t>
  </si>
  <si>
    <t>Công Ty TNHH Mavin Austfeed Bình Định</t>
  </si>
  <si>
    <t>Lô L1-4 Khu Công nghiệp Nhơn Hội(Khu B),KKT Nhơn Hội,Xã Nhơn Hội,TP.Quy Nhơn,Tỉnh Bình Định,Việt Nam</t>
  </si>
  <si>
    <t>Khu đô thị xanh Vũng Chua,Phường Ghềnh Ráng,Thành phố Quy Nhơn,Tỉnh Bình Định</t>
  </si>
  <si>
    <t>Công Ty TNHH ANT (MV)</t>
  </si>
  <si>
    <t>Lô A2-5, A2-6 KCN Nhơn Hòa, P. Nhơn Hòa, TX. An Nhơn</t>
  </si>
  <si>
    <t>Số 02 Trần Phú, thị trấn Tuy Phước, huyện Tuy Phước, tỉnh Bình Định, Việt Nam</t>
  </si>
  <si>
    <t>Công ty TNHH Đá Granite Đông Á</t>
  </si>
  <si>
    <t>Nho Lâm, Hoà Quang Nam, Phú Hòa</t>
  </si>
  <si>
    <t>HTX NNKDTH Hoà Quang Nam</t>
  </si>
  <si>
    <t>Đại Bình-Hoà Quang Nam- Huyện Phú Hoà</t>
  </si>
  <si>
    <t>Mỹ Hòa- Hòa Thắng - Huyện Phú Hoà</t>
  </si>
  <si>
    <t>Thạnh Lâm- Hòa Quang Bắc - Huyện Phú Hoà</t>
  </si>
  <si>
    <t>Đoàn Ngọc Hùng (Xay xát)</t>
  </si>
  <si>
    <t>(114-106-472CMG) 138 - Ngô Quyền - Thị trấn  Quảng Phú</t>
  </si>
  <si>
    <t>NM tinh bột sắn Daklak</t>
  </si>
  <si>
    <t>T3-373E49, EaSar, Eakar</t>
  </si>
  <si>
    <t>Ma A Lành</t>
  </si>
  <si>
    <t>(N1/10-123-472) Thôn 11, xã Cư San - MDrăk</t>
  </si>
  <si>
    <t>Phạm Văn Phúc</t>
  </si>
  <si>
    <t>Trụ 73 (451/152) T288 Thị trấn Đức An</t>
  </si>
  <si>
    <t>Đường số 3, KCN Hòa Khánh, P.Hòa Khánh Bắc, Q. Liên Chiểu, Tp Đà Nẵng, Việt Nam</t>
  </si>
  <si>
    <t>Công ty TNHH Matrix  Việt Nam</t>
  </si>
  <si>
    <t>Công ty TNHH Ống thép Hòa Phát Đà Nẵng</t>
  </si>
  <si>
    <t>962 Ngô Quyền,P.An Hải Tây,Q.Sơn Trà,TP.Đà Nẵng,Việt Nam(558268)</t>
  </si>
  <si>
    <t>Bộ Tư lệnh Phòng Không - Không Quân</t>
  </si>
  <si>
    <t>Công ty TNHH Mường Thanh Nha Trang</t>
  </si>
  <si>
    <t>Lữ Đoàn 189 Quân Chủng Hải Quân</t>
  </si>
  <si>
    <t>Bán Đảo Cam Ranh</t>
  </si>
  <si>
    <t>Nguyễn Thị Chấu</t>
  </si>
  <si>
    <t>Hà Gìa Vạn Hưng</t>
  </si>
  <si>
    <t>Công ty TNHH Thịnh Hưng</t>
  </si>
  <si>
    <t>Huyện Cam Lâm</t>
  </si>
  <si>
    <t>Hưng - Hàn Quốc, Minh Hưng, Chơn Thành, Bình Phước;17B/01-201B/473</t>
  </si>
  <si>
    <t>Lô F1,F2 KCN Minh Hưng - Hàn Quốc, xã Minh Hưng, huyện Chơn Thành, tỉnh Bình Phước;11/01-200B/475</t>
  </si>
  <si>
    <t>23/1 - NR 201B/473 Minh Hưng</t>
  </si>
  <si>
    <t>Lô D,Đường N11,KCN Minh Hưng III, X.Minh Hưng,H.Chơn Thành,T.Bình Phước;193BB/12B/01/475</t>
  </si>
  <si>
    <t>Lô A8, KCN Chơn Thành 1, Ấp 2, X. Thành Tâm, H. Chơn Thành, T. Bình Phước;29/04/07-44A/479</t>
  </si>
  <si>
    <t>69BNguyễn Văn Phúc 69</t>
  </si>
  <si>
    <t>Công ty TNHH MTV Nhôm Lâm Đồng - TKV</t>
  </si>
  <si>
    <t>Số 35 Phan Đình Phùng, TT Lộc Thắng, Bảo Lâm, LĐ 475/57/01</t>
  </si>
  <si>
    <t>555B Đại lộ Bình Dương Phường Hiệp Thành TP.Thủ Dầu Một tỉnh Bình Dương</t>
  </si>
  <si>
    <t>Bệnh viện đa khoa tỉnh Bình Dương</t>
  </si>
  <si>
    <t>Số 5 Phạm Ngọc Thạch P.Hiệp Thành TP.TDM Bình Dương</t>
  </si>
  <si>
    <t>Công ty TNHH Swire Cold Storage Việt Nam</t>
  </si>
  <si>
    <t>Đường số 4, KCN Tân Đông Hiệp B, Tx.Dĩ An, tỉnh Bình Dương</t>
  </si>
  <si>
    <t>Công ty TNHH Quốc Tế CHUTEX</t>
  </si>
  <si>
    <t>số 18, đường Thống Nhất, KCN Sóng Thần 2, Tx Dĩ An, T.Bình Dương, VN</t>
  </si>
  <si>
    <t>P.Đông Hoà-Tx.Dĩ An-Bình Dương</t>
  </si>
  <si>
    <t>Đường số 12, Khu Công Nghiệp Sóng Thần 2, P.Dĩ An, Tx.Dĩ An, tỉnh Bình Dương</t>
  </si>
  <si>
    <t>Số 18, Đường số 6 KCN Sóng Thấn 1, TX Dĩ An, T. Bình Dương</t>
  </si>
  <si>
    <t>Phường Dĩ An, Tx Dĩ An, Tỉnh Bình Dương</t>
  </si>
  <si>
    <t>Công Ty TNHH Điện Tử T T</t>
  </si>
  <si>
    <t>Đường số 1, KCN Bình Đường, Tx Dĩ An, tỉnh Bình Dương</t>
  </si>
  <si>
    <t>Công ty TNHH Giấy Bình Chiểu</t>
  </si>
  <si>
    <t>Lô H7, KCN Việt Hương, TX. Thuận An, tỉnh Bình Dương</t>
  </si>
  <si>
    <t>Tổng Công ty ĐT và PT Công nghiệp - TNHH MTV (BVĐKQT Becamex)</t>
  </si>
  <si>
    <t>Thị trấn Lái Thiêu</t>
  </si>
  <si>
    <t>Công ty TNHH Vật liệu Xây dựng Ý Mỹ</t>
  </si>
  <si>
    <t>Khu đô thị The Seasons Bình Dương, P.Lái Thiêu, TX Thuận An, tỉnh Bình Dương</t>
  </si>
  <si>
    <t>Công ty TNHH Ortholite Việt Nam</t>
  </si>
  <si>
    <t>KP 1B, Phường An Phú, TX Thuận An, Tỉnh Bình Dương</t>
  </si>
  <si>
    <t>Số 18 ĐL Bình Dương, phường Vĩnh Phú, TX Thuận An, tỉnh Bình Dương</t>
  </si>
  <si>
    <t>Khu Phố 1B, phường An Phú, thị xã Thuận an, tỉnh Bình Dương</t>
  </si>
  <si>
    <t>Khu Phố 1A, P.An Phú, TX Thuận An, Tỉnh Bình Dương</t>
  </si>
  <si>
    <t>Công ty TNHH Guyomarc'h Việt Nam</t>
  </si>
  <si>
    <t>Số 9/2, đường ĐT 743, Khu phố 1B, Phường An Phú, thị xã Thuận An, tỉnh Bình Dương</t>
  </si>
  <si>
    <t>31/16 Đường ĐT 743, KP Bình Phước B, P.Bình Chuẩn, TX Thuận An, Tỉnh Bình Dương</t>
  </si>
  <si>
    <t>Lô C-1-CN,Đường NA4,Khu công nghiệp Mỹ Phước 2,P.Mỹ Phước,Tx.Bến Cát,Tỉnh Bình Dương</t>
  </si>
  <si>
    <t>Công Ty TNHH Dongil Rubber Belt Việt Nam</t>
  </si>
  <si>
    <t>Lô F-1-CN,F-7-CN,KCN Mỹ Phước 2,P.Mỹ Phước,TX.Bến Cát,T.Bình Dương</t>
  </si>
  <si>
    <t>Công ty TNHH Long Yi Industrial Việt Nam</t>
  </si>
  <si>
    <t>Lô E 5 -CN &amp; E 11 - KCN Mỹ Phước 2 - Bến Cát - BD</t>
  </si>
  <si>
    <t>Công ty TNHH Giấy Đồng Tiến Bình Dương</t>
  </si>
  <si>
    <t>Số 378/18,Khu phố 3,P.Tân Định,Tx.Bến Cát,Tỉnh Bình Dương</t>
  </si>
  <si>
    <t>TĐ 358,TBĐ 42,Ấp An Sơn,Xã An Điền,Thị xã Bến Cát,T.Bình Dương</t>
  </si>
  <si>
    <t>Lô A_4,5,6,7_CN,Đường NA7,KCN Mỹ Phước 2,Tx.Bến Cát,T.Bình Dương</t>
  </si>
  <si>
    <t>Lô A-NA7-KCN Mỹ Phước 2-P.Mỹ Phước-Tx.Bến Cát-T.Bình Dương-Việt Nam</t>
  </si>
  <si>
    <t>Số 259/12,KP 3,P.Tân Định,Tx.Bến Cát,Tỉnh Bình Dương</t>
  </si>
  <si>
    <t>Công ty TNHH Sheng  Chang</t>
  </si>
  <si>
    <t>Lô I -1A - CN - KCN Mỹ Phước 2 - Bến Cát</t>
  </si>
  <si>
    <t>TĐ 192,462,TBĐ 27,ấp 4,Xã Thới Hòa - Bến Cát, Bình Dương</t>
  </si>
  <si>
    <t>1765A Đại Lộ BD,Khu phố 1,P.Hiệp An,Tp TDM,T.Bình Dương</t>
  </si>
  <si>
    <t>Ấp Đường Long, xã Thanh Tuyền, H.Dầu Tiếng, tỉnh Bình Dương</t>
  </si>
  <si>
    <t>Số 11, Ngô Văn Trị, P.Phú Lợi, TP.Thủ Dầu Một, tỉnh Bình Dương, Việt Nam</t>
  </si>
  <si>
    <t>Công Ty TNHH Khóa Kéo Hoàn Mỹ</t>
  </si>
  <si>
    <t>Số 60/3 Đại Lộ Bình Dương, Kp Tây, phường Vĩnh Phú, TX Thuận An, tỉnh Bình Dương</t>
  </si>
  <si>
    <t>Công Ty TNHH Sung Gwang Vina</t>
  </si>
  <si>
    <t>Lô A17, đường số 1, Cụm Công nghiệp Uyên Hưng, tỉnh Bình Dương</t>
  </si>
  <si>
    <t>Thửa đất 499,Tờ bản đồ 49,đường ĐH420,Tổ 4,Khu phố 8,P.Uyên Hưng,Tx.Tân Uyên,T.Bình Dương,VN</t>
  </si>
  <si>
    <t>Lô K1-K4, Đường D2-N2, KCN Nam Tân Uyên, Tx.Tân Uyên, T.Bình Dương</t>
  </si>
  <si>
    <t>TĐ 622,TBĐ 41,ấp Bình Chánh,xã Khánh Bình,H.Tân Uyên,tỉnh Bình Dương</t>
  </si>
  <si>
    <t>Công ty TNHH Việt Nam E.C.I Elastic</t>
  </si>
  <si>
    <t>Lô D1-2-1 KCN Đại Đăng, huyện Tân Uyên,T.Bình Dương</t>
  </si>
  <si>
    <t>Lô D1-4 KCN Đại Đăng,TP.Thủ Dầu Một,T. Bình Dương</t>
  </si>
  <si>
    <t>Ấp Cây Sắn, xã Lai Uyên, huyện Bàu Bàng, tỉnh Bình Dương</t>
  </si>
  <si>
    <t>Thửa đất số 03, TBĐ số 37, Ấp Cầu Sắt, Xã Lai Hưng, Huyện Bàu Bàng, Bình Dương</t>
  </si>
  <si>
    <t>Công Ty TNHH RK Resources</t>
  </si>
  <si>
    <t>Xã An Tịnh, huyện Trảng Bàng, tỉnh Tây Ninh</t>
  </si>
  <si>
    <t>khu phố 4, Thị trấn Dương Minh Châu, DMC, TN, Trụ 300B/1</t>
  </si>
  <si>
    <t>T 17AẤp Bình Tiền 2, Xã Đức Hòa Hạ</t>
  </si>
  <si>
    <t>Khu công nghiệp Tân Đô, Xã Đức Hòa Hạ, Huyện Đức Hoà, Tỉnh Long An, Việt Nam</t>
  </si>
  <si>
    <t>Quốc lộ 80 ấp Thạnh Phú, xã Tân Bình, huyện Châu Thành ,tỉnh Đồng Tháp, VN</t>
  </si>
  <si>
    <t>Lô số 1, đường số 2 CCN Thanh Bình, Xã Bình Thành,H Thanh Bình,Đồng Tháp</t>
  </si>
  <si>
    <t>Xã Thới Hưng, Huyện Cờ Đỏ, TP Cần Thơ</t>
  </si>
  <si>
    <t>Khu KTCK Tịnh Biên, huyện Tịnh Biên (Trụ 4/115A.14.1.2.1 - 474TB)</t>
  </si>
  <si>
    <t>Tổ 1 Ấp Cửa Lấp, Xã Dương Tơ, Huyện Phú Quốc, Tỉnh Kiên Giang, Việt Nam</t>
  </si>
  <si>
    <t>Khu tổ hợp du lịch Sonasea Villas and Resort,Tổ 5,Ấp Đường Bào,Xã Dương Tơ,Huyện Phú Quốc,Tỉnh KG,VN</t>
  </si>
  <si>
    <t>27B Nguyễn Văn Trỗi P7</t>
  </si>
  <si>
    <t>Công ty TNHH Sản xuất Giày Uy Việt</t>
  </si>
  <si>
    <t>Khu CN Đông xuyên P.Rạch Dừa TPVT</t>
  </si>
  <si>
    <t>15 Thi Sách Phường Thắng Tam</t>
  </si>
  <si>
    <t>176 Quốc Lộ 1A, P7, TPST</t>
  </si>
  <si>
    <t>124 Minh Khai, P. Minh Khai, Q. Hai Bà Trưng, TP Hà Nội</t>
  </si>
  <si>
    <t>Công Ty TNHH Sản Xuất Gạch Men King Minh</t>
  </si>
  <si>
    <t>Đường 1, KCN Biên Hoà 1, P.An Bình, TP.Biên Hoà, T.Đồng Nai</t>
  </si>
  <si>
    <t>Công ty Ajinomoto Việt Nam</t>
  </si>
  <si>
    <t>Công Ty CP Việt-Pháp Sản Xuất Thức Ăn Gia Súc</t>
  </si>
  <si>
    <t>Nhà Máy Hóa Chất Biên Hòa</t>
  </si>
  <si>
    <t>Công ty CP Cơ Khí Luyện Kim</t>
  </si>
  <si>
    <t>Số 1096, Đường Phạm Văn Thuận, KP 2, Phường Tân Mai, Thành phố Biên Hòa, Tỉnh Đồng Nai, Việt Nam</t>
  </si>
  <si>
    <t>Đường 5, KCN Biên Hoà 1, TP.Biên hòa, T.Đồng Nai</t>
  </si>
  <si>
    <t>Đường 8, KCN Biên Hòa 1, Phường An Bình, Thành phố Biên Hòa, Tỉnh Đồng Nai</t>
  </si>
  <si>
    <t>Công Ty TNHH ULHWA Việt Nam</t>
  </si>
  <si>
    <t>Cụm Công nghiệp Phú Cường, xã Phú Cường, huyện Định Quán, tỉnh Đồng Nai</t>
  </si>
  <si>
    <t>Công Ty TNHH AB Mauri Việt Nam</t>
  </si>
  <si>
    <t>KCN Long Thành, Huyện Long Thành, Tỉnh Đồng Nai</t>
  </si>
  <si>
    <t>KCN Tam Phước, TP. Biên Hòa, tỉnh Đồng Nai</t>
  </si>
  <si>
    <t>KCN Gò Dầu, xã Phước Thái, huyện Long Thành, tỉnh Đồng Nai</t>
  </si>
  <si>
    <t>Đường số 6, KCN Tam Phước, Tp. Biên Hòa, Tỉnh Đồng Nai</t>
  </si>
  <si>
    <t>Ấp 4, Xã Phước Bình, Huyện Long Thành, Tỉnh Đồng Nai</t>
  </si>
  <si>
    <t>XÃ PHƯỚC THÁI</t>
  </si>
  <si>
    <t>Đường N2,KCN Dệt May Nhơn Trạch ,Xã Hiệp Phước, NT-ĐN</t>
  </si>
  <si>
    <t>Công ty TNHH Giày Đồng Nai Việt Vinh</t>
  </si>
  <si>
    <t>Công ty TNHH Shing Mark Vina</t>
  </si>
  <si>
    <t>Công ty TNHH Đông Phương Đồng Nai Việt Nam</t>
  </si>
  <si>
    <t>Công Ty TNHH MTV Suối Sao</t>
  </si>
  <si>
    <t>Công Ty TNHH YNGHUA Việt Nam</t>
  </si>
  <si>
    <t>Công TY TNHH Boramtek Việt Nam</t>
  </si>
  <si>
    <t>CN Công Ty CP Bất Động Sản Việt - Nhật Tại Đồng Nai</t>
  </si>
  <si>
    <t>KCN Agtex Long Bình Phường Long Bình TP.Biên Hòa tỉnh Đồng Nai</t>
  </si>
  <si>
    <t>Kho J250 - Cục Xe Máy- Tổng Cục KT</t>
  </si>
  <si>
    <t>Khu A, Khu Quân Sự Long Bình, P.Long Bình, TP.Biên Hòa, T.Đồng Nai</t>
  </si>
  <si>
    <t>Công Ty Sản Phẩm Máy Tính Fujitsu Việt Nam TNHH</t>
  </si>
  <si>
    <t>234 Quốc Lộ 1 ,P Tân Bỉên ,TP Biên  Hòa</t>
  </si>
  <si>
    <t>Công Ty CP Dây Và Cáp Điện TAYA Việt Nam</t>
  </si>
  <si>
    <t>Số 8 đường 9A KCN Biên Hòa 2 TP.Biên Hòa Tỉnh Đồng Nai</t>
  </si>
  <si>
    <t>phường Long Bình TP.Biên Hòa tỉnh Đồng Nai</t>
  </si>
  <si>
    <t>Công ty TNHH Điện lực Amata (Biên Hòa)</t>
  </si>
  <si>
    <t>Công ty TNHH Hyosung Đồng Nai</t>
  </si>
  <si>
    <t>Đường N2, KCN Nhơn Trạch 5, H.Nhơn Trạch, T.Đồng Nai</t>
  </si>
  <si>
    <t>Công ty CP Đầu tư Điện Tín Phát</t>
  </si>
  <si>
    <t>Công ty TNHH Hyosung Việt Nam</t>
  </si>
  <si>
    <t>Công ty CP Đầu tư Phát triển Nhà và Đô thị IDICO</t>
  </si>
  <si>
    <t>Bệnh viện Phụ sản Trung Ương</t>
  </si>
  <si>
    <t>Bệnh viện hữu nghị Việt Đức</t>
  </si>
  <si>
    <t>Công ty TNHH VIBANK - NGT</t>
  </si>
  <si>
    <t>Công ty TNHH Vincom Retail Miền Bắc</t>
  </si>
  <si>
    <t>458 Minh Khai, P.Vĩnh Tuy Q.HBT</t>
  </si>
  <si>
    <t>Bệnh Viện Trung Ương Quân Đội 108</t>
  </si>
  <si>
    <t>Số 1 Trần Hưng Đạo Quận Hai Bà Trưng</t>
  </si>
  <si>
    <t>Bệnh Viện Hữu Nghị</t>
  </si>
  <si>
    <t>Số 1 Trần Khánh Dư, P.Bạch Đằng, Q.Hai Bà Trưng,TPVN,VN</t>
  </si>
  <si>
    <t>Bệnh viện Thanh Nhàn</t>
  </si>
  <si>
    <t>Văn phòng Đài Truyền hình Việt Nam</t>
  </si>
  <si>
    <t>Cục hậu cần - Bộ Tổng Tham Mưu</t>
  </si>
  <si>
    <t>1 Nguyễn Tri Phương</t>
  </si>
  <si>
    <t>Bệnh viện Phụ sản Hà Nội</t>
  </si>
  <si>
    <t>Đường La Thành -Giảng Võ</t>
  </si>
  <si>
    <t>Số 1A ngõ 75 Phố Nguyễn Công Hoan Ba Đình -HN</t>
  </si>
  <si>
    <t>Bệnh viện Quân Y 354 - Tổng cục Hậu cần</t>
  </si>
  <si>
    <t>Bệnh Viện Nhi Trung ương</t>
  </si>
  <si>
    <t>Văn phòng Quốc Hội</t>
  </si>
  <si>
    <t>54A Nguyễn Chí Thanh - P. Láng Hạ - Q. Đống Đa - TP Hà Nội</t>
  </si>
  <si>
    <t>54A Nguyễn Chí Thanh - P. Láng Hạ  - Quận Đống Đa - TP Hà Nội ( MBA T3 )</t>
  </si>
  <si>
    <t>1 Đào Duy Anh - P.Phương Mai - Q.Đống Đa - TP Hà Nội</t>
  </si>
  <si>
    <t>K1 khu nhà mẫu Keangnam, Đường Mễ Trì, Xã Mễ Trì, Huyện Từ Liêm, Tp Hà Nội, VN</t>
  </si>
  <si>
    <t>Tầng 12 tòa nhà Viglacera - Số 1 Đại lộ Thăng Long, P. Mễ Trì, Q Nam Từ Liêm, Hà Nội</t>
  </si>
  <si>
    <t>Tổ dân phố Phùng Khoang P. Trung Văn, Q. Nam Từ Liêm</t>
  </si>
  <si>
    <t>30 đường Cầu Bươu ,Xã Tân Triều, huyện Thanh Trì, TP HN</t>
  </si>
  <si>
    <t>HTX kinh doanh dịch vụ tổng hợp Yên Xá</t>
  </si>
  <si>
    <t>Thôn Yên Xá , xã Tân Triều, huyện Thanh Trì, TP HN</t>
  </si>
  <si>
    <t>HTX DVSX nông nghiệp Thôn Triều Khúc</t>
  </si>
  <si>
    <t>Thôn Triều Khúc - xã Tân Triều - Thanh Trì - HN</t>
  </si>
  <si>
    <t>HTX dịch vụ tổng hợp Ninh Hiệp</t>
  </si>
  <si>
    <t>Xã Ninh Hiệp, H.Gia Lâm, TP.Hà Nội (TBA Ninh Hiệp 4)</t>
  </si>
  <si>
    <t>Công ty TNHH điện tử MEIKO Thăng Long</t>
  </si>
  <si>
    <t>Khu Công Nghiệp Thăng Long, huyện Đông Anh,TP Hà Nội,VN(NM số 3)</t>
  </si>
  <si>
    <t>Công ty TNHH Fujikin Việt Nam</t>
  </si>
  <si>
    <t>Lô 69B và 70A KCN Nội Bài, Mai Đình, Sóc Sơn, Hà Nội</t>
  </si>
  <si>
    <t>Công ty CP đầu tư và phát triển địa ốc Thành phố Hoàng Gia</t>
  </si>
  <si>
    <t>B3A Làng Quốc tế Thăng Long Phường Dịch Vọng, Quận Cầu Giấy, TP Hà Nội, Việt Nam</t>
  </si>
  <si>
    <t>Công ty TNHH Hoà Bình</t>
  </si>
  <si>
    <t>Số 84 Đội Cấn Ba Đình, Hà Nội</t>
  </si>
  <si>
    <t>Tổng Công ty Dịch vụ Viễn thông</t>
  </si>
  <si>
    <t>Tòa nhà VNPT, Số 57 Huỳnh Thúc Kháng, Phường Láng Hạ, Quận Đống Đa, TP Hà Nội</t>
  </si>
  <si>
    <t>Tổ 4, cụm 2, phường Vĩnh Hưng, quận Hoàng Mai, thành phố Hà Nội</t>
  </si>
  <si>
    <t>Công ty TNHH ABB</t>
  </si>
  <si>
    <t>Số 2 phố Long Biên II, P.Ngọc Lâm, Q.Long Biên, Tp Hà Nội</t>
  </si>
  <si>
    <t>Công ty TNHH MTV xây lắp kinh doanh Điện</t>
  </si>
  <si>
    <t>Số 200/8 Nguyễn Sơn, P.Bồ Đề, Q.Long Biên, Tp Hà Nội (TBA Trung gian)</t>
  </si>
  <si>
    <t>CN ALMAZ-Công ty CP đầu tư và phát triển đô thị Sài Đồng</t>
  </si>
  <si>
    <t>Bệnh viện đa khoa Đức Giang</t>
  </si>
  <si>
    <t>Số 54 Phố Trường Lâm, P.Đức Giang, Q.Long Biên, Tp Hà Nội</t>
  </si>
  <si>
    <t>Số 191 Phó Bà Triệu,P.Lê Đại Hành,Q.Hai Bà Trưng,Tp Hà Nội</t>
  </si>
  <si>
    <t>Tầng 5, Tòa nhà CT3, The Pride, Khu ĐTM An Hưng, P.La Khê, Q.Hà Đông, tp.Hà Nội, Việt Nam</t>
  </si>
  <si>
    <t>Học Viện Quân Y</t>
  </si>
  <si>
    <t>Số 121 đường Tô Hiệu, P.Nguyễn Trãi, Q.Hà Đông, tp.Hà Nội, Việt Nam</t>
  </si>
  <si>
    <t>BQL dự án khu ĐTM Văn Khê</t>
  </si>
  <si>
    <t>THôn Đoàn Kết, xã Cổ Đông, TX Sơn Tây, TP Hà Nội</t>
  </si>
  <si>
    <t>Lô CN-B3, , khu CN Phú Nghĩa, xã Phú Nghĩa, huyện Chương Mỹ, thành phố Hà Nội, Việt Nam</t>
  </si>
  <si>
    <t>Khu CN Phú Nghĩa, xã Phú Nghĩa- Chương Mỹ- Hà Nội</t>
  </si>
  <si>
    <t>Xã Bình Yên - Thạch thất - Hà Nội</t>
  </si>
  <si>
    <t>Công ty TNHH Tây Phương</t>
  </si>
  <si>
    <t>HTX NN Nguyễn Trãi</t>
  </si>
  <si>
    <t>Thôn Lộc Dư</t>
  </si>
  <si>
    <t>HTX NN Tân Minh</t>
  </si>
  <si>
    <t>Trạm 320</t>
  </si>
  <si>
    <t>Công ty TNHH nhà máy bia HEINEKEN Hà Nội</t>
  </si>
  <si>
    <t>Km15+500, đường 427, xã Vân tảo, huyện Thường Tín, TP. Hà Nội.</t>
  </si>
  <si>
    <t>HTX NN Đan Phượng</t>
  </si>
  <si>
    <t>xã Dương Liễu, Hoài Đức, Hà Nội</t>
  </si>
  <si>
    <t>HTX dịch vụ điện năng xã Vân Canh</t>
  </si>
  <si>
    <t>Vân Canh,Hoài Đức, TP Hà Nội</t>
  </si>
  <si>
    <t>HTX NN Tân Lập</t>
  </si>
  <si>
    <t>xã Tân Lập, Đan Phượng, Hà Nội</t>
  </si>
  <si>
    <t>HTX NN Yên Sở</t>
  </si>
  <si>
    <t>Thôn 5, xã Yên Sở, Hoài Đức, Hà Nội</t>
  </si>
  <si>
    <t>HTXNN Hương Sơn</t>
  </si>
  <si>
    <t>Thôn Đục Khê I</t>
  </si>
  <si>
    <t>HTX NN Sen Chiểu</t>
  </si>
  <si>
    <t>Xã Sen chiểu - H.Phúc Thọ- TP.Hà Nội</t>
  </si>
  <si>
    <t>HTX NN Võng Xuyên</t>
  </si>
  <si>
    <t>Xã Võng xuyên PT Tr UB huyện</t>
  </si>
  <si>
    <t>HTX NN xã Bích Hoà</t>
  </si>
  <si>
    <t>Xã Bích Hoà- xóm trại bèo</t>
  </si>
  <si>
    <t>Học viện cảnh sát nhân dân</t>
  </si>
  <si>
    <t>Phường Cổ Nhuế 2, Q. Bắc Từ Liêm, Hà Nội</t>
  </si>
  <si>
    <t>Công ty TNHH Phát triển khu đô thị Nam Thăng Long</t>
  </si>
  <si>
    <t>LÔ A9 KCN HIỆP PHƯỚC Xã Long Thới, Huyện Nhà Bè</t>
  </si>
  <si>
    <t>Cảng Cát Lái P.Cát Lái Q2(722 Điện Biên Phủ P22 Q.Bình Thạnh TPHCM)</t>
  </si>
  <si>
    <t>Công Ty Changshin Việt nam</t>
  </si>
  <si>
    <t>KCN Bàu Xéo, Trảng Bom, tỉnh Đồng Nai</t>
  </si>
  <si>
    <t>Đường Nguyễn Ái Quốc, X.Hóa An, TP.Biên hòa, Tỉnh Đồng Nai</t>
  </si>
  <si>
    <t>Đường N3, KCN Nhơn Trạch 5, H.Nhơn Trạch, T.Đồng Nai</t>
  </si>
  <si>
    <t>Trạm bơm nước Hóa An, Điện kế 1, X.Hóa An, TP.Biên Hòa</t>
  </si>
  <si>
    <t>KCN Sông Mây, Trảng Bom-Đồng Nai</t>
  </si>
  <si>
    <t>KCN Hố Nai 3, Trảng Bom, tỉnh Đồng Nai</t>
  </si>
  <si>
    <t>H.Vĩnh Cửu - T.Đồng Nai</t>
  </si>
  <si>
    <t>Trạm bơm nước Hóa An (ĐK1), Tỉnh Lộ 16</t>
  </si>
  <si>
    <t>KCN BH2, TP.Biên Hòa, Tỉnh Đồng Nai</t>
  </si>
  <si>
    <t>Đường 9, KCN Biên Hòa 1, Phường An Bình, Thành phố Biên Hòa, Tỉnh Đồng Nai</t>
  </si>
  <si>
    <t>KCN BH1, P.An Bình, TP.Biên Hoà, Đồng Nai</t>
  </si>
  <si>
    <t>KCN Long Bình (Loteco) TP.Biên Hòa tỉnh Đồng Nai</t>
  </si>
  <si>
    <t>xã An Phước, Long Thành, Đồng Nai</t>
  </si>
  <si>
    <t>Số 4,Đường 17A, KCN Biên Hòa 2, P.An Bình, TP.Biên Hòa, T.Đồng Nai</t>
  </si>
  <si>
    <t>KCN Thiện Tân - Thạnh Phú, H.Vĩnh Cửu - T.Đồng Nai</t>
  </si>
  <si>
    <t>Số 3,Đường 1A, KCN BH2, P.An Bình , TP.Biên Hòa, T.Đồng Nai</t>
  </si>
  <si>
    <t>Đường số 03, KCN Long Thành, H. Long Thành</t>
  </si>
  <si>
    <t>KCN Long Thành, H. Long Thành, Tỉnh Đồng Nai</t>
  </si>
  <si>
    <t>Số 2,đường 9A, KCN BH2, P.An Bình, TP.Biên Hòa, T.Đồng Nai</t>
  </si>
  <si>
    <t>Số 833AXa Lộ Hà Nội, 
KP1, P Long Bình Tân TP 
Biên Hòa, Tỉnh ĐN</t>
  </si>
  <si>
    <t>KCN Dầu Giây Xã Xuân Thạnh</t>
  </si>
  <si>
    <t>Số 2,Đường 15A KCNBH2, P.An Bình, TP.Biên hòa</t>
  </si>
  <si>
    <t>Đường Bùi Hữu Nghĩa, Xã Hóa An, TP.Biên Hòa, Tỉnh Đồng Nai</t>
  </si>
  <si>
    <t>Ấp 4, Xuân Hòa , xuân Lộc, Đồng Nai</t>
  </si>
  <si>
    <t>Số 27Đường 3A KCN Biên Hòa II Phường An Bình TP.Biên Hòa Tỉnh Đồng Nai Việt Nam</t>
  </si>
  <si>
    <t>Số 3đường 2A KCN Biên Hoà II P.Long Bình Tân TP.Biên Hòa T.Đồng Nai</t>
  </si>
  <si>
    <t>Đường 3, KCN Biên Hòa I, Thành Phố Biên Hòa, Tỉnh Đồng Nai</t>
  </si>
  <si>
    <t>XL Hà Nội, KCN BH 1, P.An Bình</t>
  </si>
  <si>
    <t>KP8P.Long Bình, Biên Hòa, Đồng Nai</t>
  </si>
  <si>
    <t>KCN Tam Phước, TP. Biên Hòa, Tỉnh Đồng Nai</t>
  </si>
  <si>
    <t>Số 1135,đường Nguyễn Ái Quốc, KP2, P.Tân Hiệp TP.Biên Hòa, T.Đồng Nai</t>
  </si>
  <si>
    <t>Xây dựng</t>
  </si>
  <si>
    <t>Sản xuất giày dép, sơ chế da</t>
  </si>
  <si>
    <t>Gia công giày da</t>
  </si>
  <si>
    <t>Bơm nước thô</t>
  </si>
  <si>
    <t>Sản xuất các sản phẩm từ cao su và nhựa</t>
  </si>
  <si>
    <t>Cung cấp nước sạch</t>
  </si>
  <si>
    <t>Hoạt động bệnh viện</t>
  </si>
  <si>
    <t>Chế biến gỗ</t>
  </si>
  <si>
    <t>Sản xuất thức ăn gia súc</t>
  </si>
  <si>
    <t>Sản xuất sản phẩm gỗ gia dụng</t>
  </si>
  <si>
    <t>Sản xuất, lắp ráp sản phẩm gia dụng</t>
  </si>
  <si>
    <t>Chế tạo máy móc, thiết bị</t>
  </si>
  <si>
    <t>Sản xuất đường luyện và các loại rượu.</t>
  </si>
  <si>
    <t>Chăn Nuôi Heo</t>
  </si>
  <si>
    <t>Sản xuất các sản phẩm từ kim loại</t>
  </si>
  <si>
    <t>Sản xuất cồn</t>
  </si>
  <si>
    <t>Sản xuất sợi, dệt, vải</t>
  </si>
  <si>
    <t>Sản xuất sữa</t>
  </si>
  <si>
    <t xml:space="preserve">Đường 2, KCN BH1, phường An Bình, TP Biên Hòa </t>
  </si>
  <si>
    <t>Công ty CP sản xuất và đầu tư Hoàng Gia</t>
  </si>
  <si>
    <t>Công ty CP Thép Nhà Bè</t>
  </si>
  <si>
    <t xml:space="preserve">KCN Nhơn Trạch II, Nhơn Phú, xã Phú Hội, huyện Nhơn Trạch </t>
  </si>
  <si>
    <t xml:space="preserve">Lô 29, KCN Biên Hòa 2, KCN Biên Hòa 2, phường An Bình, TP Biên Hòa </t>
  </si>
  <si>
    <t>Công ty TNHH Cự Thành</t>
  </si>
  <si>
    <t>Công ty TNHH Gỗ LEEFU</t>
  </si>
  <si>
    <t xml:space="preserve">Đường số 6, KCN Tam Phước, TP Biên Hòa </t>
  </si>
  <si>
    <t>Công ty TNHH Gốm sứ TAICERA - GD</t>
  </si>
  <si>
    <t xml:space="preserve">Sô 9 đường 3A, KCN Biên Hòa 2, TP Biên Hòa </t>
  </si>
  <si>
    <t>Công ty TNHH Sản xuất Thương mại Long Hải Phát</t>
  </si>
  <si>
    <t xml:space="preserve">Khu Bàu Đế, Ấp Thanh Hóa, xã Hố Nai 3, huyện Trảng Bom </t>
  </si>
  <si>
    <t>Trụ sở làm việc</t>
  </si>
  <si>
    <t>Cơ sở y tế</t>
  </si>
  <si>
    <t>Sản xuất Công nghiệp khác</t>
  </si>
  <si>
    <t>Cụm Công nghiệp Cư Kuin, huyện 
Cư Kuin, tỉnh Đắk Lắk
ĐT: 05003.846.768</t>
  </si>
  <si>
    <t>Lô A, Đường số 1, Khu Công nghiệp Đồng An, Phường Bình Hòa, TX Thuận An, Bình Dương</t>
  </si>
  <si>
    <t>CN Công ty CP Công nghiệp Cao Su Miền Nam - Xí Nghiệp Cao Su Bình Dương</t>
  </si>
  <si>
    <t>Công ty TNHH Công nghiệp Bao Bì Ngai Mee</t>
  </si>
  <si>
    <t>Công ty TNHH MTV Công nghiệp Masan</t>
  </si>
  <si>
    <t>LÔ III-12  NHÓM Công nghiệp III, KCN TÂN BÌNH, P.TÂY THẠNH, Q.TÂN PHÚ</t>
  </si>
  <si>
    <t>SCT trình 2016</t>
  </si>
  <si>
    <t>Sản xuất đồ dùng bằng thép</t>
  </si>
  <si>
    <t>Bổ sung mới từ danh sách EVN</t>
  </si>
  <si>
    <t>Bệnh viện, trạm xá</t>
  </si>
  <si>
    <t xml:space="preserve"> Bán buôn, bán lẻ</t>
  </si>
  <si>
    <t>Kho bãi hàng hoá</t>
  </si>
  <si>
    <t xml:space="preserve"> Xây dựng</t>
  </si>
  <si>
    <t>Thương nghiệp</t>
  </si>
  <si>
    <t>Sản xuất đồ uống</t>
  </si>
  <si>
    <t>Thuộc, sơ chế da, giầy dép</t>
  </si>
  <si>
    <t xml:space="preserve"> Chế tạo máy móc, thiết bị</t>
  </si>
  <si>
    <t xml:space="preserve"> Khai thác, lọc, phân phối nước</t>
  </si>
  <si>
    <t>Khai thác quặng Uranium, Thorium</t>
  </si>
  <si>
    <t>SCT trình 2016 (Hiệu chỉnh số liệu theo EVN)</t>
  </si>
  <si>
    <t>BBCC</t>
  </si>
  <si>
    <t>Các ngành công nghiệp khác</t>
  </si>
  <si>
    <t>Bổ sung mới từ A0</t>
  </si>
  <si>
    <t>Tòa 1 - 72 Lê Thánh Tôn và 45A Lý Tự Trọng Phường Bến Nghé Q.1 TPHCM</t>
  </si>
  <si>
    <t>Tòa 2 - 72 Lê Thánh Tôn, Phường Bến Nghé, Quận 1, TP. Hồ Chí Minh</t>
  </si>
  <si>
    <t>vận tải</t>
  </si>
  <si>
    <t>kinh doanh dịch vụ viễn thông</t>
  </si>
  <si>
    <t>Văn phòng</t>
  </si>
  <si>
    <t>Phường 3, TP Tân An</t>
  </si>
  <si>
    <t>Ấp Đức Hạnh, xã Đức Lập Hạ, huyện Đức Hòa</t>
  </si>
  <si>
    <t>CN Công ty TNHH Avery Dennison Ris Việt Nam</t>
  </si>
  <si>
    <t>KCN Long Hậu, xã Long Hậu, huyện Cần Giuộc</t>
  </si>
  <si>
    <t xml:space="preserve"> KCN Thuận Đạo, thị trấn Bến Lức, huyện Bến Lức</t>
  </si>
  <si>
    <t>CN Công ty TNHH Thành Phát</t>
  </si>
  <si>
    <t xml:space="preserve">CN Long An- Công ty TNHH Nutreco International </t>
  </si>
  <si>
    <t>Ấp 3A, xã Phước Lợi, huyện Bến Lức</t>
  </si>
  <si>
    <t>KCN Đức Hòa 1, ấp 5, xã Đức Hòa Đông, huyện Đức Hòa</t>
  </si>
  <si>
    <t>Ấp Bình Tiền 2, xã Đức Hòa Hạ, huyện Đức Hòa</t>
  </si>
  <si>
    <t xml:space="preserve"> CCN Thịnh Phát, huyện Bến Lức</t>
  </si>
  <si>
    <t>Sản xuất cáp điện</t>
  </si>
  <si>
    <t>KCN Long Định - Long Cang, xã Long Cang, huyện Cần Đước</t>
  </si>
  <si>
    <t>xã Nhựt Chánh, huyện Bến Lức</t>
  </si>
  <si>
    <t>KCN Vĩnh Lộc 2, âp Voi Lá, xã Long Hiệp, huyện Bến Lưc</t>
  </si>
  <si>
    <t>KCN Tân Đức, xã Đức Hòa Hạ, huyện Đức Hòa</t>
  </si>
  <si>
    <t>KCN Long Hậu Mở Rộng, xã Long Hậu, huyện Cần Giuộc,</t>
  </si>
  <si>
    <t>Công ty TNHH cà phê OUTSPAN Việt Nam</t>
  </si>
  <si>
    <t>KCN Nhựt Chánh, xã Nhựt Chánh, huyện Bến Lức</t>
  </si>
  <si>
    <t>Công ty TNHH Công nghiệp Asia Golden</t>
  </si>
  <si>
    <t>Đường số 3, KCN Anh Hồng, xã Đức Lập Hạ, huyện Đức Hòa</t>
  </si>
  <si>
    <t>dệt vải</t>
  </si>
  <si>
    <t>Công ty TNHH Công nghiệp FU-I</t>
  </si>
  <si>
    <t>Công ty TNHH Dương Vũ</t>
  </si>
  <si>
    <t>Công ty TNHH Formosa Taffeta</t>
  </si>
  <si>
    <t>Sản xuất giày da</t>
  </si>
  <si>
    <t xml:space="preserve"> Ấp Trị Yên, xã Tân Kim, huyện Cần Giuộc</t>
  </si>
  <si>
    <t>Công ty TNHH Hàn Gia</t>
  </si>
  <si>
    <t>KCN Hạnh Phúc, ấp 5, xã Đức Hòa Đông, huyện Đức Hòa</t>
  </si>
  <si>
    <t>Công ty TNHH Khoa kỹ sinh vật Thăng Long</t>
  </si>
  <si>
    <t>KCN Đức Hoà 1, ấp 5, xã Đức Hoà Đông, huyện Đức Hoà</t>
  </si>
  <si>
    <t>Công ty TNHH khuôn chính xác Minh Đạt</t>
  </si>
  <si>
    <t xml:space="preserve"> Quốc lộ 1A, xã Mỹ Yên, huyện Bến Lức</t>
  </si>
  <si>
    <t>Công ty TNHH LAVIE</t>
  </si>
  <si>
    <t>Quốc lộ 1, phường Khánh Hậu, thành phố Tân An</t>
  </si>
  <si>
    <t>Công ty TNHH Le Long Việt Nam</t>
  </si>
  <si>
    <t>40 Bà Chánh Thâu, KP2, thị trấn Bến Lúc, huyện Bến Lức</t>
  </si>
  <si>
    <t>Sản xuất, gia công, lắp đặt các thiết bị pin, ắc quy</t>
  </si>
  <si>
    <t>Cụm CN Đức Mỹ, xã Đức Hòa Đông, huyện Đức Hòa</t>
  </si>
  <si>
    <t>KCN Long Hậu, xã Long Hậu, H Cần Giuộc</t>
  </si>
  <si>
    <t>Kho lạnh</t>
  </si>
  <si>
    <t>KCN Thuận Đạo mở rộng, xã Long Định, huyện Cần Đước</t>
  </si>
  <si>
    <t xml:space="preserve"> Sản xuất sợi màu</t>
  </si>
  <si>
    <t>Công ty TNHH MTV dệt kim Đông Phương</t>
  </si>
  <si>
    <t>Xã Mỹ Hạnh Bắc, huyện Đức Hòa</t>
  </si>
  <si>
    <t>Công ty TNHH MTV Magic Vina</t>
  </si>
  <si>
    <t>Công ty TNHH MTV thép không gỉ Long An</t>
  </si>
  <si>
    <t>Công ty TNHH Nguyên Khôi Toàn Lộc</t>
  </si>
  <si>
    <t>KCN Nhựt Chánh, Xã Nhựt Chánh, huyện Bến Lức</t>
  </si>
  <si>
    <t>Công ty TNHH Phú Thuận Hưng</t>
  </si>
  <si>
    <t>dệt nhuộm vải</t>
  </si>
  <si>
    <t>KCN Xuyên Á, xã Mỹ Hạnh Bắc, huyện Đức Hòa</t>
  </si>
  <si>
    <t>Công ty TNHH SHEEN BRIDGE</t>
  </si>
  <si>
    <t>Số 15 Ấp 5A, xã Lương Bình, huyện Bến Lức</t>
  </si>
  <si>
    <t>Công ty TNHH SX TM DV Đoàn Kết</t>
  </si>
  <si>
    <t>Công ty TNHH SX TM và XNK Đức Khánh</t>
  </si>
  <si>
    <t>Công ty TNHH SX TM Vĩnh Đạt</t>
  </si>
  <si>
    <t xml:space="preserve"> Ấp 1, Xã  Mỹ Yên, Huyện Bến Lức, Tỉnh Long An</t>
  </si>
  <si>
    <t>Công ty TNHH SX-TM Tân Thành Hòa Long An</t>
  </si>
  <si>
    <t>KCN Long Hậu - Hòa Bình xã Nhị Thành, huyện Thủ Thừa</t>
  </si>
  <si>
    <t>Công ty TNHH TĐH</t>
  </si>
  <si>
    <t>Công ty TNHH túi xách SIMONE Việt Nam</t>
  </si>
  <si>
    <t>KCN Long Hậu, xã Long Hậu, H. Cần Giuộc</t>
  </si>
  <si>
    <t>Ấp 1, Xã Tân Đông, Huyện Thạnh Hóa</t>
  </si>
  <si>
    <t xml:space="preserve"> Số 11, tỉnh lộ 826, xã Phước Lý, huyện Cần Giuộc</t>
  </si>
  <si>
    <t>kho lạnh</t>
  </si>
  <si>
    <t>Ấp 4, xã Nhựt Chánh - huyện Bến Lức - tỉnh Long An</t>
  </si>
  <si>
    <t>KCN Phú An Thạnh Xã An Thạnh, huyện Bến Lức</t>
  </si>
  <si>
    <t>Công ty TNHH YueKang Việt Nam</t>
  </si>
  <si>
    <t>Sản xuất gia công đế giày, gia công ép cao tầng, in sơn, phun sơn mặt (mu) giày</t>
  </si>
  <si>
    <t>Công tyTNHH Đông Á Vina</t>
  </si>
  <si>
    <t>KCN Thái Hòa, xã Đức Lập Hạ,huyện Đức Hòa</t>
  </si>
  <si>
    <t>Tỉnh lộ 830, Ấp 5, Xã Lương Bình, huyện Bến Lức</t>
  </si>
  <si>
    <t>Sản xuất nhựa gia dụng, công nghiệp</t>
  </si>
  <si>
    <t>KCN Long Định - Long Cang, xã Long Định, huyện Cần Đước</t>
  </si>
  <si>
    <t>Sản xuất vật liệu hàn</t>
  </si>
  <si>
    <t>Ấp 3A, ã Phước Lợi, huyện Bến Lức</t>
  </si>
  <si>
    <t>chế biên thức ăn gia súc</t>
  </si>
  <si>
    <t>Doanh nghiệp Tư nhân Năm Điều</t>
  </si>
  <si>
    <t>Số 338 đường Nguyễn Văn Cương, phường Tân Khánh, thành phố Tân An</t>
  </si>
  <si>
    <t>Doanh nghiệp Tư nhân Trí Mai</t>
  </si>
  <si>
    <t xml:space="preserve"> Ấp Bà Phổ, xã Bình Thạnh, huyện Thủ Thừa</t>
  </si>
  <si>
    <t>Doanh nghiệp Tư nhân Út Dũng</t>
  </si>
  <si>
    <t>Ấp 1, xã Tân Tây, huyện Thạnh Hóa</t>
  </si>
  <si>
    <t xml:space="preserve"> Ấp 1, xã Mỹ Phú, huyện Thủ Thừa</t>
  </si>
  <si>
    <t>KP 4, thị trấn Cần Đước, huyện Cần Đước</t>
  </si>
  <si>
    <t>Hoạt động vận tải</t>
  </si>
  <si>
    <t xml:space="preserve"> Đường số 6, CCN Lợi Bình Nhơn, xã Lợi Bình Nhơn, thành phố Tân An</t>
  </si>
  <si>
    <t>Khai thác, lọc, phân phối nước</t>
  </si>
  <si>
    <t>Sản xuất công nghiệp</t>
  </si>
  <si>
    <t>Sản xuất tinh bột sắn</t>
  </si>
  <si>
    <t>Sản xuất trang phục, nhuộm</t>
  </si>
  <si>
    <t>Sản xuất sợi, dệt</t>
  </si>
  <si>
    <t xml:space="preserve"> Sản xuất các thiết bị, dụng cụ điện</t>
  </si>
  <si>
    <t>Sản xuất hoá chất,phân bón</t>
  </si>
  <si>
    <t>Sản xuất các sản phẩm gia dụng</t>
  </si>
  <si>
    <t xml:space="preserve"> Sản xuất các sản phẩm từ cao su và nhựa</t>
  </si>
  <si>
    <t>Sản xuất các dụng cụ y tế, chính xác</t>
  </si>
  <si>
    <t>Sản xuất kim loại</t>
  </si>
  <si>
    <t>Sản xuất các sản phẩm phôi, chai, hũ nhựa pet từ hạt nhựa</t>
  </si>
  <si>
    <t>Sản xuất ống nhựa, phụ kiện và các sản phẩm nhựa...</t>
  </si>
  <si>
    <t>Sản xuất phương tiện đi lại</t>
  </si>
  <si>
    <t>Sản xuất thuốc lá, thuốc lào</t>
  </si>
  <si>
    <t>Sản xuất Đá</t>
  </si>
  <si>
    <t>Sản xuất Nước Sạch</t>
  </si>
  <si>
    <t>Chế tạo máy móc thiết bị cho Sản xuất và hoạt động văn phòng</t>
  </si>
  <si>
    <t>Sản xuất các sản phẩm từ chất khoáng phi kim loại: thủy tinh, gốm ..</t>
  </si>
  <si>
    <t>Công ngiệp Sản xuất in ấn</t>
  </si>
  <si>
    <t>Sản xuất hóa chất, phân bón</t>
  </si>
  <si>
    <t>Sản xuất các sản phẩm từ cao su</t>
  </si>
  <si>
    <t>Sản xuất tái chế phế liệu</t>
  </si>
  <si>
    <t>Sản xuất cơ khí, điện tử</t>
  </si>
  <si>
    <t>Sản xuất thuốc bảo vệ thực vật</t>
  </si>
  <si>
    <t>Sản xuất GAS, DẦU</t>
  </si>
  <si>
    <t>Sản xuất KHAI THÁC KHÍ</t>
  </si>
  <si>
    <t>Sản xuất nhựa</t>
  </si>
  <si>
    <t>Sản xuất nhựa bao bì</t>
  </si>
  <si>
    <t>Sản xuất phân phối khí đốt</t>
  </si>
  <si>
    <t>Sản xuất kim loại</t>
  </si>
  <si>
    <t>Sản xuất TÀU THỦY</t>
  </si>
  <si>
    <t>Sản xuất Dệt</t>
  </si>
  <si>
    <t>Sản xuất điện-điện tử</t>
  </si>
  <si>
    <t>Sản xuất GIẤY</t>
  </si>
  <si>
    <t>Sản xuất cơ khí</t>
  </si>
  <si>
    <t>Sản xuất IN ẤN</t>
  </si>
  <si>
    <t>Sản xuất chip điện tử</t>
  </si>
  <si>
    <t>Sản xuất máy móc và thiết bị văn phòng</t>
  </si>
  <si>
    <t>Cơ sở Sản xuất Gỗ mỹ nghệ</t>
  </si>
  <si>
    <t>Sản xuất Bia</t>
  </si>
  <si>
    <t>Sản xuất cơ khí chính xác</t>
  </si>
  <si>
    <t>Sản xuất loa</t>
  </si>
  <si>
    <t>Cơ sở Sản xuất Đế giày</t>
  </si>
  <si>
    <t>Sản xuất Nước đá</t>
  </si>
  <si>
    <t>Sản xuất SỢI, VÃI, DỆT</t>
  </si>
  <si>
    <t>Cơ sở Sản xuất Muỗng đĩa Inox</t>
  </si>
  <si>
    <t>Sản xuất NGÀNH NGHỀ SẮT</t>
  </si>
  <si>
    <t>Sản xuất tàu thuyền, kinh doanh dịch vụ đường sông</t>
  </si>
  <si>
    <t>Sản xuất Nước sạch</t>
  </si>
  <si>
    <t>Sản xuất PHÂN BÓN</t>
  </si>
  <si>
    <t>Sản xuất may mặc</t>
  </si>
  <si>
    <t>Sản xuất KINH DOANH BÁN BUÔN XĂNG DẦU</t>
  </si>
  <si>
    <t>Sản xuất các sản phẩm từ nhựa</t>
  </si>
  <si>
    <t>Sản xuất túi xách</t>
  </si>
  <si>
    <t>Sản xuất thức ăn gia súc, gia cầm</t>
  </si>
  <si>
    <t>Sản xuất vật liệu xây dựng</t>
  </si>
  <si>
    <t>Sản xuất thép</t>
  </si>
  <si>
    <t>Sản xuất thức ăn chăn nuôi</t>
  </si>
  <si>
    <t>Sản xuất khuôn mẫu</t>
  </si>
  <si>
    <t>Sản xuất các sản phẩm nhựa</t>
  </si>
  <si>
    <t>Sản xuất thép không gỉ</t>
  </si>
  <si>
    <t>Sản xuất đế giày</t>
  </si>
  <si>
    <t>Sản xuất sản phẩm nhựa</t>
  </si>
  <si>
    <t>Sản xuất giày da, túi xách</t>
  </si>
  <si>
    <t>Chế biến gỗ và các sản phẩm từ gỗ, tre</t>
  </si>
  <si>
    <t>Sản xuất giấy và các sản phẩm từ giấy</t>
  </si>
  <si>
    <t>Chế biến THỦY HẢI SẢN</t>
  </si>
  <si>
    <t>Chế biến lương thực</t>
  </si>
  <si>
    <t>Sản xuất bao bì nhựa, Chế biến sản phẩm cao su</t>
  </si>
  <si>
    <t>Công ty TNHH xi măng Fico Bình Dương</t>
  </si>
  <si>
    <t>Công ty TNHH LAFARGE xi măng</t>
  </si>
  <si>
    <t>CN Phía Nam - Công ty CP xi măng Cẩm Phả</t>
  </si>
  <si>
    <t>Sản xuất KHAI THÁC xi măng</t>
  </si>
  <si>
    <t>Trạm xi măng Cát Lái, Km 7, Nguyễn Thị Định,  P.Thạnh Mỹ Lợi, Quận 2</t>
  </si>
  <si>
    <t>Chế biếnthực phẩm</t>
  </si>
  <si>
    <t>Sản xuấtthực phẩm</t>
  </si>
  <si>
    <t>Sản xuất, Chế biếnthực phẩm</t>
  </si>
  <si>
    <t>Tổng Công Ty Công nghiệpthực phẩm Đồng Nai</t>
  </si>
  <si>
    <t>Công ty TNHH nhựa Đạt Hòa</t>
  </si>
  <si>
    <t>Công Ty TNHH nhựa ChinLi</t>
  </si>
  <si>
    <t>nhựa</t>
  </si>
  <si>
    <t>Công ty TNHH MTV nhựa Vô Song</t>
  </si>
  <si>
    <t>928 Lê Văn Lương, Cao ốc Hưng Phát, Xã Phước Kiển, Huyện Nhà Bè</t>
  </si>
  <si>
    <t>Ấp Bình Chánh Đông, xã Tam Bình, huyện Cai Lậy.</t>
  </si>
  <si>
    <t xml:space="preserve">Chế biến thủy sản </t>
  </si>
  <si>
    <t>Lô 44, KCN Mỹ Tho, xã Trung An, TP Mỹ Tho.
ĐT: 073.3854245
Fax: 073.3854248</t>
  </si>
  <si>
    <t>Chế biến thủy sản</t>
  </si>
  <si>
    <t>Công ty Cổ phần nhựa Mê Kông</t>
  </si>
  <si>
    <t>Công ty nông sản thực phẩm Tiền Giang</t>
  </si>
  <si>
    <t>Ấp Bình, xã Hòa Hưng, huyện Cái Bè.
ĐT: 073.6260655
Fax: 073.6260660</t>
  </si>
  <si>
    <t>Công ty TNHH Châu Á</t>
  </si>
  <si>
    <t>Công ty TNHH gia công Đồng Hải Lượng Việt Nam</t>
  </si>
  <si>
    <t>Công ty TNHH HANSAE TG</t>
  </si>
  <si>
    <t>Công ty TNHH Minh Hưng Tiền Giang</t>
  </si>
  <si>
    <t>Ấp Đông Hòa, xã Song Thuận, huyện Châu Thành
ĐT: 073.3619072
Fax: 073.3834133</t>
  </si>
  <si>
    <t>Ấp Tây Hoà, xã Song Thuận, huyện Châu Thành.
ĐT: 073.3613039
Fax: 073.3613038</t>
  </si>
  <si>
    <t>Công ty TNHH nhà máy bia Heineken Việt Nam - Tiền Giang</t>
  </si>
  <si>
    <t>KCN Mỹ Tho, xã Trung An, thành phố Mỹ Tho.
ĐT: 073.3853023
Fax: 073.3853025</t>
  </si>
  <si>
    <t>Sản xuất linh kiện điện, điện tử</t>
  </si>
  <si>
    <t>Công ty TNHH thực nghiệp dệt Kang Na Việt Nam</t>
  </si>
  <si>
    <t>Dệt sợi</t>
  </si>
  <si>
    <t>Công ty TNHH túi xách SIMONE Việt Nam TG</t>
  </si>
  <si>
    <t>KCN An Hiệp, huyện Châu Thành</t>
  </si>
  <si>
    <t>Chế biến và bảo quản thủy sản đông lạnh</t>
  </si>
  <si>
    <t>Thủy sản đông lạnh
 xuất khẩu</t>
  </si>
  <si>
    <t>Công ty CP Chăn nuôi CP.Việt Nam- CN SX KD thức ăn thủy sản Bến Tre</t>
  </si>
  <si>
    <t>Sản xuất thức
 ăn thủy sản</t>
  </si>
  <si>
    <t>Công ty CP Đông Hải Bến Tre</t>
  </si>
  <si>
    <t>Chế biến và bảo quản
 thủy sản</t>
  </si>
  <si>
    <t>Công ty TNHH Chế biến thủy sản 
Hùng vương Bến Tre</t>
  </si>
  <si>
    <t>Chế biến thủy sản 
xuất khẩu</t>
  </si>
  <si>
    <t>Công ty TNHH MTV Đầu Tư Cocovina</t>
  </si>
  <si>
    <t>SX các SP từ dừa</t>
  </si>
  <si>
    <t>Trạm bơm 2</t>
  </si>
  <si>
    <t>Mỹ Lợi A</t>
  </si>
  <si>
    <t>Bơm tưới tiêu phục vụ nông nghiệp</t>
  </si>
  <si>
    <t>QL30, P11, TP. Cao Lãnh</t>
  </si>
  <si>
    <t>Khu Công Nghiệp C Sa Đéc</t>
  </si>
  <si>
    <t>4,54</t>
  </si>
  <si>
    <t>1,63</t>
  </si>
  <si>
    <t>DNTN Chế biến củ mì Hồng Phát</t>
  </si>
  <si>
    <t>Sản xuất, Chế biến 
thủy sản đông lạnh</t>
  </si>
  <si>
    <t>Chế biến thuỷ sản</t>
  </si>
  <si>
    <t>KCN Trà Nóc, P Trà Nóc,Q. Bình Thủy, TP Cần Thơ.</t>
  </si>
  <si>
    <t>Lô số 1 KDC Hưng Phú 1, P. Hưng Phú, Q. Cái Răng</t>
  </si>
  <si>
    <t>Giai đoạn 3, KCN Thốt Nốt, quận Thốt Nốt</t>
  </si>
  <si>
    <t>Khu E1 Cồn Cái Khế,P.Cái Khế,Q.Ninh Kiều</t>
  </si>
  <si>
    <t xml:space="preserve"> Ấp Thạnh Phước - Xã Thạnh Phú</t>
  </si>
  <si>
    <t xml:space="preserve"> KCN Trà Nóc , P. Trà Nóc, Q.Bình Thủy</t>
  </si>
  <si>
    <t>Lô 22 Khu CN Trà Nóc 1, P. Trà Nóc, Q. Bình Thủy</t>
  </si>
  <si>
    <t>Lô số 16A3 -KCN Trà Nóc 1, P.Trà Nóc, Q.Bình Thủy</t>
  </si>
  <si>
    <t>Trụ sở chính 19D Trần Hưng Đạo,
P.Mỹ Quý, TP.Long Xuyên, T.An Giang</t>
  </si>
  <si>
    <t>209 Đường 30/4,P.Xuân Khánh,Q.Ninh Kiều
(02 Hùng Vương,P.Thới Bình)</t>
  </si>
  <si>
    <t xml:space="preserve"> KCN Thốt Nốt, P.Thới Thuận, Q.Thốt Nốt</t>
  </si>
  <si>
    <t xml:space="preserve"> Lô 16A9 KCN Trà Nóc 1, Q.Bình Thủy, TP Cần Thơ</t>
  </si>
  <si>
    <t>404 Lê Hồng Phong, P. Bình Thủy, Q. Bình Thủy</t>
  </si>
  <si>
    <t>Lô 38A5 KCN Trà Nóc 1 - Bình Thủy</t>
  </si>
  <si>
    <t xml:space="preserve"> Ấp Phước Trung - Xã Thạnh Phú</t>
  </si>
  <si>
    <t>Công ty TNHH MTV Proconco Cần Thơ</t>
  </si>
  <si>
    <t xml:space="preserve"> Lô II, 18B1, 18B2 KCN 2, P. Phước Thới, Q. Ô Môn</t>
  </si>
  <si>
    <t xml:space="preserve"> Lô II-18B1-18B2 KCN Trà Nóc 2
 P.Phước Thới, Q.Ô Môn</t>
  </si>
  <si>
    <t>84 Mậu Thân,P.An Hòa,Q.Ninh Kiều</t>
  </si>
  <si>
    <t>L2-9A1 KCN Trà Nóc 2, P. Phước Thới, Q.Ô Môn</t>
  </si>
  <si>
    <t>T37/13/50/39A/1 Lô 20 KDC Phú An</t>
  </si>
  <si>
    <t xml:space="preserve"> Ấp Thạnh Hưng 1 - Xã Trung Hưng</t>
  </si>
  <si>
    <t>Nhà máy nhiệt điện Ô Môn</t>
  </si>
  <si>
    <t>Công ty nhiệt điện Ô Môn - GENCO 2, Khu vực Thới Lợi, Phường Phước Thới, Quận Ô Môn, Thành phố Cần Thơ, tỉnh Cần Thơ</t>
  </si>
  <si>
    <t>Số 01 Lê Hồng Phong, P. Trà Nóc, Q. Bình Thủy</t>
  </si>
  <si>
    <t>Ấp Phú lợi, Xã Tân Phú Thạnh, huyện Châu Thành A</t>
  </si>
  <si>
    <t>KV5 – P.Hiệp Thành – TX.Ngã Bảy</t>
  </si>
  <si>
    <t>Khu CN Sông Hậu - GĐ1 - Đông Phú - Châu Thành - HG</t>
  </si>
  <si>
    <t>Xã Long Thạnh, huyện Phụng Hiệp</t>
  </si>
  <si>
    <t>Công ty TNHH Lạc Tỷ II</t>
  </si>
  <si>
    <t>Sản xuất Giấy</t>
  </si>
  <si>
    <t>Chế biến Dược phẩm</t>
  </si>
  <si>
    <t>Châu Thành – Hậu Giang</t>
  </si>
  <si>
    <t>Lắp ráp máy</t>
  </si>
  <si>
    <t>Công ty CP Thực phẩm Sao Ta</t>
  </si>
  <si>
    <t>Công ty TNHH Khánh Hoàng</t>
  </si>
  <si>
    <t>Ấp Cảng, xã Trung Bình, huyện Trần Đề</t>
  </si>
  <si>
    <t>Số 333 Cao Thắng, phường 8, TP Cà Mau; ĐT: 07803.831608; Fax: 07803.582092; email: camimex@hcm.vnn.vn</t>
  </si>
  <si>
    <t>Số 4 Nguyễn Công Trứ, phường 8, TP Cà Mau</t>
  </si>
  <si>
    <t>KCN phường 8, TP Cà Mau; ĐT: 07803.838262; Fax: 07803.668795; email: minhphu@hcm.vnn.vn</t>
  </si>
  <si>
    <t>Số 444 Lý Thường Kiệt, phường 6, TP Cà Mau; ĐT: 07803.557799; Fax: 07803.832021; email: quocvietcm@hcm.vnn.vn</t>
  </si>
  <si>
    <t>Công ty TNHH MTV CBTS &amp; XNK Ngô Bros</t>
  </si>
  <si>
    <t>Công ty TNHH MTV phân bón dầu khí Cà Mau</t>
  </si>
  <si>
    <t>Lô D, đường Ngô Quyền, phường 1, TP Cà Mau; ĐT: 07803.819000; Fax: 07803.590501; email: contact@pvcfc.com.vn</t>
  </si>
  <si>
    <t>SCT trình 2016 + PVN</t>
  </si>
  <si>
    <t>Công ty TNHH Quang Bình</t>
  </si>
  <si>
    <t>Khóm 11, TT Sông Đốc 
Trần Văn Thời, Cà Mau</t>
  </si>
  <si>
    <t>Nước đá</t>
  </si>
  <si>
    <t>Công ty Điện lực Dầu khí Cà Mau - PVPower, Xã Khánh An, huyện U Minh, tỉnh Cà Mau</t>
  </si>
  <si>
    <t>SCT trình 2016 hiệu chỉnh theo số liệu A0</t>
  </si>
  <si>
    <t>Lô C và H, đường số 1 và số 5, Khu Công nghiệp Long Đức, TP. Trà Vinh, Tỉnh Trà Vinh</t>
  </si>
  <si>
    <t xml:space="preserve"> Sản xuất dây dẫn điện ô tô</t>
  </si>
  <si>
    <t>Công ty CHINA CHENGDA ENGINEERING CO.,LTD</t>
  </si>
  <si>
    <t>Khóm 1, thị trấn Duyên Hải, huyện Duyên Hải, tỉnh Trà Vinh</t>
  </si>
  <si>
    <t>Sản xuất giầy dép</t>
  </si>
  <si>
    <t>Nhà máy nhiệt điện Duyên Hải 1</t>
  </si>
  <si>
    <t>Công ty Nhiệt điện Duyên Hải - GENCO 1, Ấp Mù U, xã Dân Thành, TX. Duyên Hải, tỉnh Trà Vinh</t>
  </si>
  <si>
    <t>Nhà máy nhiệt điện Duyên Hải 3</t>
  </si>
  <si>
    <t>Bệnh viện đa khoa Kiên Giang</t>
  </si>
  <si>
    <t>Khám, chữa bệnh</t>
  </si>
  <si>
    <t>Ấp Dương Tơ, Xã Dương Tơ, Phú Quốc, Kiên Giang</t>
  </si>
  <si>
    <t>Vận chuyển hành khách, hàng hóa</t>
  </si>
  <si>
    <t>Ấp Lò bom, Huyện Kiên Lương</t>
  </si>
  <si>
    <t>Sản xuất xi măng và clinker</t>
  </si>
  <si>
    <t>Khu Công nghiệp cảng cá Tắc Cậu, xã Bình An, huyện Châu Thành</t>
  </si>
  <si>
    <t>Nuôi trồng thủy sản, Chế biến và bảo quản thủy sản đông lạnh</t>
  </si>
  <si>
    <t>Khu Bãi Dài, Xã Gành Dầu, Phú Quốc, Kiên Giang</t>
  </si>
  <si>
    <t>Nhà hàng, khách sạn</t>
  </si>
  <si>
    <t>Tổ 4, khu phố Xà Ngách, thị trấn Kiên Lương</t>
  </si>
  <si>
    <t>Sản xuất kinh doanh vật liệu xây dựng</t>
  </si>
  <si>
    <t>Tổ 4, ấp Ngã Tư, Xã Thuận Yên, Thị xã Hà Tiên</t>
  </si>
  <si>
    <t>Sản xuất gạch chịu lửa</t>
  </si>
  <si>
    <t>Số 10 đường 30/4 khu phố 2, thị trấn Dương Đông, huyện Phú Quốc</t>
  </si>
  <si>
    <t>Vận tải hành khách ven biển nội địa</t>
  </si>
  <si>
    <t>Công ty Cổ phần xi măng Hà Tiên</t>
  </si>
  <si>
    <t>Xã Bình An, Huyện Kiên Lương</t>
  </si>
  <si>
    <t>Thị trấn Kiên Lương, Huyện Kiên Lương</t>
  </si>
  <si>
    <t>Sản xuất xi măng, khai thác và sản xuất đá vôi</t>
  </si>
  <si>
    <t>Ấp Đường Bào, xã Dương Tơ, huyện Phú Quốc, Kiên Giang</t>
  </si>
  <si>
    <t>Dịch vụ du lịch</t>
  </si>
  <si>
    <t>KCN Thạnh Lộc, xã Thạnh Lộc, huyện Châu Thành, Kiên Giang</t>
  </si>
  <si>
    <t>Chế biến Gỗ</t>
  </si>
  <si>
    <t>Xã Bình An,Huyện Kiên Lương</t>
  </si>
  <si>
    <t xml:space="preserve">Sản xuất xi măng </t>
  </si>
  <si>
    <t>sản xuất bia</t>
  </si>
  <si>
    <t>456, Mạc Cửu, phường Vĩnh Quang, TP. Rạch Giá</t>
  </si>
  <si>
    <t>Nhà máy xi măng Hòn Chông - Cty TNHH xi măng Holcim VN</t>
  </si>
  <si>
    <t xml:space="preserve">130B, Ấp Long Hoà, thị trấn Phước Long, huyện Phước Long, Bạc Liêu </t>
  </si>
  <si>
    <t>Chế biến nhựa</t>
  </si>
  <si>
    <t>99 Lò Rèn, Phường 5, thành phố Bạc Liêu, Bạc Liêu</t>
  </si>
  <si>
    <t>Lò Rèn, Phường 5, thành phố Bạc Liêu, tỉnh Bạc Liêu</t>
  </si>
  <si>
    <t>T13K, QL1A, Đường số 3, khu Công nghiệp Láng Trâm, Tân Thạnh, thị xã Giá Rai</t>
  </si>
  <si>
    <t>Công Ty TNHH thủy sản NIGICO</t>
  </si>
  <si>
    <t>Khóm 5, phường Hộ Phòng, thị xã Giá Rai, Bạc Liêu</t>
  </si>
  <si>
    <t xml:space="preserve">Sản xuất thức ăn gia súc, gia cầm và thuỷ sản </t>
  </si>
  <si>
    <t>Sản xuất thức ăn</t>
  </si>
  <si>
    <t>Sản xuất thực phẩm</t>
  </si>
  <si>
    <t>Tân Vĩnh Thuận, Tân Ngãi, Thành Phố Vĩnh Long, Tỉnh Vĩnh Long.</t>
  </si>
  <si>
    <t>Nhà máy bia</t>
  </si>
  <si>
    <t>Công ty TNHH Hùng Vương Vĩnh Long</t>
  </si>
  <si>
    <t>Lô 197 đường 14/9, phường 5, TP Vĩnh Long</t>
  </si>
  <si>
    <t>Khu IV Tuyến Công nghiệp, Cổ Chiên, xã Thanh Đức, huyện Long Hồ.</t>
  </si>
  <si>
    <t>Xay xát lúa gạo</t>
  </si>
  <si>
    <t>Nhà máy gạch ngói Tunnel An Giang</t>
  </si>
  <si>
    <t>Khóm 5, thị trấn Tri Tôn, huyện Tri Tôn, AG</t>
  </si>
  <si>
    <t xml:space="preserve">SX&amp;KD: gạch-ngói </t>
  </si>
  <si>
    <t>Số 166, Quốc lộ 91,Tp. Long Xuyên, AG</t>
  </si>
  <si>
    <t>Công ty TNHH Tiến Bộ</t>
  </si>
  <si>
    <t>Công ty CP XNK Bình Minh</t>
  </si>
  <si>
    <t>Công ty CP CB&amp;XNK Hòa Phát</t>
  </si>
  <si>
    <t>Lô A, Khu CN Bình Long, huyện Châu Phú, AG</t>
  </si>
  <si>
    <t>Thủy sản</t>
  </si>
  <si>
    <t>Xí nghiệp Đông lạnh 07 (AGIFISH)</t>
  </si>
  <si>
    <t>1234 - Trần Hưng Đạo, phường Bình Đức, TP. Long Xuyên, AG</t>
  </si>
  <si>
    <t>Xí nghiệp Đông lạnh 08 (AGIFISH)</t>
  </si>
  <si>
    <t>Quốc lộ 91. thị trấn An Châu, Châu Thành, An Giang</t>
  </si>
  <si>
    <t>Xí nghiệp Đông lạnh 09 (AGIFISH)</t>
  </si>
  <si>
    <t>2222 - Trần Hưng Đạo, phường Bình Đức, TP. Long Xuyên, AG</t>
  </si>
  <si>
    <t>Công ty CP vận tải An Giang</t>
  </si>
  <si>
    <t>Số 392, Phạm Cư Lượng, phường Mỹ Quý, TP. Long Xuyên, AG</t>
  </si>
  <si>
    <t>Liên hiệp HTX Vận tải đường sông AG</t>
  </si>
  <si>
    <t>Số 91, Quốc lộ 91, Phường Mỹ Thạnh, TP. Long Xuyên, tỉnh AG</t>
  </si>
  <si>
    <t>HTX Vận tải thủy bộ Đoàn Kết</t>
  </si>
  <si>
    <t>95/3A Trần Hưng Đạo, phường Mỹ Phước, TP.Long Xuyên, AG</t>
  </si>
  <si>
    <t>1242, Trần Hưng Đạo, phường Mỹ Bình, TP. Long Xuyên, AG</t>
  </si>
  <si>
    <t>Số 60, Ung Văn Khiêm,
 phường Đông Xuyên, 
TP. Long Xuyên</t>
  </si>
  <si>
    <t>Trung tâm
 thương mại</t>
  </si>
  <si>
    <t>Khám chữa bệnh</t>
  </si>
  <si>
    <t>Vận tải hành khách</t>
  </si>
  <si>
    <t>Lắp đặt thiết bị</t>
  </si>
  <si>
    <t>Công ty TNHH Thực phẩm Orion Vina</t>
  </si>
  <si>
    <t>Vận chuển hành khách</t>
  </si>
  <si>
    <t>Khu Chế xuất</t>
  </si>
  <si>
    <t>Nông thôn, miền núi, ...</t>
  </si>
  <si>
    <t>EVN</t>
  </si>
  <si>
    <t>HTX NN Bình Yên</t>
  </si>
  <si>
    <t>Thôn Triều Đông 2</t>
  </si>
  <si>
    <t>Trạm Thôn Đoài, Xã Đan Phượng</t>
  </si>
  <si>
    <t>HTX dịch vụ NN KD thương mại tổng hợp Dương Liễu</t>
  </si>
  <si>
    <t>Hộ Kinh doanh Phạm Thị Bích Hiền</t>
  </si>
  <si>
    <t>Thôn Lý Nhân-Dục Tú</t>
  </si>
  <si>
    <t>SX các sản phẩm từ kim loại</t>
  </si>
  <si>
    <t>Công ty CP dịch vụ Đô thị Him Lam</t>
  </si>
  <si>
    <t xml:space="preserve"> Khu công viên CNTT Phúc Đồng-P.Long Biên,Q.Long Biên</t>
  </si>
  <si>
    <t>Công Ty TNHH TM &amp; DV Phùng Nghinh</t>
  </si>
  <si>
    <t>Công ty CP môi trường đô thị Hà Đông</t>
  </si>
  <si>
    <t>Công ty CP đầu tư Hải Phát</t>
  </si>
  <si>
    <t>Công ty CP tập đoàn Đầu tư Việt Nam</t>
  </si>
  <si>
    <t>SX các sản phẩm từ cao su và nhựa</t>
  </si>
  <si>
    <t>Công ty CP hóa dầu Quân Đội</t>
  </si>
  <si>
    <t>bán buôn, bán lẻ</t>
  </si>
  <si>
    <t>Công ty CP Đầu tư Mai Linh</t>
  </si>
  <si>
    <t>Công ty CP đầu tư phát triển bất động sản TNR HOLDINGS Việt Nam</t>
  </si>
  <si>
    <t>Công ty CP Vincom Retail</t>
  </si>
  <si>
    <t>72A đường Nguyễn Trãi, P.Thượng đình,Quận Thanh Xuân,Thành Phố Hà Nội, Việt Nam</t>
  </si>
  <si>
    <t>Gạch Thạch Bàn</t>
  </si>
  <si>
    <t>Thạch Bàn - Gia Lâm - Hà Nội. ĐT : (84-4) 3675 6653 - Fax : (84-4) 3675 6654</t>
  </si>
  <si>
    <t>SX công nghiệp</t>
  </si>
  <si>
    <t>PVN</t>
  </si>
  <si>
    <t>Gạch Hồng Hà</t>
  </si>
  <si>
    <t>P. Mai Đình, H. Sóc Sơn,Hà Nội, ĐT: 35830227, Fax:38843262.</t>
  </si>
  <si>
    <t>Ban Quản lý dự án Nhiệt Điện 1</t>
  </si>
  <si>
    <t>SO30,KBT SO4,BD LINH DAM,HOANG LIET,HOANG MAI,HN</t>
  </si>
  <si>
    <t>Số 01 Phan Đình Giót, Thanh Xuân, Tp. Hà Nội - ĐT: 04 36647595/04 36647600</t>
  </si>
  <si>
    <t>Khai thác quặng</t>
  </si>
  <si>
    <t>PVN + EVN</t>
  </si>
  <si>
    <t>Thôn Lã Côi, xã Yên Viên, Gia Lâm, Hà Nội</t>
  </si>
  <si>
    <t>Khai thác vận tải</t>
  </si>
  <si>
    <t>Tổng công ty công nghiệp mỏ Việt Bắc TKV - CTCP</t>
  </si>
  <si>
    <t>Số 1 Phan Đình Giót - Q.Thanh Xuân - TP Hà Nội</t>
  </si>
  <si>
    <t>Khai thác than</t>
  </si>
  <si>
    <t>TCT thăm dò KT Dầu khí - Công ty Dầu khí Sông Hồng</t>
  </si>
  <si>
    <t>Tầng 6, tòa nhà AC, Ngõ 78 Duy Tân, Cầu Giấy, Hà Nội</t>
  </si>
  <si>
    <t>Tổng công ty thăm dò Khai thác Dầu khí</t>
  </si>
  <si>
    <t>Tầng 26, tòa nhà Charm Vit, 117 Trần Duy Hưng, Cầu Giấy, Hà Nội</t>
  </si>
  <si>
    <t>Công TY CP Tập đoàn Xây dựng và Du lịch Bình Minh</t>
  </si>
  <si>
    <t>SX các sản phẩm phi kim loại</t>
  </si>
  <si>
    <t>Công ty CP tập đoàn FLC</t>
  </si>
  <si>
    <t>Tổng Công ty CP Bia - Rượu - Nước giải khát Hà Nội</t>
  </si>
  <si>
    <t>Số 183 Đường Hoàng Hoa Thám, phường Ngọc Hà, quận Ba Đình, Hà Nội</t>
  </si>
  <si>
    <t>km9, Quốc Lộ 1A, Hoàng Liệt, Hoàng Mai, Hà Nội</t>
  </si>
  <si>
    <t>Sản xuất máy biến áp</t>
  </si>
  <si>
    <t>Công ty CP Viglacera Từ Liêm</t>
  </si>
  <si>
    <t>Xã Xuân Phương, Nam Từ Liêm, Hà Nội</t>
  </si>
  <si>
    <t>Gạch ngói các loại</t>
  </si>
  <si>
    <t>CN Công ty CP bột giặt NET Hà Nội</t>
  </si>
  <si>
    <t>Km1 đường Phan Trọng Tuệ, Xã Tam Hiệp, Thanh Trì, Hà Nội</t>
  </si>
  <si>
    <t>Bột giặt ô mô</t>
  </si>
  <si>
    <t>Công ty CP Đại La</t>
  </si>
  <si>
    <t>Km01 - đường 70 Văn Điển - Hà Đông - xã Vĩnh Quỳnh - Thanh Trì - Hà Nội</t>
  </si>
  <si>
    <t>Gạch xây</t>
  </si>
  <si>
    <t>SCT trình 2016 2 tên có địa chỉ giống nhau, 1 cái có số liệu quá lớn</t>
  </si>
  <si>
    <t>Nhà máy sản xuất bao bì và bạt nhựa Tú Phương</t>
  </si>
  <si>
    <t>Thôn Phú Thụy, xã Phú Thụy, huyện Gia Lâm, TP Hà Nội</t>
  </si>
  <si>
    <t>Bạt nhựa, phụ gia</t>
  </si>
  <si>
    <t>Công ty TNHH Panasonics System Networks Việt Nam</t>
  </si>
  <si>
    <t>Lô J1/J2 KCN thăng Long, Đông Anh, Hà Nội</t>
  </si>
  <si>
    <t>điện thoại, thiết bị thanh toán đầu cuối</t>
  </si>
  <si>
    <t>Linh kiện điện tử</t>
  </si>
  <si>
    <t>SCT trình 2016 2 tên có địa chỉ giống nhau</t>
  </si>
  <si>
    <t>Lô H2-B, KCN Thăng Long, Đông Anh, Hà Nội</t>
  </si>
  <si>
    <t>Thân van, cút nối</t>
  </si>
  <si>
    <t>Công ty TNHH Panasonic Industrial Devies Viet Nam</t>
  </si>
  <si>
    <t>Lô J1-J2 KCN Thăng Long, Đông Anh, Hà Nội</t>
  </si>
  <si>
    <t>các phụ kiện cho điện thoại, tivi…</t>
  </si>
  <si>
    <t>Lô I7,I8,I9,M2,M3 KCN Thăng Long, Đông Anh, Hà Nội</t>
  </si>
  <si>
    <t>sản xuất động cơ</t>
  </si>
  <si>
    <t>SCT trình 2016, hiệu chỉnh theo số liệu của EVN</t>
  </si>
  <si>
    <t>Công ty CP dịch vụ và sản xuất kinh doanh vật liệu xây dựng Đông Anh</t>
  </si>
  <si>
    <t>Dốc Nội, Việt Hùng, Đông Anh, Hà Nội</t>
  </si>
  <si>
    <t>các sản phẩm vật liệu xây dựng</t>
  </si>
  <si>
    <t>Công ty CP Nghiên cứu và ứng dụng công nghệ sản xuất thép Hùng Anh</t>
  </si>
  <si>
    <t>Xã Tiên Dương, huyện Đông Anh, Hà Nội</t>
  </si>
  <si>
    <t>Thép các loại</t>
  </si>
  <si>
    <t>Công ty  TNHH Tamron Optical (Việt Nam)</t>
  </si>
  <si>
    <t>ống thấu kính quang học</t>
  </si>
  <si>
    <t>Công ty TNHH MTV nước sạch Hà Đông</t>
  </si>
  <si>
    <t>Số 2A phố Nguyễn Trãi, phường Nguyễn Trãi, quận Hà Đông, Hà Nội</t>
  </si>
  <si>
    <t>SCT trình 2016 2 tên có địa chỉ giống nhau, hiệu chỉnh theo số liệu của EVN</t>
  </si>
  <si>
    <t>Số 8 đường Quang Trung, quận Hà Đông, Hà Nội</t>
  </si>
  <si>
    <t>tòa nhà văn phòng</t>
  </si>
  <si>
    <t>SCT trình 2016 2 tên có địa chỉ và số liệu giống nhau</t>
  </si>
  <si>
    <t>Công ty TNHH Youngfast Optoelectronics Việt Nam</t>
  </si>
  <si>
    <t>Lô CN2-1, KCN Thạch Thất - Quốc Oai, huyện Thạch Thất, Hà Nội</t>
  </si>
  <si>
    <t>màn hình cảm ứng điện dung, điện trở</t>
  </si>
  <si>
    <t>Nhà máy xi măng Nam Sơn - Công ty CP Xi măng Sài Sơn</t>
  </si>
  <si>
    <t>Xã Nam Phương Tiến, huyện Chương Mỹ, Hà Nội</t>
  </si>
  <si>
    <t>Xi măng Cliker</t>
  </si>
  <si>
    <t>K17, Quốc lộ 1A, xã Duyên Thái, huyện thường Tín, Hà Nội</t>
  </si>
  <si>
    <t>sản xuất nước ngọt</t>
  </si>
  <si>
    <t>Công ty CP Phú Lân</t>
  </si>
  <si>
    <t>xã Đại Thắng, Phú Xuyên, Hà Nội</t>
  </si>
  <si>
    <t>Sản xuất vải màn các loại</t>
  </si>
  <si>
    <t>TTTM Mê Linh Plaza, km8 Thăng Long, Quang Minh, Mê Linh, Hà Nội</t>
  </si>
  <si>
    <t>Trung tâm thương mại</t>
  </si>
  <si>
    <t>Công ty TNHH Terumo Việt Nam</t>
  </si>
  <si>
    <t>Lô 44A,B,C KCN Quang Minh, Mê Linh, Hà Nội</t>
  </si>
  <si>
    <t>Các sản phẩm công nghiệp hỗ trợ</t>
  </si>
  <si>
    <t xml:space="preserve">Công ty CP dụng cụ cơ khí xuất </t>
  </si>
  <si>
    <t>Lô 15A khu Công nghiệp Quang Minh, thị trấn Quang Minh, huyện Mê Linh, Hà Nội</t>
  </si>
  <si>
    <t>Cần khởi động xe máy, Bộ dụng cụ, bếp ga xuất khẩu</t>
  </si>
  <si>
    <t>Nhà máy bia Hà Nội - Mê Linh</t>
  </si>
  <si>
    <t>Thôn Yên Nhân, xã Tiền Phong, huyện Mê Linh, Hà Nội</t>
  </si>
  <si>
    <t>Bia chai các loại</t>
  </si>
  <si>
    <t>Công ty CP May 10</t>
  </si>
  <si>
    <t>765A đường Nguyễn Văn Linh, phường Sài Đồng, quận Long Biên</t>
  </si>
  <si>
    <t>May trang phục</t>
  </si>
  <si>
    <t xml:space="preserve">  Cụm CN Ngọc Liệp - Ngọc Liệp -Quốc Oai - Hà Nội</t>
  </si>
  <si>
    <t>Công ty CP Xuân Hòa</t>
  </si>
  <si>
    <t>Xã Tráng Việt, huyện Mê Linh</t>
  </si>
  <si>
    <t>Công ty CP chăn nuôi C.P Việt Nam - CN Xuân Mai - Hà Nội</t>
  </si>
  <si>
    <t>Thị trấn Xuân Mai, huyện Chương Mỹ</t>
  </si>
  <si>
    <t>Sản xuất thức ăn gia súc, gia cầm, thủy sản</t>
  </si>
  <si>
    <t>Công ty CP Sứ Viglacera Thanh Trì</t>
  </si>
  <si>
    <t>Đường Nguyễn Khoái, phường Thanh Trì, quận Hoàng Mai</t>
  </si>
  <si>
    <t>Sản xuất sản phẩm gốm sứ khác</t>
  </si>
  <si>
    <t>SCT trình 2 cơ sở trùng tên, có 1 cơ sở số liệu quá lớn không hợp lý</t>
  </si>
  <si>
    <t>Trung tâm Thương mại Dầu khí</t>
  </si>
  <si>
    <t>18 Láng Hạ, Ba Đình, Hà Nội</t>
  </si>
  <si>
    <t>Sofitel Plaza Hanoi</t>
  </si>
  <si>
    <t>Số 1 đường Thanh Niên, Ba Đình, Hà Nội</t>
  </si>
  <si>
    <t>kinh doanh khách sạn - nhà hàng</t>
  </si>
  <si>
    <t xml:space="preserve">BIDV Tower </t>
  </si>
  <si>
    <t>Tầng 13 tháp BIDV 194 Trần Quang Khải, quận Hoàn Kiếm, Hà Nội</t>
  </si>
  <si>
    <t>TT viễn thông 2, viễn thông Hà Nội - Tập đoàn Bưu chính viễn thông Việt Nam</t>
  </si>
  <si>
    <t>75 Đinh Tiên Hoàng, Hoàn Kiếm, Hà Nội</t>
  </si>
  <si>
    <t>Khách sạn Hilton Opera</t>
  </si>
  <si>
    <t>Số 1 Lê Thánh Tông, Phường Phan Chu Chinh, quận Hoàn Kiếm, Hà Nội</t>
  </si>
  <si>
    <t>Kinh doanh khách sạn - Nhà hàng</t>
  </si>
  <si>
    <t>Captial Tower</t>
  </si>
  <si>
    <t>109 Trần Hưng Đạo, Hoàn Kiếm, Hà Nội</t>
  </si>
  <si>
    <t>Khách sạn Movenpick Hà Nội</t>
  </si>
  <si>
    <t>83A Lý Thường Kiệt, Trần Hưng Đạo, Hoàn Kiếm, Hà Nội</t>
  </si>
  <si>
    <t>Khách sạn NIKKO Hà Nội</t>
  </si>
  <si>
    <t>84 Trần Nhân Tông, Q. Hai Bà Trưng, Hà Nội.</t>
  </si>
  <si>
    <t>Trung tâm Thương mại Ruby Plaza</t>
  </si>
  <si>
    <t>44 Lê Ngọc Hân, Quận Hai Bà Trưng, Hà Nội</t>
  </si>
  <si>
    <t>trung tâm thương mại</t>
  </si>
  <si>
    <t>Vincom bà triệu</t>
  </si>
  <si>
    <t>114 Mai Hắc Đế, Hai Bà Trưng, Hà Nội</t>
  </si>
  <si>
    <t>Trung tâm thương mại và căn hộ cao cấp</t>
  </si>
  <si>
    <t>191 Bà Triệu, Hai Bà Trưng, Hà Nội</t>
  </si>
  <si>
    <t>Trung tâm thương mại và văn phòng cho thuê</t>
  </si>
  <si>
    <t>Somerset Grand Hanoi</t>
  </si>
  <si>
    <t>49 Hai Bà Trưng, quận Hai Bà Trưng, Hà Nội</t>
  </si>
  <si>
    <t>kinh doanh khách sạn</t>
  </si>
  <si>
    <t>Tòa nhà Viet tower</t>
  </si>
  <si>
    <t>Số 1-2 Thái Hà, Đống Đa, Hà Nội</t>
  </si>
  <si>
    <t>Trung tâm Thương mại Parkson Hà Nội</t>
  </si>
  <si>
    <t>198B Tây Sơn - Trung Liệt - Đống Đa - Hà Nội</t>
  </si>
  <si>
    <t>Khách sạn Intercontinental Hanoi Westlake</t>
  </si>
  <si>
    <t>1A Đường Nghi Tàm, Tây Hồ, Hà Nội, Hà Nội</t>
  </si>
  <si>
    <t>Công ty TNHH Hà Việt Tungshing</t>
  </si>
  <si>
    <t>Số 151 Thụy Khuê, Tây Hồ, Hà Nội</t>
  </si>
  <si>
    <t>Công ty CP đầu tư xây dựng và phát triển đô thị Hồng Hà</t>
  </si>
  <si>
    <t>Tầng 1,2 Tòa nhà NO3 khu ĐTM Dịch Vọng, Cầu Giấy, Hà Nội</t>
  </si>
  <si>
    <t>Công ty thông tin di động - Công ty TNHH</t>
  </si>
  <si>
    <t>Tòa nhà Mobifone Lô VP1, Phường Yên Hòa, quận Cầu Giấy, Hà Nội</t>
  </si>
  <si>
    <t>Trung tâm Thông tin di động KV I</t>
  </si>
  <si>
    <t>811A, đường Giải Phóng, quận Thanh Xuân, Hà Nội</t>
  </si>
  <si>
    <t>Nhà C3 Phương Liệt, quận Thanh xuân, Hà Nội</t>
  </si>
  <si>
    <t>Công ty Quốc tế Hồ Tây</t>
  </si>
  <si>
    <t>Số 3 Phó Đức Chính, Thanh Xuân, Hà Nội</t>
  </si>
  <si>
    <t>KD khách sạn</t>
  </si>
  <si>
    <t>Khu Nội Chính, Phường Nhân Chính, Thanh Xuân, Hà Nội</t>
  </si>
  <si>
    <t>Khu Liên Hợp Trung tâm Quốc Gia</t>
  </si>
  <si>
    <t>Tổ dân phố Mỹ Đình, phường Mỹ Đình 1, quận Nam Từ Liêm, Hà Nội</t>
  </si>
  <si>
    <t>Trung tâm dịch vụ Viễn Thông KVI</t>
  </si>
  <si>
    <t>Thôn Đình Thôn, Mỹ Đình, Từ Liêm, Hà Nội</t>
  </si>
  <si>
    <t xml:space="preserve">  43  Nguyễn Chí Thanh</t>
  </si>
  <si>
    <t>22 Hùng Vương P Điện Biên,Q Ba Đình TPHN</t>
  </si>
  <si>
    <t xml:space="preserve">  Nhà C3,P.Phương Liệt,Q.Thanh Xuân,TP.Hà Nội</t>
  </si>
  <si>
    <t xml:space="preserve"> Số 811 đường Giải phóng, Phường Giáp Bát, Quận Hoàng Mai, TP Hà Nội, Việt Nam</t>
  </si>
  <si>
    <t xml:space="preserve"> 97 Nguyễn Chí Thanh ( TSC: 30 đường Phạm Hùng, P. Mỹ Đình 1, Q.Nam Từ Liêm - TP Hà Nội - Việt Nam</t>
  </si>
  <si>
    <t xml:space="preserve"> Đường Phạm Văn Đồng Phường Cổ Nhuế 1 Quận Bắc Từ Liêm</t>
  </si>
  <si>
    <t xml:space="preserve">  43 Tràng Thi</t>
  </si>
  <si>
    <t xml:space="preserve">  Số 40 Tràng Thi, quận Hoàn Kiếm, thành phố Hà Nội.</t>
  </si>
  <si>
    <t xml:space="preserve">  42 Thanh Nhàn - Q.HBT-HN</t>
  </si>
  <si>
    <t>Số 25 Văn Miếu P Văn Miếu -Q Đống Đa ,TPHN VN</t>
  </si>
  <si>
    <t>Số 18  ngõ  879 Đường La Thành -Giảng võ</t>
  </si>
  <si>
    <t>Số 120 Đốc ngữ P Vĩnh Phúc - Q Ba Đình</t>
  </si>
  <si>
    <t>TT Thông tin di động Vietnamobile</t>
  </si>
  <si>
    <t xml:space="preserve">  Tầng 6 - Số 7 Chùa Bộc, Trung Tự, Đống Đa, Hà Nội - Số 2 đường Chùa Bộc</t>
  </si>
  <si>
    <t>Khu Liên hợp TT Quốc Gia</t>
  </si>
  <si>
    <t xml:space="preserve">  Tổ dân phố Tân Mỹ, P. Mỹ Đình 1, Q. Nam Từ Liêm HN</t>
  </si>
  <si>
    <t>Văn phòng tổng hợp</t>
  </si>
  <si>
    <t>Phi trường Bạch Mai Khương Mai</t>
  </si>
  <si>
    <t xml:space="preserve">  Số 72A, đường Nguyễn Trãi  Phường Thượng Đình, Quận Thanh Xuân, TP Hà Nội, VN</t>
  </si>
  <si>
    <t>Tầng 6 Tòa nhà hỗn hợp, Lô C1, Lê Văn Lương, P. Nhân Chính, Q. Thanh Xuân, TP Hà Nội</t>
  </si>
  <si>
    <t>Đường Hoa Lan KĐT sinh thái Vinhomes Riverside,P.Phúc Lợi,Q.Long Biên,Tp Hà Nội</t>
  </si>
  <si>
    <t xml:space="preserve">  Khu ĐTM Văn Khê, P.Văn Khê, Q.Hà Đông, TP Hà Nội</t>
  </si>
  <si>
    <t xml:space="preserve">  Nguyễn Chánh, Phúc La, Hà Đông, hà Nội</t>
  </si>
  <si>
    <t>Khu văn phòng dự án, giai đoạn 2  Dự án Khu đô thị Nam Thăng Long, Phường Xuân Đỉnh, Quận Bắc Từ Liêm, Thành phố Hà Nội, Việt Nam</t>
  </si>
  <si>
    <t xml:space="preserve">  Số 138 Đường Phạm Văn Đồng P. Xuân Đỉnh Q. Bắc Từ Liêm TPHN</t>
  </si>
  <si>
    <t xml:space="preserve">Xã Dương Xá, huyện Gia Lâm </t>
  </si>
  <si>
    <t xml:space="preserve">Lô I3,I4, I5 KCN Bắc Thăng Long, huyện Đông Anh </t>
  </si>
  <si>
    <t xml:space="preserve">Thị trấn Xuân Mai, huyện Chương Mỹ </t>
  </si>
  <si>
    <t>Sản xuất thức ăn gia súc, gia cầm, thủy sản</t>
  </si>
  <si>
    <t>SCT trình, hiệu chỉnh theo EVN</t>
  </si>
  <si>
    <t>Công ty TNHH MTV nước sạch Hà Nội</t>
  </si>
  <si>
    <t xml:space="preserve">Số 44 đường Yên Phụ, quận Ba Đình </t>
  </si>
  <si>
    <t xml:space="preserve">Lô A1, KCN Thăng Long, huyện Đông Anh </t>
  </si>
  <si>
    <t>Công ty TNHH Ogino Việt Nam</t>
  </si>
  <si>
    <t xml:space="preserve">Lô N9, KCN Thăng Long, huyện Đông Anh </t>
  </si>
  <si>
    <t>CN Công ty TNHH nước giải khát Coca Cola VN tại Hà Nội</t>
  </si>
  <si>
    <t xml:space="preserve">Xã Duyên Thái, huyện Thường Tín </t>
  </si>
  <si>
    <t>Công ty TNHH Matsuo Industries Việt Nam</t>
  </si>
  <si>
    <t>Lô C10, KCN Thăng Long, huyện Đông Anh</t>
  </si>
  <si>
    <t>Công ty CP Bia Sài Gòn - Hà Nội</t>
  </si>
  <si>
    <t>A2, CN8, CCN tập trung vừa và nhỏ, xã Xuân Phương, quận Nam Từ Liêm</t>
  </si>
  <si>
    <t xml:space="preserve">Lô C1, 2 KCN Thăng Long, huyện Đông Anh </t>
  </si>
  <si>
    <t>Công ty CP Xi măng Sài Sơn - Nhà máy xi măng Nam Sơn</t>
  </si>
  <si>
    <t xml:space="preserve">Xã Sài Sơn, huyện Quốc Oai </t>
  </si>
  <si>
    <t>Công ty TNHH Young Fast Optoelectronics VN</t>
  </si>
  <si>
    <t>Lô CN2, 1, KCN Thạch Thất, Quốc Oai, huyện Thạch Thất</t>
  </si>
  <si>
    <t>Công ty TNHH MTV Thuốc lá Thăng Long</t>
  </si>
  <si>
    <t xml:space="preserve">Số 235 đường Nguyễn Trãi, quận Thanh Xuân </t>
  </si>
  <si>
    <t>Công ty TNHH Cao su Inoue Việt Nam</t>
  </si>
  <si>
    <t xml:space="preserve">Xã Thanh Lâm, huyện Mê Linh </t>
  </si>
  <si>
    <t xml:space="preserve">Lô CN 2.2, KCN Thạch Thấy, huyện Quốc Oai </t>
  </si>
  <si>
    <t>Công ty CP Giấy Vạn Điểm</t>
  </si>
  <si>
    <t>Thị trấn Phú Minh, huyện Phú Xuyên</t>
  </si>
  <si>
    <t>Nhà máy in tiền Quốc Gia</t>
  </si>
  <si>
    <t>Số 30 đường Phạm Văn Đồng, quận Bắc Từ Liêm</t>
  </si>
  <si>
    <t>Công ty TNHH hệ thống dây Sumi Hanel</t>
  </si>
  <si>
    <t xml:space="preserve">KCN Sài Đồng B, quận Long Biên </t>
  </si>
  <si>
    <t>Công ty TNHH Daiwa Plastics Thăng Long</t>
  </si>
  <si>
    <t xml:space="preserve">Lô K8, KCN Thăng Long, huyện Đông Anh </t>
  </si>
  <si>
    <t>Công ty TNHH MTV Sino Việt Nam</t>
  </si>
  <si>
    <t xml:space="preserve">Cụm CN Liên Phương, huyện Thường Tín </t>
  </si>
  <si>
    <t>TCT CP rượu bia nước giải khát Hà Nội</t>
  </si>
  <si>
    <t xml:space="preserve">Số 183 đường Hoàng Hoa Thám, quận Ba Đình </t>
  </si>
  <si>
    <t>Công ty TNHH B.Braun Việt Nam</t>
  </si>
  <si>
    <t xml:space="preserve">Cụm CN Thanh Oai, huyện Thanh Oai </t>
  </si>
  <si>
    <t>SCT trình và hiệu chỉnh theo số liệu của EVN</t>
  </si>
  <si>
    <t xml:space="preserve">Lô B1C cụm sản xuất TTCN và CNN, phường Dịch Vọng Hậu, quận Cầu Giấy </t>
  </si>
  <si>
    <t>Chi nhánh Công ty TNHH Tân Mỹ tại Hà Tây</t>
  </si>
  <si>
    <t xml:space="preserve">KCN Thạch Thất, huyện Quốc Oai </t>
  </si>
  <si>
    <t>Tiểu khu Mỹ Lâm, Thị trấn Phú Xuyên, huyện Phú Xuyên</t>
  </si>
  <si>
    <t xml:space="preserve">Đường Phan Trọng Tuệ, xã Tam Hiệp, huyện Thanh Trì </t>
  </si>
  <si>
    <t xml:space="preserve">Lô A7, KCN Sài Đồng B, quận Long Biên </t>
  </si>
  <si>
    <t>Công ty CP nhựa Hà Nội</t>
  </si>
  <si>
    <t xml:space="preserve">Tổ 19, phường Phúc Lợi, quận Long Biên </t>
  </si>
  <si>
    <t xml:space="preserve">Lô M6, KCN Thăng Long, huyện Đông Anh </t>
  </si>
  <si>
    <t xml:space="preserve">Lô C6, KCN Thăng Long, huyện Đông Anh </t>
  </si>
  <si>
    <t>Công ty TNHH Sumitomo Heavy Industrial (Việt Nam)</t>
  </si>
  <si>
    <t xml:space="preserve">Lô I7, I8, I9, M2, M3, KCN Thăng Long, huyện Đông Anh </t>
  </si>
  <si>
    <t>Công ty TNHH Denso Việt Nam</t>
  </si>
  <si>
    <t xml:space="preserve">Lô E1, KCN Thăng Long, huyện Đông Anh </t>
  </si>
  <si>
    <t>Công ty TNHH Hoya Glass Disk Việt Nam</t>
  </si>
  <si>
    <t xml:space="preserve">Khu J3, J4, KCN Thăng Long, huyện Đông Anh </t>
  </si>
  <si>
    <t>Sản xuất máy tính và thiết bị ngoại vi của máy vi tính</t>
  </si>
  <si>
    <t xml:space="preserve">Phường Việt Hưng, quận Long Biên </t>
  </si>
  <si>
    <t>Công ty TNHH Hal Việt Nam</t>
  </si>
  <si>
    <t xml:space="preserve">Lô B19; P17, P18, KCN Thăng Long, huyện Đông Anh </t>
  </si>
  <si>
    <t xml:space="preserve">Xã Yên Thường, huyện Gia Lâm </t>
  </si>
  <si>
    <t xml:space="preserve">LÔ G3, KCN Thăng Long, huyện Đông Anh </t>
  </si>
  <si>
    <t>Công ty CP cơ điện Trần Phú</t>
  </si>
  <si>
    <t xml:space="preserve">Số 41 Phố Phương Liệt, quận Thanh Xuân </t>
  </si>
  <si>
    <t xml:space="preserve">Khu Thủy Lợi 2, xã Tân Minh, huyện Sóc Sơn </t>
  </si>
  <si>
    <t xml:space="preserve">Lô A5, KCN Thăng Long, huyện Đông Anh </t>
  </si>
  <si>
    <t>Công ty CP Vicostone</t>
  </si>
  <si>
    <t xml:space="preserve">Khu CNC Hòa Lạc, xã Thạch Hòa, huyện Thạch Thất </t>
  </si>
  <si>
    <t>Công ty CP Cao su Sao vàng</t>
  </si>
  <si>
    <t xml:space="preserve">Số 231 đường Nguyễn Trãi, quận Thanh Xuân </t>
  </si>
  <si>
    <t>Lô I 1&amp;2, KCN Thăng Long, Đông Anh, Hà Nội</t>
  </si>
  <si>
    <t>Công ty CP Bóng đèn phích nước Rạng Đông</t>
  </si>
  <si>
    <t xml:space="preserve">Đường Nguyễn Trãi, quận Thanh Xuân </t>
  </si>
  <si>
    <t>Công ty CP dệt Công nghiệp Hà Nội</t>
  </si>
  <si>
    <t>Số 93 đường Lĩnh Nam, phường Mai Động, quận Hoàng Mai</t>
  </si>
  <si>
    <t xml:space="preserve">Lô G1, G2, KCN Thăng Long, huyện Đông Anh </t>
  </si>
  <si>
    <t xml:space="preserve">Xã Trung Giã, huyện Sóc Sơn </t>
  </si>
  <si>
    <t>Công ty CP Tập đoàn Thạch Bàn</t>
  </si>
  <si>
    <t xml:space="preserve">Tổ 4, phường Thạch Bàn, quận Long Biên </t>
  </si>
  <si>
    <t>Công ty CP Quốc tế Sơn Hà</t>
  </si>
  <si>
    <t>Lô 2, CN1 CCN nhỏ và vừa, phường Minh Khai, quận Bắc Từ Liêm</t>
  </si>
  <si>
    <t>Công ty CP Đồng Phát</t>
  </si>
  <si>
    <t xml:space="preserve">Thị trấn Quốc Oai, huyện Quốc Oai </t>
  </si>
  <si>
    <t xml:space="preserve">Lô LD4, KCN Thạch Thất, Quốc Oai, xã Phùng Xá, huyện Thạch Thất </t>
  </si>
  <si>
    <t xml:space="preserve">Xã Quất Động, huyện Thường Tín </t>
  </si>
  <si>
    <t>Công ty CP Giấy và bao bì Việt Thắng</t>
  </si>
  <si>
    <t xml:space="preserve">CCN Hà Bình Phương, huyện Thường Tín </t>
  </si>
  <si>
    <t>Công ty TNHH Panasonic Việt Nam</t>
  </si>
  <si>
    <t>Lô J1, J2, KCN Thăng Long, huyện Đông Anh</t>
  </si>
  <si>
    <t>Sản xuất thiết bị điện tử</t>
  </si>
  <si>
    <t>Công ty Giấy Tissue Sông Đuống</t>
  </si>
  <si>
    <t xml:space="preserve">Số 672 đường Ngô Gia Tự, phường Đức Giang, quận Long Biên </t>
  </si>
  <si>
    <t>Công ty CP Đầu tư và xây dựng Việt Hà</t>
  </si>
  <si>
    <t xml:space="preserve">KCN Phú Minh, phường Phú Diễn, quận Bắc Từ Liêm </t>
  </si>
  <si>
    <t>SCT trình 2016 3 tên có địa chỉ và số liệu giống nhau</t>
  </si>
  <si>
    <t>Sân bay Gia Lâm, phường Bồ Đề, quận Long Biên</t>
  </si>
  <si>
    <t>KCN Hà Nội, Đài Tư, số 386 Nguyễn Văn Linh, phường Sài Đồng, Long Biên</t>
  </si>
  <si>
    <t>Xã Phú Minh, huyện Sóc Sơn</t>
  </si>
  <si>
    <t>Tập đoàn Dầu khí Việt Nam</t>
  </si>
  <si>
    <t>Số 18 đường Láng Hạ, quận Ba Đình</t>
  </si>
  <si>
    <t xml:space="preserve">Tầng 23, 24 Tòa nhà Center Building Số 1 Nguyễn Huy Tưởng, quận Thanh Xuân </t>
  </si>
  <si>
    <t>Số 83B đường Lý Thường Kiệt, quận Hoàn Kiếm</t>
  </si>
  <si>
    <t>Số 15 Phố Ngô Quyền, quận Hoàn Kiếm</t>
  </si>
  <si>
    <t>SCT trình và hiệu chỉnh theo số liệu của EVN và PVN</t>
  </si>
  <si>
    <t xml:space="preserve">Số 194 đường Trần Quang Khải, quận Hoàn Kiếm </t>
  </si>
  <si>
    <t xml:space="preserve">Số 6B Phố Láng Hạ, quận Ba Đình </t>
  </si>
  <si>
    <t>Số 1, 2 Phố Thái Hà, phường Trung Liệt, quận Đống Đa</t>
  </si>
  <si>
    <t xml:space="preserve">Số 360 Kim Mã, quận Ba Đình </t>
  </si>
  <si>
    <t>Số 117 đường Trần Duy Hưng, quận Cầu Giấy</t>
  </si>
  <si>
    <t>Công ty TNHH Global Toserco.Ltd</t>
  </si>
  <si>
    <t xml:space="preserve">Số 40 Phố Cát Linh, quận Đống Đa </t>
  </si>
  <si>
    <t xml:space="preserve">Số 57 đường Huỳnh Thúc Kháng, quận Đống Đa </t>
  </si>
  <si>
    <t xml:space="preserve">Số 49 Phố Hai Bà Trưng, quận Hoàn Kiếm </t>
  </si>
  <si>
    <t>Tổng Công ty Viễn thông Mobifone</t>
  </si>
  <si>
    <t>Tòa nhà Mobifone Lô VP1, KĐT Yên Hòa, phường Yên Hòa, quận Cầu Giấy</t>
  </si>
  <si>
    <t>Công ty CP Savico Hà Nội</t>
  </si>
  <si>
    <t>Số 7, 9 đường Nguyễn Văn Linh, phường Gia Thụy, quận Long Biên</t>
  </si>
  <si>
    <t>Tầng M Tòa nhà FPT Cầu Giấy, phố Duy Tân,  Dịch Vọng Hậu, quận Cầu Giấy</t>
  </si>
  <si>
    <t>Công ty TNHH Cao ốc Vietcombank</t>
  </si>
  <si>
    <t xml:space="preserve">Số 198 Phố Trần Quang Khải, quận Hoàn kiếm </t>
  </si>
  <si>
    <t>Số 1 Phố Ông Ích Khiêm, quận Ba Đình</t>
  </si>
  <si>
    <t>Khu Liên hợp thể thao Quốc gia</t>
  </si>
  <si>
    <t xml:space="preserve">Xã Mỹ Đình, quận Nam Từ Kiêm </t>
  </si>
  <si>
    <t>Hoạt động của các cơ sở Thể Thao</t>
  </si>
  <si>
    <t xml:space="preserve">Số 78 đường Giải Phóng, quận Đống Đa </t>
  </si>
  <si>
    <t>Công ty CP Du lịch Thương mại và Đầu tư Thủ Đô</t>
  </si>
  <si>
    <t>Số 109 đường Trần Hưng Đạo, quận Hoàn Kiếm</t>
  </si>
  <si>
    <t>Công ty Phát triển du lịch hữu hạn làng Nghi Tàm</t>
  </si>
  <si>
    <t>Số 1A đường Nghi Tàm, quận Tây Hồ</t>
  </si>
  <si>
    <t xml:space="preserve">44 Lý Thường Kiệt, quận Hoàn Kiếm </t>
  </si>
  <si>
    <t>Công ty TNHH Đầu tư Thương mại Tràng Tiền</t>
  </si>
  <si>
    <t>Số 24 đường Hai Bà Trưng, quận Hoàn Kiếm</t>
  </si>
  <si>
    <t xml:space="preserve">Số 1 đường Lê Thánh Tông, phường Phan Chu Trinh, quận Hoàn Kiếm </t>
  </si>
  <si>
    <t>Công ty CP Syrena</t>
  </si>
  <si>
    <t>Số 51 đường Xuân Diệu, quận Tây Hồ</t>
  </si>
  <si>
    <t>Công ty TNHH Hanotex</t>
  </si>
  <si>
    <t>Số 88 Phố Láng Hạ, quận Đống Đa</t>
  </si>
  <si>
    <t xml:space="preserve">Số 23 đường Phan Chu Trinh, quận Hoàn Kiếm </t>
  </si>
  <si>
    <t>Tòa nhà FPT Cầu Giấy, phố Duy Tân, phường Dịch Vọng Hậu, quận Cầu Giấy</t>
  </si>
  <si>
    <t>Sản xuất sản phẩm công nghiệp hỗ trợ</t>
  </si>
  <si>
    <t>Công ty TNHH Panasonic System Apliances Việt Nam</t>
  </si>
  <si>
    <t>Lô B6, KCN Thăng Long, huyện Đông Anh</t>
  </si>
  <si>
    <t>Lô I10-I11-I12, KCN Thăng Long,  huyện Đông Anh</t>
  </si>
  <si>
    <t>Sản xuất sản phẩm bằng kim loại khác chưa được phân vào đâu</t>
  </si>
  <si>
    <t>Thị trấn Đông Anh, huyện Đông Anh</t>
  </si>
  <si>
    <t>Công ty TNHH Nippo MECHARTONICS</t>
  </si>
  <si>
    <t>Lô 37, KCN Nội Bài, xã Quang Tiến, huyện Sóc Sơn</t>
  </si>
  <si>
    <t>Đơn vị kinh doanh Trần Thị Thư</t>
  </si>
  <si>
    <t>Trạm cán thép 1, xã Đông Xuân, Sóc Sơn, Hà Nội</t>
  </si>
  <si>
    <t>Làng Vác, xã Dân Hòa, huyện Thanh Oai</t>
  </si>
  <si>
    <t>Sản xuất vật liêu xây dựng từ đất sét</t>
  </si>
  <si>
    <t>CN Công ty CP chăn nuôi C.P Việt Nam - Nhà máy chế biến sản phẩm thịt Hà Nội</t>
  </si>
  <si>
    <t>Lô CN-B3, Khu CN Phú Nghĩa, huyện Chương Mỹ</t>
  </si>
  <si>
    <t>KCN vừa và nhỏ, xã Phú Thị, huyện Gia Lâm</t>
  </si>
  <si>
    <t>Thôn Phú Thụy, xã Phú Thị, huyện Gia Lâm</t>
  </si>
  <si>
    <t>B15, đường CN6 Khu CN Sài Đồng B, phường Sài Đồng, quận Long Biên</t>
  </si>
  <si>
    <t xml:space="preserve"> Khu CN Sài Đồng B, phường Sài Đồng, quận Long Biên</t>
  </si>
  <si>
    <t>TT Mạng lưới Mobifone Miền Bắc- CN Tổng CT Viễn Thông Mobifone</t>
  </si>
  <si>
    <t xml:space="preserve">Số 811A đường Giải Phóng, quận Hoàng Mai </t>
  </si>
  <si>
    <t>Cung cấp dịch vụ viễn thông</t>
  </si>
  <si>
    <t>Số 77 Lê Văn Hưu, phuòng Ngô Thì Nhậm, quận Hai Bà Trưng</t>
  </si>
  <si>
    <t>Sản xuất vắc xin</t>
  </si>
  <si>
    <t>Số 65, đường Vân Hồ 3, quận Hai Bà Trưng</t>
  </si>
  <si>
    <t>Công ty TNHH Nhựa Việt Nhật 2</t>
  </si>
  <si>
    <t>31 Nguyễn Thiệp, quận Hoàn Kiếm</t>
  </si>
  <si>
    <t>97 Nguyễn Chí Thanh, quận Đống Đa</t>
  </si>
  <si>
    <t>Hoạt động của bệnh viện</t>
  </si>
  <si>
    <t>229 phố Tây Sơn, quận Đống Đa</t>
  </si>
  <si>
    <t>Ngõ 102 đường Trường Chinh, quận Đống Đa</t>
  </si>
  <si>
    <t>Công ty đầu tư xây dựng số 2 Hà Nội</t>
  </si>
  <si>
    <t>Số 239, phường Dịch Vọng, quận Cầu Giấy</t>
  </si>
  <si>
    <t>Số 243 Đê La Thành, quận Ba Đình</t>
  </si>
  <si>
    <t>Số 22, phường Thành Công, quận Ba Đình</t>
  </si>
  <si>
    <t>Ngân hàng TMCP Công Thương Việt Nam</t>
  </si>
  <si>
    <t>108 Trần Hưng Đạo, quận Hoàn Kiếm</t>
  </si>
  <si>
    <t>16 Phan Chu Trinh, quận Hoàn Kiếm</t>
  </si>
  <si>
    <t>Công ty CP xây lắp và dịch vụ Sông Đà</t>
  </si>
  <si>
    <t>505 Minh Khai, quận Hai Bà Trưng</t>
  </si>
  <si>
    <t>Công ty CP TID</t>
  </si>
  <si>
    <t>Số 28 đường Trần Bình, phường Mỹ Đình, quận Nam Từ Liêm</t>
  </si>
  <si>
    <t>Tòa nhà Detech, số 8, đường Tôn Thất Huyết,  Mỹ Đình 2, quận Nam Từ Liêm</t>
  </si>
  <si>
    <t>36 Lê Đức Thọ, phường Mỹ Đình 2, quận Nam Từ Liêm</t>
  </si>
  <si>
    <t>SỐ 30 đường Phạm Hùng, phường Mỹ Đình 1, quận Nam Từ Liêm</t>
  </si>
  <si>
    <t>Công ty TNHH MTV Đầu Tư và Thương mại The Garden</t>
  </si>
  <si>
    <t>Đường Mễ Trì, phường Mỹ Đình 1, quận Nam Từ Liệm</t>
  </si>
  <si>
    <t>Công ty Liên doanh Sakura Hà Nội Plaza</t>
  </si>
  <si>
    <t xml:space="preserve">Số 84 đường Trần Nhân Tông, quận Hoàn Kiếm </t>
  </si>
  <si>
    <t xml:space="preserve">Khu E6 KĐT Cầu Giấy, xã Mễ Trì, quận Nam Từ Liêm </t>
  </si>
  <si>
    <t>Công ty LD TNHH Berjaya Hồ Tây</t>
  </si>
  <si>
    <t xml:space="preserve">Số 11 đường Xuân Diệu, quận Tây Hồ </t>
  </si>
  <si>
    <t xml:space="preserve">D8 Giảng Võ, phường Giảng Võ, quận  Ba Đình </t>
  </si>
  <si>
    <t xml:space="preserve">28 Trần Hưng Đạo (16, 18 Phan Chu Trinh), quận Hoàn Kiếm </t>
  </si>
  <si>
    <t xml:space="preserve">Số 458 đường Minh Khai, phường Vĩnh Tuy, quận Hai Bà Trưng </t>
  </si>
  <si>
    <t xml:space="preserve">Số 80 đường Trần Quốc Hoàn, quận Cầu Giấy </t>
  </si>
  <si>
    <t>Công ty TNHH Thương mại Trần Hồng Quân</t>
  </si>
  <si>
    <t xml:space="preserve">Tầng 3, Tòa tháp Khách sạn, phố Lê Đức Thọ, quận Nam Từ Liêm </t>
  </si>
  <si>
    <t>Kinh doanh BĐS, quyền sử dụng đất thuộc chủ sở hữu, chủ sử dụng hoặc đi thuê</t>
  </si>
  <si>
    <t>Trung tâm Hội nghị Quốc Gia</t>
  </si>
  <si>
    <t>Xã Mễ Trì, quận Nam Từ Liêm</t>
  </si>
  <si>
    <t>Số 222 đường Trần Duy Hưng, phường Trung Hòa, quận Cầu Giấy</t>
  </si>
  <si>
    <t>Công ty Điện toán và truyền số liệu</t>
  </si>
  <si>
    <t>Lô 2A Làng Quốc tế Thăng Long, phường Dịch Vọng, quận Cầu Giấy</t>
  </si>
  <si>
    <t>Tháp The Manor, phường Mễ Trì, quận Nam Từ Liêm</t>
  </si>
  <si>
    <t>Số 162 đường Nguyễn Văn Cừ, quận Long Biên</t>
  </si>
  <si>
    <t xml:space="preserve">55 Phố Huỳnh Thúc Kháng, quận Đống Đa </t>
  </si>
  <si>
    <t xml:space="preserve">CMC Tower, Phố Duy Tân, phường Dịch Vọng Hậu, quận Cầu Giấy </t>
  </si>
  <si>
    <t>Kho bạc Nhà nước</t>
  </si>
  <si>
    <t xml:space="preserve">Số 32 Cát Linh, quận Đống Đa </t>
  </si>
  <si>
    <t>Tập đoàn Vingroup - Công ty CP</t>
  </si>
  <si>
    <t xml:space="preserve">KĐT Vincom Village, phường Việt Hưng, quận Long Biên </t>
  </si>
  <si>
    <t>Công ty CP cơ khí Đông Anh LICOGI</t>
  </si>
  <si>
    <t>Tổ 8, Thị trấn Đông Anh, huyện Đông Anh</t>
  </si>
  <si>
    <t>Sản xuất các sản phẩm từ kim loại đúc sẵn (trừ máy móc, thiết bị)</t>
  </si>
  <si>
    <t>Công ty CP Xích líp Đông Anh</t>
  </si>
  <si>
    <t>Số 11, Tổ 47, Thị trấn Đông Anh, huyện Đông Anh</t>
  </si>
  <si>
    <t>Công ty TNHH MTV Cơ khí 17</t>
  </si>
  <si>
    <t>Xã Đông Xuân, huyện Sóc Sơn</t>
  </si>
  <si>
    <t>Sản xuất kim khí gia dụng xuất khẩu, hàng nội địa, gia dụng quốc phòng</t>
  </si>
  <si>
    <t xml:space="preserve"> Lô 69B và 70A, KCN Nội Bài, xã Mai Đình, huyện Sóc Sơn.</t>
  </si>
  <si>
    <t>Khu Công nghệ cao Hòa Lạc, huyện Thạch Thất</t>
  </si>
  <si>
    <t>Sản xuấ vật liệu xây dựng bằng đất sét</t>
  </si>
  <si>
    <t xml:space="preserve">Lô 1, CN3, cụm CN tập trung vừa và nhỏ,  Minh Khai, quận Nam Từ Liêm </t>
  </si>
  <si>
    <t>Sản xuất sản phẩm inox</t>
  </si>
  <si>
    <t>Công ty CP Bia Hà Nội - Kim Bài</t>
  </si>
  <si>
    <t>Số 40, Thị trấn Kim Bài, huyện Thanh Oai</t>
  </si>
  <si>
    <t>Công ty TNHH GSK Việt Nam - Chi nhánh Hà Nội I</t>
  </si>
  <si>
    <t xml:space="preserve">Lô số 6, KCN Phú Nghĩa, huyện Chương Mỹ </t>
  </si>
  <si>
    <t xml:space="preserve">Xã Tứ Hiệp, huyện Thanh Trì </t>
  </si>
  <si>
    <t>Công ty TNHH khuôn đúc Tsukuba Việt Nam</t>
  </si>
  <si>
    <t>Lô 6A đường CN4, KCN Sài Đồng B, quận Long Biên</t>
  </si>
  <si>
    <t>Công ty CP kim khí Thăng Long</t>
  </si>
  <si>
    <t>Phố Sài Đồng, phường Sài Đồng, quận Long Biên</t>
  </si>
  <si>
    <t xml:space="preserve">Km35, Quốc Lộ 1A, thị trấn Phú Xuyên, huyện Phú Xuyên </t>
  </si>
  <si>
    <t>Công ty TNHH Kính kỹ thuật Luminous</t>
  </si>
  <si>
    <t xml:space="preserve">Lô 2, 1 KCN Thạch Thất, huyện Quốc Oai </t>
  </si>
  <si>
    <t>Sản xuất thủy tinh và các sản phẩm từ thủy tinh</t>
  </si>
  <si>
    <t xml:space="preserve">Xã Quảng Phú Cầu, huyện Ứng Hòa </t>
  </si>
  <si>
    <t xml:space="preserve">K5 Nghi Tàm, phường Quảng An, quận Tây Hồ </t>
  </si>
  <si>
    <t>Tổng Công ty viễn thông VIETTEL - CN Tập đoàn Viễn thông Quân Đội</t>
  </si>
  <si>
    <t xml:space="preserve">Số 1 Giang Văn Minh, quận Ba Đình </t>
  </si>
  <si>
    <t>Công ty TNHH Lotte Coralis Việt Nam</t>
  </si>
  <si>
    <t xml:space="preserve">Số 54 Liễu Giai, phường Cống Vị, quận Ba Đình </t>
  </si>
  <si>
    <t>Lô N2, KCN Thăng Long, huyện Đông Anh</t>
  </si>
  <si>
    <t xml:space="preserve"> T4 Tòa nhà Nam Cường, Km 4, Lê Văn Lương kéo dài, quận Hà Đông</t>
  </si>
  <si>
    <t xml:space="preserve"> Khu trung tâm thương mại Vĩnh Phúc, Phường Khai Quang, Thành Phố Vĩnh Yên, Tỉnh Vĩnh Phúc</t>
  </si>
  <si>
    <t>KCN Bá Thiện, xã Bá Hiến, huyện Bình Xuyên, tỉnh Vĩnh Phúc, Việt Nam.</t>
  </si>
  <si>
    <t>Sản xuất công nghiệp</t>
  </si>
  <si>
    <t xml:space="preserve">Xã Đồng Văn, huyện Yên Lạc </t>
  </si>
  <si>
    <t>KCN Bình Xuyên, xã Đạo Đức, huyện Bình Xuyên</t>
  </si>
  <si>
    <t xml:space="preserve">Thôn Hán Lữ, phường Khai Quang, TP Vĩnh Yên </t>
  </si>
  <si>
    <t xml:space="preserve">KCN Bình Xuyên, xã Đạo Đức, huyện Bình Xuyên </t>
  </si>
  <si>
    <t>Thị trấn Hương Canh, huyện Bình Xuyên</t>
  </si>
  <si>
    <t xml:space="preserve">Thị trấn Hương Canh, huyện Bình Xuyên </t>
  </si>
  <si>
    <t>Xóm Phổ, xã Quất Lưu, huyện Bình Xuyên</t>
  </si>
  <si>
    <t>Công ty CP sản xuất thép Việt Đức</t>
  </si>
  <si>
    <t>Xã Đồng Văn, huyện Yên Lạc</t>
  </si>
  <si>
    <t>Lô CN 6, Khu CN Phúc Yên, phường Phúc Thắng, thị xã Phúc Yên, tỉnh Vĩnh Phúc.</t>
  </si>
  <si>
    <t xml:space="preserve">Phường Phúc Thắng, thị xã Phúc Yên </t>
  </si>
  <si>
    <t>Công ty Honda Việt Nam</t>
  </si>
  <si>
    <t>Công ty ô tô TOYOTA Việt Nam</t>
  </si>
  <si>
    <t>Công ty sản xuất phanh Nissin Việt Nam</t>
  </si>
  <si>
    <t xml:space="preserve">Xã Quất Lưu, huyện Bình Xuyên </t>
  </si>
  <si>
    <t xml:space="preserve"> Khu công nghiệp Khai Quang-TP Vĩnh Yên-Tỉnh Vĩnh Phúc </t>
  </si>
  <si>
    <t>Công ty TNHH Cammsys Việt Nam</t>
  </si>
  <si>
    <t>KCN Bá Thiện - H. Bình Xuyên - T. Vĩnh Phúc.</t>
  </si>
  <si>
    <t xml:space="preserve">KCN Khai Quang, TP Vĩnh Yên </t>
  </si>
  <si>
    <t>Công ty TNHH Diostech Vina</t>
  </si>
  <si>
    <t>KCN Bình Xuyên, huyện Bình Xuyên, tỉnh Vĩnh Phúc</t>
  </si>
  <si>
    <t xml:space="preserve"> KCN Khai Quang, P Khai Quang, TP Vĩnh Yên, T Vĩnh Phúc, VN</t>
  </si>
  <si>
    <t>Công ty TNHH DST Vina</t>
  </si>
  <si>
    <t>KCN Bá Thiện II, xã Bá Hiến, huyện Bình Xuyên, tỉnh Vĩnh Phúc</t>
  </si>
  <si>
    <t>Công ty TNHH Haesung Vina</t>
  </si>
  <si>
    <t xml:space="preserve">Lô CN 7, KCN Khai Quang, TP Vĩnh Yên </t>
  </si>
  <si>
    <t>Thôn Hán Lữ, Phường Khai Quang, TP Vĩnh Yên</t>
  </si>
  <si>
    <t>Công ty TNHH Interflex Vina</t>
  </si>
  <si>
    <t>Lô CN5, KCN Bá Thiện, huyện Bình Xuyên, tỉnh Vĩnh Phúc</t>
  </si>
  <si>
    <t xml:space="preserve"> Lô CN10, KCN Khai Quang-TP Vĩnh Yên-Tỉnh Vĩnh Phúc </t>
  </si>
  <si>
    <t>Công ty TNHH Kohsei Multipack Việt Nam</t>
  </si>
  <si>
    <t xml:space="preserve">Lô C, KCN Bình Xuyên, huyện Bình Xuyên </t>
  </si>
  <si>
    <t xml:space="preserve"> KCN Khai Quang, P Khai Quang, TP Vĩnh Yên, Tỉnh Vĩnh Phúc, Việt Nam</t>
  </si>
  <si>
    <t xml:space="preserve">Lô 11, KCN Khai Quang, phường Khai Quang, TP Vĩnh Yên </t>
  </si>
  <si>
    <t>Lô M, KCN Bình Xuyên, huyện Bình Xuyên</t>
  </si>
  <si>
    <t xml:space="preserve"> KCN Khai Quang-Phường Khai Quang-TP Vĩnh Yên-T.Vĩnh Phúc </t>
  </si>
  <si>
    <t xml:space="preserve">Xã  Đồng Văn, huyện Yên Lạc </t>
  </si>
  <si>
    <t>Công ty TNHH sản xuất và thương mại Việt Anh</t>
  </si>
  <si>
    <t xml:space="preserve">Xã Việt Xuân, huyện Vĩnh Tường </t>
  </si>
  <si>
    <t>Công ty TNHH Sekonix Vina</t>
  </si>
  <si>
    <t>KCN Bá Thiện 2 - Bình Xuyên - Vĩnh Phúc</t>
  </si>
  <si>
    <t>Công ty TNHH Thương mại Khánh Dư</t>
  </si>
  <si>
    <t xml:space="preserve"> Xã Đồng Văn - Huyện Yên Lạc - Vĩnh Phúc</t>
  </si>
  <si>
    <t>Xã Hợp Thịnh, huyện Tam Dương</t>
  </si>
  <si>
    <t>Công ty TNHH Vitto - VP</t>
  </si>
  <si>
    <t>Lô 1, khu vực A, KCN Tam Dương II, xã Kim Long, huyện Tam Dương, tỉnh Vĩnh Phúc</t>
  </si>
  <si>
    <t xml:space="preserve">Sô 144 Đ. Trần Phú, P.Phúc Thắng, TX Phúc Yên, T.Vĩnh Phúc </t>
  </si>
  <si>
    <t>KCN Tiên Sơn, huyện Tiên Du</t>
  </si>
  <si>
    <t>Sản xuất man bia</t>
  </si>
  <si>
    <t>Công ty TNHH INTOPS Việt Nam</t>
  </si>
  <si>
    <t>KCN Yên Phong, Yên Phong</t>
  </si>
  <si>
    <t>Sản xuất vỏ điện thoại</t>
  </si>
  <si>
    <t>KCN Quế Võ mở rộng, Quế Võ</t>
  </si>
  <si>
    <t>Đèn, phích nước</t>
  </si>
  <si>
    <t>Công ty TNHH Vina Yong Sejong</t>
  </si>
  <si>
    <t>KCN Đại Đồng- Hoàn Sơn, Xã Hoàn Sơn, Tiên Du</t>
  </si>
  <si>
    <t>Công ty TNHH S.I.Tech Việt Nam</t>
  </si>
  <si>
    <t>KCN Hạp Lĩnh, TP Bắc Ninh</t>
  </si>
  <si>
    <t>Công ty CP Giấy Thăng Long</t>
  </si>
  <si>
    <t>CCN Phong Khê 2, TP Bắc Ninh</t>
  </si>
  <si>
    <t>Sản xuất giấy</t>
  </si>
  <si>
    <t>KCN VSIP Bắc Ninh, thị xã Từ Sơn</t>
  </si>
  <si>
    <t>KCN Thuận Thành 3, X Thanh Khương, H Thuận Thành</t>
  </si>
  <si>
    <t>Công Ty CP Tuấn Cường</t>
  </si>
  <si>
    <t>(CCN Mả ông, Phường Đình Bảng, Tx Từ Sơn</t>
  </si>
  <si>
    <t>Thép</t>
  </si>
  <si>
    <t>KCN Quế Võ mở rộng, huyện Quế Võ</t>
  </si>
  <si>
    <t>KCN Quế Võ mở rộng, TP Bắc Ninh</t>
  </si>
  <si>
    <t>Công ty TNHH thương mại Phú Thái</t>
  </si>
  <si>
    <t xml:space="preserve">Liền kề KCN Quế Võ, huyện Quế Võ </t>
  </si>
  <si>
    <t>KCN Yên Phong, huyện Yên Phong</t>
  </si>
  <si>
    <t>Công ty TNHH Mai Phương</t>
  </si>
  <si>
    <t>KCN Tiên Sơn, Tiên Du</t>
  </si>
  <si>
    <t xml:space="preserve">Sản xuất thiết bị điện </t>
  </si>
  <si>
    <t>Chế biên sữa và các sản phẩm từ sữa</t>
  </si>
  <si>
    <t>Công ty TNHH MTV nhựa Bảo Thiên</t>
  </si>
  <si>
    <t>KCN Đại Đồng, xã Hoàn Sơn, huyện Tiên Du</t>
  </si>
  <si>
    <t>Công ty TNHH Cedo Việt Nam</t>
  </si>
  <si>
    <t xml:space="preserve"> KCN Hanaka, thị xã Từ Sơn</t>
  </si>
  <si>
    <t>Công ty TNHH quốc tế Bright VN</t>
  </si>
  <si>
    <t>KCN Thuận Thành II, huyện Thuận Thành</t>
  </si>
  <si>
    <t>Xã Việt Hùng, huyện Quế Võ</t>
  </si>
  <si>
    <t>Công ty TNHH Tiến Minh</t>
  </si>
  <si>
    <t>Công ty TNHH M&amp;C Electronics Vina</t>
  </si>
  <si>
    <t>Công ty TNHH Bujeon Việt Nam Electronics</t>
  </si>
  <si>
    <t>Công ty TNHH Mitac Computer</t>
  </si>
  <si>
    <t>KCN Quế Võ 1, TP Bắc Ninh</t>
  </si>
  <si>
    <t>Công ty TNHH công nghệ sinh học Konishi Việt Nam</t>
  </si>
  <si>
    <t>Sản xuất thuốc, hóa dược và dược liệu</t>
  </si>
  <si>
    <t>Sản xuất bao bì, vật liệu đóng gói</t>
  </si>
  <si>
    <t>Công ty TNHH AAC Technologies Việt Nam</t>
  </si>
  <si>
    <t>CCN Phú Lâm, huyện Tiên Du</t>
  </si>
  <si>
    <t>Công ty TNHH S-MAC Vina</t>
  </si>
  <si>
    <t>Công ty TNHH MTV Vina Paper</t>
  </si>
  <si>
    <t>CCN Tân Chi , huyện Tiên Du</t>
  </si>
  <si>
    <t>Chi nhánh công ty Diana Unicharm tại Bắc Ninh</t>
  </si>
  <si>
    <t>KCN Vsip, thị xã Từ Sơn</t>
  </si>
  <si>
    <t>Công ty TNHH Microsoft Mobile</t>
  </si>
  <si>
    <t>Sản xuất thiết bị viễn thông</t>
  </si>
  <si>
    <t>Công ty TNHH Air Liquide</t>
  </si>
  <si>
    <t>Xã Phương Liễu, huyện Quế Võ</t>
  </si>
  <si>
    <t>Công ty TNHH kính nổi Việt Nam</t>
  </si>
  <si>
    <t>Công ty TNHH Mitac Precision</t>
  </si>
  <si>
    <t>KCN Quế Võ I, huyện Quế Võ</t>
  </si>
  <si>
    <t>Công ty CP Kính Viglacera Đáp Cầu</t>
  </si>
  <si>
    <t>Phường Vũ Ninh, TP Bắc Ninh</t>
  </si>
  <si>
    <t>Công ty CP Viglacera Tiên Sơn</t>
  </si>
  <si>
    <t>Công ty TNHH Dragonjet Việt Nam</t>
  </si>
  <si>
    <t>Công ty TNHH Seiyo Việt Nam</t>
  </si>
  <si>
    <t>Công ty CP Catalan</t>
  </si>
  <si>
    <t>Xã Đông Thọ, huyện Yên Phong</t>
  </si>
  <si>
    <t>Phường Đình Bảng, thị xã Từ Sơn</t>
  </si>
  <si>
    <t>Công ty TNHH Tân Giếng Đáy</t>
  </si>
  <si>
    <t>Xã Ngọc Xá, huyện Quế Võ</t>
  </si>
  <si>
    <t>Công ty CP Dabaco Việt Nam</t>
  </si>
  <si>
    <t>Đường Lý Thái Tổ, TP Bắc Ninh</t>
  </si>
  <si>
    <t>Công ty CP Ngân Sơn</t>
  </si>
  <si>
    <t>Hoạt động dịch vụ trồng trọt</t>
  </si>
  <si>
    <t>Thị trấn Hồ, huyện Thuận Thành</t>
  </si>
  <si>
    <t>Sản xuất thiết bị điện tử viễn thông</t>
  </si>
  <si>
    <t>Công ty TNHH Funing Precision Component (Bắc Ninh)</t>
  </si>
  <si>
    <t>KCN Quế Võ, TP Bắc Ninh</t>
  </si>
  <si>
    <t>Bồ Sơn, phường Võ Cường, TP Bắc Ninh</t>
  </si>
  <si>
    <t>Công ty TNHH Hà Nội SeowonIntech</t>
  </si>
  <si>
    <t>Công ty Pepsico Việt Nam tại Bắc Ninh</t>
  </si>
  <si>
    <t>Công ty TNHH Samsung Electronics Việt Nam</t>
  </si>
  <si>
    <t>Công ty CP Diana</t>
  </si>
  <si>
    <t>KCN Tân Chi, huyện Tiên Du</t>
  </si>
  <si>
    <t>Công ty TNHH Flexcom Việt Nam</t>
  </si>
  <si>
    <t>Công ty TNHH Orion Vina</t>
  </si>
  <si>
    <t>Phường Cẩm Đông - Câm Phả - Quảng Ninh</t>
  </si>
  <si>
    <t>KHCN Ngành than</t>
  </si>
  <si>
    <t>Tổ 3 , khu 6B, P. Hồng Hải, TP Hạ Long, Quang Ninh</t>
  </si>
  <si>
    <t>DV ngành than</t>
  </si>
  <si>
    <t>Khu 3, P. Quang Hanh, TP.Cẩm Phả, Quảng Ninh</t>
  </si>
  <si>
    <t>Công ty CP Hàng Hải Quảng Hưng</t>
  </si>
  <si>
    <t>Số 8, ngõ 6, phố Hải Thịnh, P. Hồng Hải, Hạ Long, Quảng Ninh</t>
  </si>
  <si>
    <t>SX trang phục, nhuộm</t>
  </si>
  <si>
    <t>Công nghiệp chế biến</t>
  </si>
  <si>
    <t>Khu Kim Sơn, Đông Triều (MK1)</t>
  </si>
  <si>
    <t>Xã Yên Thanh, Uông Bí</t>
  </si>
  <si>
    <t>Phường Quang Trung, TP Uông Bí</t>
  </si>
  <si>
    <t>Công ty chế tạo máy TKV</t>
  </si>
  <si>
    <t>Phường Cẩm Thủy, TP Cẩm Phả</t>
  </si>
  <si>
    <t>Sản xuất biến thế điện, thiết bị phân phối và điều khiển điện</t>
  </si>
  <si>
    <t>Phường Cẩm Phú, TP Cẩm Phả</t>
  </si>
  <si>
    <t>Phường Vàng Danh, TP Uông Bí</t>
  </si>
  <si>
    <t>Công ty Than Cao Sơn</t>
  </si>
  <si>
    <t>Phường Cẩm Sơn, TP Cẩm Phả</t>
  </si>
  <si>
    <t>Công ty Than Đèo Nai</t>
  </si>
  <si>
    <t>Phường Cẩm Tây, TP Cẩm Phả</t>
  </si>
  <si>
    <t>Công ty Than Dương Huy</t>
  </si>
  <si>
    <t>Phường Cẩm Thạch, TP Cẩm Phả</t>
  </si>
  <si>
    <t>Công ty Than Hà Lầm</t>
  </si>
  <si>
    <t>Phường Hà Lầm, TP Hạ Long</t>
  </si>
  <si>
    <t>Công ty Than Hạ Long</t>
  </si>
  <si>
    <t>Phường Cao Xanh, TP Hạ Long</t>
  </si>
  <si>
    <t>Công ty Than Hà Tu</t>
  </si>
  <si>
    <t>Phường Hà Tu, TP Hạ Long</t>
  </si>
  <si>
    <t>Công ty Than Hòn Gai</t>
  </si>
  <si>
    <t>169 Lê Thánh Tông, TP Hạ Long</t>
  </si>
  <si>
    <t>Công ty Than Khe Chàm</t>
  </si>
  <si>
    <t>Phường Mông Dương, TP Cẩm Phả</t>
  </si>
  <si>
    <t>Công ty Than Mạo Khê</t>
  </si>
  <si>
    <t>Thị trấn Mạo Khê, huyện Đông Triều</t>
  </si>
  <si>
    <t>Công ty Than Mông Dương</t>
  </si>
  <si>
    <t>Công ty Than Nam Mẫu</t>
  </si>
  <si>
    <t>Công ty Than Núi Béo</t>
  </si>
  <si>
    <t>799 Lê Thánh Tông, TP Hạ Long</t>
  </si>
  <si>
    <t>Công ty Than Quang Hanh</t>
  </si>
  <si>
    <t>302 Trần Phú, TP Cẩm Phả</t>
  </si>
  <si>
    <t>Công ty Than Thống Nhất</t>
  </si>
  <si>
    <t>Phường Trưng Vương, TP Uông Bí</t>
  </si>
  <si>
    <t>Công ty Tuyển than Cửa Ông</t>
  </si>
  <si>
    <t>Phường Cửa Ông, TP Cẩm Phả</t>
  </si>
  <si>
    <t>Công ty Tuyển than Hòn Gai</t>
  </si>
  <si>
    <t>Phường Bạch Đằng, TP Hạ Long</t>
  </si>
  <si>
    <t>Công ty CP xi măng Cẩm Phả</t>
  </si>
  <si>
    <t>Công ty CP xi măng và xây dựng Quảng Ninh</t>
  </si>
  <si>
    <t>KCN Cái Lân, TP Hạ Long</t>
  </si>
  <si>
    <t>Xã Lê Lợi, huyện Hoành Bồ</t>
  </si>
  <si>
    <t>Công ty CPXL và SXVLXD Hà Khẩu</t>
  </si>
  <si>
    <t>Phường Hà Khẩu, TP Hạ Long</t>
  </si>
  <si>
    <t>Công ty CP Viglacera Hạ Long</t>
  </si>
  <si>
    <t>Công ty Dầu thực vật Cái Lân</t>
  </si>
  <si>
    <t>Sản xuất và đóng hộp dầu, mỡ động thực vật</t>
  </si>
  <si>
    <t>Công ty TNHH MTV Đóng tàu Hạ Long</t>
  </si>
  <si>
    <t>Công ty TNHH Vi Sơn</t>
  </si>
  <si>
    <t>36 Kim Thành, xã Kim Sơn, huyện Đông Triều</t>
  </si>
  <si>
    <t>Công ty CP tập đoàn Hoàng Hà</t>
  </si>
  <si>
    <t>KCN Kim Sơn, huyện Đông Triều</t>
  </si>
  <si>
    <t>Công ty TNHH Xây dựng Thắng Lợi</t>
  </si>
  <si>
    <t>Xã Đức Chính, huyện Đông Triều</t>
  </si>
  <si>
    <t>Công ty CP Đông Triều Viglacera</t>
  </si>
  <si>
    <t>Xã Xuân Sơn, huyện Đông Triều</t>
  </si>
  <si>
    <t>Công ty CP Sông Hồng 12</t>
  </si>
  <si>
    <t>Công ty CP gốm xây dựng Yên Thọ</t>
  </si>
  <si>
    <t>Xã Hoàng Quế, huyện Đông Triều</t>
  </si>
  <si>
    <t>Phường Bãi Cháy, TP Hạ Long</t>
  </si>
  <si>
    <t>KCN Việt Hưng, TP Hạ Long</t>
  </si>
  <si>
    <t>Nhà máy nước Diễn Vọng</t>
  </si>
  <si>
    <t>Phường Quang Hanh, TP Cẩm Phả</t>
  </si>
  <si>
    <t>Xã Tràng An, thị xã Đông Triều</t>
  </si>
  <si>
    <t>Công ty CP Vĩnh Thắng</t>
  </si>
  <si>
    <t>CCN Kim Sơn, thị xã Đông Triều</t>
  </si>
  <si>
    <t>Công ty CP Gạch ngói Đất Việt</t>
  </si>
  <si>
    <t>Công ty TNHH Khoa học Texhong Ngân Long</t>
  </si>
  <si>
    <t>KCN Hải Yên, TP Móng Cái</t>
  </si>
  <si>
    <t>Công ty Gốm XD Hoàng Quế Quảng Ninh</t>
  </si>
  <si>
    <t>Công ty CP Công nghiệp Tân Tiến</t>
  </si>
  <si>
    <t>Phường Cẩm Trung, TP Cẩm Phả</t>
  </si>
  <si>
    <t>Vận tải hàng hóa bằng ô tô chuyên dụng</t>
  </si>
  <si>
    <t>Công ty xây dựng mỏ hầm lò 1</t>
  </si>
  <si>
    <t>Công ty xây dựng mỏ hầm lò 2</t>
  </si>
  <si>
    <t>Công ty CP Than Tây Nam Đá Mài</t>
  </si>
  <si>
    <t>55A Lê Thánh Tông, TP Hạ Long</t>
  </si>
  <si>
    <t>Công ty CP TM Tuấn Tiến</t>
  </si>
  <si>
    <t>Thị trấn Mạo Khê, thị xã Đông Triều</t>
  </si>
  <si>
    <t>Công ty CP Vĩnh Tiến</t>
  </si>
  <si>
    <t>Công ty TNHH sản xuất gạch xây dựng Hải Hà</t>
  </si>
  <si>
    <t>Công ty CP Thành Đạt</t>
  </si>
  <si>
    <t>Phường Ka Long, TP Móng Cái</t>
  </si>
  <si>
    <t>XN Khai thác đá Phương Đông</t>
  </si>
  <si>
    <t>Phường Phương Đông, TP Uông Bí</t>
  </si>
  <si>
    <t>Công ty TNHH MTV 86</t>
  </si>
  <si>
    <t>Công ty TNHH MTV Khe Sim</t>
  </si>
  <si>
    <t>Công ty TNHH MTV VT và CB Than Đông Bắc</t>
  </si>
  <si>
    <t>Phường Cẩm Thịnh, TP Cẩm Phả</t>
  </si>
  <si>
    <t>Công ty PT Vietmindo Energitama</t>
  </si>
  <si>
    <t>Uông Thượng, TP Uông Bí</t>
  </si>
  <si>
    <t>Công ty CP Thông Quảng Ninh</t>
  </si>
  <si>
    <t>Khai thác, thu mua và chế biến nhựa thông</t>
  </si>
  <si>
    <t>Phường Thanh Sơn, TP Uông Bí</t>
  </si>
  <si>
    <t>Công ty địa chất mỏ</t>
  </si>
  <si>
    <t>Phường Cẩm Thành, TP Cẩm Phả</t>
  </si>
  <si>
    <t>Thăm dò địa chất</t>
  </si>
  <si>
    <t>Công ty Kho vận và Cảng Cẩm Phả</t>
  </si>
  <si>
    <t>Công ty Kho vận Đá bạc TKV</t>
  </si>
  <si>
    <t>Công ty Vật tư Vận tải và Xếp dỡ TKV</t>
  </si>
  <si>
    <t>Phường Cẩm Đông, TP Cẩm Phả</t>
  </si>
  <si>
    <t>Công ty Kho vận Hòn Gai</t>
  </si>
  <si>
    <t>Phường Hồng Hà, TP Hạ Long</t>
  </si>
  <si>
    <t>Vận tải hàng hóa bằng đường thủy nội địa</t>
  </si>
  <si>
    <t>Công ty CP Hoa Sơn</t>
  </si>
  <si>
    <t>Phường Hà Trung, TP Hạ Long</t>
  </si>
  <si>
    <t>Công ty TNHH Phúc Xuyên</t>
  </si>
  <si>
    <t>Phường Yên Thanh, TP Uông Bí</t>
  </si>
  <si>
    <t>CN Công ty VLXD và XLTM Quảng Ninh</t>
  </si>
  <si>
    <t>Công ty CPTM Vinashin Hạ Long</t>
  </si>
  <si>
    <t>Số 18 Lê Thánh Tông, TP Hạ Long</t>
  </si>
  <si>
    <t>Công ty TNHH Âu Lạc Quảng Ninh</t>
  </si>
  <si>
    <t>Phường Tuần Châu, TP Hạ Long</t>
  </si>
  <si>
    <t>Công ty CP Quốc tế Hoàng Gia</t>
  </si>
  <si>
    <t>Công ty CP Giải trí Lợi Lai</t>
  </si>
  <si>
    <t>Phạm Hồng Hải, TP Hạ Long</t>
  </si>
  <si>
    <t>SCT trình 2016 và A0</t>
  </si>
  <si>
    <t>Công ty TNHH MTV 397</t>
  </si>
  <si>
    <t>TT Mạo Khê, thị xã Đông Triều</t>
  </si>
  <si>
    <t>Hoạt động chỉ huy</t>
  </si>
  <si>
    <t>Bệnh Viện Tỉnh Quảng Ninh</t>
  </si>
  <si>
    <t>Khu Công nghiệp</t>
  </si>
  <si>
    <t>Bệnh Viện Bãi Cháy</t>
  </si>
  <si>
    <t>Công ty CP Chemilens Việt Nam</t>
  </si>
  <si>
    <t>KCN Đại An, TP Hải Dương</t>
  </si>
  <si>
    <t>May mặc, thời trang, phụ kiện thời trang, vải, hàng may sẵn, giày dép</t>
  </si>
  <si>
    <t>Công ty CP Thức ăn chăn nuôi VINA</t>
  </si>
  <si>
    <t>KCN Nam Sách, TP Hải Dương</t>
  </si>
  <si>
    <t>Công ty CP Gốm Mỹ</t>
  </si>
  <si>
    <t>Xã Hoàng Tiến, thị xã Chí Linh</t>
  </si>
  <si>
    <t>Sản xuất VLXD từ đất sét</t>
  </si>
  <si>
    <t>Công ty TNHH TM Bảo Long</t>
  </si>
  <si>
    <t>KDC Bình Giang, Phường Phả Lại, Thị xã Chí Linh</t>
  </si>
  <si>
    <t>Sản xuất kinh doanh sợi, vải</t>
  </si>
  <si>
    <t>Công ty TNHH MTV Thương mại Tuấn Tài</t>
  </si>
  <si>
    <t>Xã Thất Hùng, huyện Kinh Môn</t>
  </si>
  <si>
    <t>Sản xuất giấy, bao bì</t>
  </si>
  <si>
    <t>Công ty CP Thép Hòa Phát</t>
  </si>
  <si>
    <t>Xã Hiệp Sơn, huyện Kinh Môn</t>
  </si>
  <si>
    <t>Sản xuất gang thép</t>
  </si>
  <si>
    <t>Xã Cẩm Phúc, huyện Cẩm Giàng</t>
  </si>
  <si>
    <t>Công ty TNHH MTV Thiết bị điện Hoàng Dương</t>
  </si>
  <si>
    <t>CCN Lương Điền, xã Lương Điền, huyện Cẩm Giàng</t>
  </si>
  <si>
    <t>Sản xuất dây cáp, dây điện và điện tử khác</t>
  </si>
  <si>
    <t>KCN Lai Vu, huyện Kim Thành</t>
  </si>
  <si>
    <t>Công ty TNHH UNIDEN Việt Nam</t>
  </si>
  <si>
    <t>Lô 5.1, KCN Tân Trường, xã Tân Trường, huyện Cẩm Giàng</t>
  </si>
  <si>
    <t>Thôn Ngọc Lặc, xã Ngọc Sơn, huyện Tứ Kỳ</t>
  </si>
  <si>
    <t>Thôn Tất Thượng, xã Cộng Hòa, huyện Tứ Kỳ</t>
  </si>
  <si>
    <t>Sản xuất, gia công chế tạo đồ chơi trẻ em</t>
  </si>
  <si>
    <t>Xã Duy Tân, huyện Kinh Môn</t>
  </si>
  <si>
    <t>Công ty TNHH MTV Xi Măng Vicem Hoàng Thạch</t>
  </si>
  <si>
    <t>Khu 2 Bích Nhôi, Thị trấn Minh Tân, huyện Kinh Môn</t>
  </si>
  <si>
    <t>VICEM</t>
  </si>
  <si>
    <t>Thị trấn Phú Thứ, huyện Kinh Môn</t>
  </si>
  <si>
    <t>Công ty CP sản xuất VLXD Thành Công III</t>
  </si>
  <si>
    <t>Thị trấn Minh Tân, huyện Kinh Môn</t>
  </si>
  <si>
    <t>Xã Long Xuyên, huyện Kinh Môn</t>
  </si>
  <si>
    <t>Công ty xi măng Phúc Sơn</t>
  </si>
  <si>
    <t>Công ty TNHH Phú Tân</t>
  </si>
  <si>
    <t>Sản xuất sắt, gang, thép</t>
  </si>
  <si>
    <t>Công ty Cổ phần Nhiệt điện Phả Lại - GENCO 2, Phường Phả Lại, thị xã Chí Linh, tỉnh Hải Dương</t>
  </si>
  <si>
    <t>Công ty CP Trúc Thôn</t>
  </si>
  <si>
    <t>Thôn Trúc, xã Cộng Hòa, thị xã Chí Linh</t>
  </si>
  <si>
    <t>Công ty TNHH Nhôm Đông Á</t>
  </si>
  <si>
    <t>Xã Tân Dân, thị xã Chí Linh</t>
  </si>
  <si>
    <t>Công ty CP nhựa và môi trường xanh An Phát</t>
  </si>
  <si>
    <t>Lô CN11 + CN12, CCN An Đồng, thị trấn Nam Sách, huyện Nam Sách</t>
  </si>
  <si>
    <t>KCN Phúc Điền, huyện Cẩm Giàng</t>
  </si>
  <si>
    <t>Công ty TNHH Thức ăn chăn nuôi Hoa Kỳ</t>
  </si>
  <si>
    <t>Xã Quán Gỏi, huyện Bình Giang</t>
  </si>
  <si>
    <t>KCN Tân Trường, huyện Cẩm Giàng</t>
  </si>
  <si>
    <t>Công ty TNHH Điện tử UMC Việt Nam</t>
  </si>
  <si>
    <t>Công ty TNHH HITACHI CABLE Việt Nam</t>
  </si>
  <si>
    <t>Công ty TNHH Điện tử IRISO Việt Nam</t>
  </si>
  <si>
    <t>Công ty CP Dây và cáp điện Thượng Đình</t>
  </si>
  <si>
    <t>Xã Cẩm Điền, huyện Cẩm Giàng</t>
  </si>
  <si>
    <t>Công ty TNHH Công nghệ Vĩnh Hàn Precision</t>
  </si>
  <si>
    <t>Lô XN2, KCN Đại An mở rộng, thị trấn Lai Cách, huyện Cẩm Giàng</t>
  </si>
  <si>
    <t>Công ty TNHH KEFICO Việt Nam</t>
  </si>
  <si>
    <t>Công ty TNHH MTV Thuận Phát Hải Dương</t>
  </si>
  <si>
    <t>Xã Hưng Thịnh, huyện Bình Giang</t>
  </si>
  <si>
    <t>Công ty TNHH KURODA KAGAKU Việt Nam</t>
  </si>
  <si>
    <t>CCN Tân Dân, xã Tân Dân, thị xã Chí Linh</t>
  </si>
  <si>
    <t>Phường Tứ Minh, TP Hải Dương</t>
  </si>
  <si>
    <t>Thành thị</t>
  </si>
  <si>
    <t>SX các thiết bị, dụng cụ điện</t>
  </si>
  <si>
    <t>Số 1 Lê Thánh Tông, Ngô Quyền</t>
  </si>
  <si>
    <t xml:space="preserve">Trung tâm thương mại </t>
  </si>
  <si>
    <t>Công ty CNTT Nam Triệu</t>
  </si>
  <si>
    <t>Xã Tam Hưng, huyện Thủy Nguyên</t>
  </si>
  <si>
    <t>Công ty CP Bia Hà Nội - Hải Phòng</t>
  </si>
  <si>
    <t>16 Lạch Tray, quận Ngô Quyền, TP Hải Phòng</t>
  </si>
  <si>
    <t xml:space="preserve">Sản xuất bia và mạch nha ủ men bia </t>
  </si>
  <si>
    <t>8A Trần Phú, quận Ngô Quyền, TP Hải Phòng</t>
  </si>
  <si>
    <t>Công ty CP Cảng Nam Hải Đình Vũ</t>
  </si>
  <si>
    <t>Km6 đường Đình Vũ, Đồng Hải 2, quận Hải An</t>
  </si>
  <si>
    <t>Công ty CP cáp điện LS Vina</t>
  </si>
  <si>
    <t>Cầu Bính, phường Sở Dầu, quận Hồng Bàng</t>
  </si>
  <si>
    <t>Công ty CP công nghiệp nhựa Chin Huei</t>
  </si>
  <si>
    <t>Công ty CP Container Việt Nam</t>
  </si>
  <si>
    <t>11 Võ Thị Sáu, quận Ngô Quyền, TP Hải Phòng</t>
  </si>
  <si>
    <t>Vận chuyển hàng hóa bằng ô tô chuyên dụng</t>
  </si>
  <si>
    <t>Công ty CP đầu tư và PT cảng Đình Vũ</t>
  </si>
  <si>
    <t>Cảng Đình Vũ, huyện Đông Hải</t>
  </si>
  <si>
    <t>Xã Minh Thủy, huyện Thủy Nguyên</t>
  </si>
  <si>
    <t>KCN Cầu Kiền, xã Hoàng Động, huyện Thủy Nguyên</t>
  </si>
  <si>
    <t xml:space="preserve">Số 2 An Đà, quận Ngô Quyền </t>
  </si>
  <si>
    <t>Công ty CP thép Việt Nhật</t>
  </si>
  <si>
    <t>Km9, QL5, quận Hồng Bàng, TP Hải Phòng</t>
  </si>
  <si>
    <t>Công ty CP Thuận Ích</t>
  </si>
  <si>
    <t>Tầng 3 Tòa nhà Tower, 32 Trần Phú, quận Ngô Quyền</t>
  </si>
  <si>
    <t>Công ty CP vận tải xăng dầu Vipco</t>
  </si>
  <si>
    <t>37 Phan Bội Châu, quận Ngô Quyền, TP Hải Phòng</t>
  </si>
  <si>
    <t>Vận tải hàng hóa bằng xe chuyên dụng</t>
  </si>
  <si>
    <t>519 Lê Hồng Phong, quận Ngô Quyền, TP Hải Phòng</t>
  </si>
  <si>
    <t>Km9, Quán Toán, quận Hồng Bàng</t>
  </si>
  <si>
    <t>Công ty PVTex</t>
  </si>
  <si>
    <t>khu công nghiệp Đình Vũ - phường Đông Hải 2 - Quận Hải An. ĐT: 031 3614 615</t>
  </si>
  <si>
    <t>Công ty sx thép Úc SSE</t>
  </si>
  <si>
    <t>Công ty thép VSC Posco</t>
  </si>
  <si>
    <t>Km9, Phạm Văn Đồng, quận Dương Kinh</t>
  </si>
  <si>
    <t>Km92, QL5, phường Sở dầu, quận Hồng Bàng</t>
  </si>
  <si>
    <t>Công ty TNHH Cơ khí Việt Nhật</t>
  </si>
  <si>
    <t>Km9, phường Quán Toán, quận Hồng Bàng</t>
  </si>
  <si>
    <t>1167 Nguyễn Bỉnh Khiêm, phường Đông Hải, quận Hải An</t>
  </si>
  <si>
    <t>Công ty TNHH Fuji Xerox Hải Phòng</t>
  </si>
  <si>
    <t xml:space="preserve">Lô IN-1-3, Khu công nghiệp Vsip, Thủy Nguyên, </t>
  </si>
  <si>
    <t>SX máy in, máy Photocopy</t>
  </si>
  <si>
    <t>Công ty TNHH Fujikura Composites Hải Phòng</t>
  </si>
  <si>
    <t>Lô D3-D6, KCN Nomura Hải Phòng, An Dương,HP</t>
  </si>
  <si>
    <t>sản xuất sản phẩm từ cao su</t>
  </si>
  <si>
    <t>Công ty TNHH Iko Thompson Việt Nam</t>
  </si>
  <si>
    <t xml:space="preserve">KCN Nomura, huyện An Dương </t>
  </si>
  <si>
    <t>Công ty TNHH LG Electronics Việt Nam - Hải Phòng</t>
  </si>
  <si>
    <t>KCN Tràng Duệ, huyện An Dương</t>
  </si>
  <si>
    <t>Công ty TNHH MTV cấp nước HP</t>
  </si>
  <si>
    <t>54 Đinh Tiên Hoàng, quận Hồng Bàng, TP Hải Phòng</t>
  </si>
  <si>
    <t>Lô G17, Khu KT Đình Vũ, phường Đông Hải 2, quận Hải An</t>
  </si>
  <si>
    <t>VINACHEM</t>
  </si>
  <si>
    <t>Thị trấn Minh Đức, huyện Thủy Nguyên</t>
  </si>
  <si>
    <t>Công ty TNHH MTV Thương mại đầu tư phát triển đô thị</t>
  </si>
  <si>
    <t>Số 1 Lê Hồng Phong, Ngô Quyền</t>
  </si>
  <si>
    <t>Trung tâm thương mại-Catbi Plaza</t>
  </si>
  <si>
    <t>Công ty TNHH MTV xi măng Vicem Hải Phòng</t>
  </si>
  <si>
    <t>KCN Đình Vũ, Hải An</t>
  </si>
  <si>
    <t>SX thức ăn gia súc</t>
  </si>
  <si>
    <t>Công ty TNHH Ống thép Vinapipe</t>
  </si>
  <si>
    <t>Công ty TNHH Quốc tế Vĩnh Chân</t>
  </si>
  <si>
    <t>Lô CN16 CCN Tân Liên, huyện Vĩnh Bảo</t>
  </si>
  <si>
    <t>Sản xuất các sản phẩm khác từ plastic</t>
  </si>
  <si>
    <t>Công ty TNHH sản xuất lốp xe Bridgestone Việt Nam</t>
  </si>
  <si>
    <t>KCN Đình Vũ, quận Hải An</t>
  </si>
  <si>
    <t>Công ty TNHH Sao Vàng</t>
  </si>
  <si>
    <t>Thị trấn Trường Sơn, huyện An Lão</t>
  </si>
  <si>
    <t>17A Ngô Quyền, TP Hải Phòng</t>
  </si>
  <si>
    <t>Công ty TNHH vật liệu nam châm ShinEtsu Việt Nam</t>
  </si>
  <si>
    <t>Lô CN5.20, KCN Đình Vũ, Đông Hải 2, Hải An, Hải Phòng</t>
  </si>
  <si>
    <t>SX đất hiếm</t>
  </si>
  <si>
    <t>Công ty TNHH Yanagawa Seiko Việt Nam</t>
  </si>
  <si>
    <t>Sản xuất sản phảm khác bằng kim loại chưa được phân vào đâu</t>
  </si>
  <si>
    <t>Công ty TNHH Yazaki Hải Phòng Việt Nam</t>
  </si>
  <si>
    <t>Nhà máy sản xuất thức ăn gia súc Proconco</t>
  </si>
  <si>
    <t>công ty TNHH MTV Cảng Hoàng Diệu</t>
  </si>
  <si>
    <t xml:space="preserve">Sản xuất </t>
  </si>
  <si>
    <t>thôn Đồng Khúc, xã Vĩnh Khúc, huyện Văn Giang, tỉnh Hưng Yên</t>
  </si>
  <si>
    <t>Sản xuất bánh kẹo</t>
  </si>
  <si>
    <t xml:space="preserve">Thị trấn Như Quỳnh, huyện Văn Lâm </t>
  </si>
  <si>
    <t>đường Nguyễn Văn Linh, phường An Tảo, TP Hưng Yên, Hưng Yên</t>
  </si>
  <si>
    <t>xã Tân Quang, huyện Văn Lâm, tỉnh Hưng Yên</t>
  </si>
  <si>
    <t xml:space="preserve">Đường 206 Khu D, KCN Phố Nối A, xã Trưng Trắc, huyện Văn Lâm </t>
  </si>
  <si>
    <t xml:space="preserve">Xã Lạc Đạo, huyện Văn Lâm </t>
  </si>
  <si>
    <t xml:space="preserve">KCN Phố Nối B, huyện Yên Mỹ </t>
  </si>
  <si>
    <t xml:space="preserve">KCN Phố Nối A, huyện Văn Lâm </t>
  </si>
  <si>
    <t>Sản xuất sản phẩm sản phẩm khác bằng kim loại chưa phân vào đâu</t>
  </si>
  <si>
    <t xml:space="preserve">Xã Giai Phạm, huyện Yên Mỹ </t>
  </si>
  <si>
    <t>115 Nguyễn Thiện Thuật, Minh Khai, TP Hưng Yên</t>
  </si>
  <si>
    <t>Công ty CP Ống Đồng Toàn Phát</t>
  </si>
  <si>
    <t xml:space="preserve">Đường 206 Khu D, KCN Phố Nối A, xã Giai Phạm, huyện Văn Lâm </t>
  </si>
  <si>
    <t xml:space="preserve">KCN Phố Nối A, xã Giai Phạm, huyện Yên Mỹ </t>
  </si>
  <si>
    <t>Thị trấn Lương Bằng, huyện Kim Động</t>
  </si>
  <si>
    <t>Công ty Kyocera Việt Nam</t>
  </si>
  <si>
    <t xml:space="preserve">KCN Thăng Long II, huyện Yên Mỹ </t>
  </si>
  <si>
    <t>Sản xuất linh kiện điện từ</t>
  </si>
  <si>
    <t>Xá Bạch Sam, huyện Mỹ Hào</t>
  </si>
  <si>
    <t>Công ty TNHH dây và cáp điện Ngọc Khánh</t>
  </si>
  <si>
    <t xml:space="preserve">Xã Trưng Trắc, huyện Văn Lâm </t>
  </si>
  <si>
    <t xml:space="preserve">Xã Dị Sử, huyện Mỹ Hào </t>
  </si>
  <si>
    <t>KCN Thăng Long II, huyện Yên Mỹ</t>
  </si>
  <si>
    <t>Số 47 đường Trưng Trắc, phường Quang Trung, TP Hưng Yên</t>
  </si>
  <si>
    <t>Quốc lộ 5A, thị trấn Bần, huyện Mỹ Hào</t>
  </si>
  <si>
    <t>Công ty TNHH MTV Nhựa Bình Minh miền Bắc</t>
  </si>
  <si>
    <t xml:space="preserve">Đường D1, KCN Phố Nối A, xã Giai Phạm, huyện Văn Lâm </t>
  </si>
  <si>
    <t>Công ty TNHH Musashi Auto Parts Việt Nam</t>
  </si>
  <si>
    <t>Xã Chỉ Đạo, huyện Văn Lâm</t>
  </si>
  <si>
    <t xml:space="preserve">C6-C7, KCN Thăng Long II, huyện Yên Mỹ </t>
  </si>
  <si>
    <t xml:space="preserve">KCN Phố Nối, huyện Văn Lâm </t>
  </si>
  <si>
    <t>Công ty TNHH Sản xuất phụ tùng ô tô xe máy Việt Nam</t>
  </si>
  <si>
    <t xml:space="preserve">Lô D2-D3, KCN Thăng Long II, huyện Yên Mỹ </t>
  </si>
  <si>
    <t>Công ty TNHH Tae Yang Hà Nội</t>
  </si>
  <si>
    <t>SX các SP Inox</t>
  </si>
  <si>
    <t xml:space="preserve">Khu D, KCN Phố Nối A, xã Giai Phạm, huyện Yên Mỹ </t>
  </si>
  <si>
    <t xml:space="preserve">Xã Tân Quang, huyện Văn Lâm </t>
  </si>
  <si>
    <t>Sản xuất Inox</t>
  </si>
  <si>
    <t>KCN Tiền Hải, Xã Đông Cơ, huyện Tiền Hải, tỉnh Thái Bình, Việt Nam</t>
  </si>
  <si>
    <t>Phân phối khí tự nhiên</t>
  </si>
  <si>
    <t>CCN Quỳnh Côi, Thị trấn Quỳnh Côi, huyện Quỳnh Phụ</t>
  </si>
  <si>
    <t>Lô A2, KCN Nguyễn Đức Cảnh, TP Thái Bình</t>
  </si>
  <si>
    <t>Sản xuất ngành hàng may sẵn (Trừ trang phục)</t>
  </si>
  <si>
    <t>Phường Hoàng Diệu, TP Thái Bình</t>
  </si>
  <si>
    <t>KCN Nguyễn Đức Cảnh, TP Thái Bình</t>
  </si>
  <si>
    <t>Lô A4, đường Bùi Viện, KCN Nguyễn Đức Cảnh,  Tiền Phong,  Thái Bình</t>
  </si>
  <si>
    <t xml:space="preserve">Xã Đông Lâm, huyện Tiền Hải </t>
  </si>
  <si>
    <t>Số 128 Lê Quý Đôn, phường Tiền Phong, TP Thái Bình</t>
  </si>
  <si>
    <t>Số 18 Trần Thái Tông, TP Thái Bình</t>
  </si>
  <si>
    <t>Khu CN Tiền Hải, xã Đông Lâm, huyện Tiền Hải</t>
  </si>
  <si>
    <t>Lô A4, KCN Nguyễn Đức Cảnh, TP Thái Bình</t>
  </si>
  <si>
    <t>Thôn Tây Sơn, xã Vũ Chính, TP Thái Bình</t>
  </si>
  <si>
    <t>Công ty thép đặc biệt Shengly</t>
  </si>
  <si>
    <t>KCN Cầu Nghìn, huyện Quỳnh Phụ</t>
  </si>
  <si>
    <t>Tổ 9- Phường Hoàng Diệu - TP Thái Bình</t>
  </si>
  <si>
    <t>SCT trình, hiệu chỉnh theo số liệu của Evn</t>
  </si>
  <si>
    <t>KCN Phúc Khánh,TPThái Bình,tỉnh Thái Bình</t>
  </si>
  <si>
    <t>Công ty TNHH May NienhSing Việt Nam</t>
  </si>
  <si>
    <t>Đường Trần Thị Dung, KCN Phúc Khánh, TP Thái Bình</t>
  </si>
  <si>
    <t>Lô 43.588,1m2 -Xã Tây Sơn-Huyện Tiền Hải-Tỉnh Thái Bình</t>
  </si>
  <si>
    <t>Công ty TNHH Sứ Đông Lâm</t>
  </si>
  <si>
    <t>Thôn Đông, xã Tây Giang, huyện Tiền Hải, Tỉnh Thái Bình. ĐT: 0363 781 868, Fax: 0363 781 578</t>
  </si>
  <si>
    <t>SX Công nghiệp</t>
  </si>
  <si>
    <t xml:space="preserve">Xã Đông Cơ, huyện Tiền Hải </t>
  </si>
  <si>
    <t>Sản xuất các sản phẩm từ đât sét</t>
  </si>
  <si>
    <t>KCN Đồng Văn 2, huyện Duy Tiên, tỉnh Hà Nam; Đt 0351 625 1600; Fax 0351 625 1601</t>
  </si>
  <si>
    <t>Sản xuất Thức ăn chăn nuôi</t>
  </si>
  <si>
    <t xml:space="preserve">KCN Đồng Văn II, huyện Duy Tiên </t>
  </si>
  <si>
    <t xml:space="preserve">Km 50 Quốc lộ 1A,Tiên Tân, Phủ Lý Hà Nam ĐT 03503 595 202
</t>
  </si>
  <si>
    <t>Cụm CN Thi Sơn, huyện Kim bảng Hà nam</t>
  </si>
  <si>
    <t>Sản xuất đồ điện tử</t>
  </si>
  <si>
    <t>KCN Châu Sơn, TP Phủ Lý</t>
  </si>
  <si>
    <t>Tổ 3, P Lê Hồng Phong, TP Phủ Lý</t>
  </si>
  <si>
    <t xml:space="preserve">KCN Đồng Văn, huyện Duy Tiên </t>
  </si>
  <si>
    <t>Cụm CN Nam Châu Sơn, TP Phủ Lý</t>
  </si>
  <si>
    <t>Khai thác đá, cát, sỏi, đất sét</t>
  </si>
  <si>
    <t>Xã Thanh Tân, huyện Thanh Liêm</t>
  </si>
  <si>
    <t>Xã Thanh Nghị, huyệnThanh Liêm</t>
  </si>
  <si>
    <t>Thị trấn Kiện Khê, huyện Thanh Liêm</t>
  </si>
  <si>
    <t>Xã Thanh Nghị, huyện Thanh Liêm</t>
  </si>
  <si>
    <t>Xã Thanh Sơn, huyện Kim Bảng</t>
  </si>
  <si>
    <t>Công ty TNHH Dệt Đài Nguyên</t>
  </si>
  <si>
    <t>Dệt kim, se sợi</t>
  </si>
  <si>
    <t>Xã Hòa Hậu, huyện Lý Nhân</t>
  </si>
  <si>
    <t>Công ty TNHH Đồng Kỹ thuật Korea Việt Nam</t>
  </si>
  <si>
    <t xml:space="preserve"> Đường D3, khu G, KCN Hòa Mạc,huyện Duy Tiên, tỉnh Hà Nam</t>
  </si>
  <si>
    <t>Công ty TNHH Dream Plastic</t>
  </si>
  <si>
    <t>Cụm CN Tây Nam, TP Phủ Lý</t>
  </si>
  <si>
    <t>Lô A1-3, đường N2, khu A, KCN Hòa Mạc, huyện Duy Tiên, tỉnh Hà Nam</t>
  </si>
  <si>
    <t>Công ty TNHH hệ thống dây dẫn Sumi Việt Nam</t>
  </si>
  <si>
    <t>Công ty TNHH một thành viên Dệt 19/5 Hà Nội</t>
  </si>
  <si>
    <t xml:space="preserve">KCN Đồng Văn, huyện Duy Tiên, Hà Nam </t>
  </si>
  <si>
    <t>Công ty TNHH MTV Quỳnh Hằng</t>
  </si>
  <si>
    <t>Lô C, KCN Đồng Văn I, huyện Duy Tiên, tỉnh Hà Nam; ĐT 093 640 7548</t>
  </si>
  <si>
    <t xml:space="preserve">  SX các sản phẩm từ cao su và nhựa</t>
  </si>
  <si>
    <t>Công ty TNHH Nhựa Đông Á</t>
  </si>
  <si>
    <t>Công ty TNHH Number One Hà Nam</t>
  </si>
  <si>
    <t>KCN Kiện Kê, huyện Thanh Liêm</t>
  </si>
  <si>
    <t>KCN Đồng Văn, huyện Duy Tiên, tỉnh Hà Nam; ĐT 03512 474363</t>
  </si>
  <si>
    <t>Công ty TNHH Showa Denko Rare - Earth Việt Nam</t>
  </si>
  <si>
    <t>Các sản phẩm từ chất khoáng phi kim loại khác chưa phân vào đâu</t>
  </si>
  <si>
    <t>Tổ 5, P. Lê Hồng Phong, TP Phủ Lý</t>
  </si>
  <si>
    <t>SX các sản phẩm gia dụng</t>
  </si>
  <si>
    <t>Khu CN Bảo Minh, huyện Vụ Bản</t>
  </si>
  <si>
    <t>Số 67 Nguyễn Văn Trỗi, TP Nam Định</t>
  </si>
  <si>
    <t>Công ty CP dệt lụa Nam Định</t>
  </si>
  <si>
    <t>Số 4 đường Hà Huy Tập, TP Nam Định</t>
  </si>
  <si>
    <t>Công ty CP dệt may Sơn Nam</t>
  </si>
  <si>
    <t>Số 63 Nguyễn Văn Trỗi, TP Nam Định</t>
  </si>
  <si>
    <t>Số 43, Tô Hiệu, TP Nam Định</t>
  </si>
  <si>
    <t>Lô C1 đường D2 KCN Hòa Xá, TP Nam Định</t>
  </si>
  <si>
    <t>Số 105 đường Nguyễn Đức Thuận, phường Thống Nhất, TP Nam Định</t>
  </si>
  <si>
    <t>KCN Hòa Xá, TP Nam Định</t>
  </si>
  <si>
    <t>CTCP VICEM Bao Bì Bút Sơn</t>
  </si>
  <si>
    <t>Km 2, Đường Văn Cao, Tp Nam Định, Tỉnh Nam Định</t>
  </si>
  <si>
    <t>Sản xuất vỏ bao xi măng, bao bì</t>
  </si>
  <si>
    <t>Số 5 đường N1, KCN Hòa Xá, TP Nam Định</t>
  </si>
  <si>
    <t>Công ty TNHH EB Nam Định (siêu thị Big C)</t>
  </si>
  <si>
    <t>TT thương mại Thiên Trường , xã Lộc Hòa, TP Nam Định</t>
  </si>
  <si>
    <t>Siêu thị, dich vụ</t>
  </si>
  <si>
    <t>Thị Trấn Cổ Lễ, Thị trấn Cổ Lễ, Huyện Trực Ninh, Tỉnh Nam Định</t>
  </si>
  <si>
    <t>Công ty TNHH Kim khí Anh Tú</t>
  </si>
  <si>
    <t>Km số 9, Thị trấn Nam Giang, huyện Nam Trực</t>
  </si>
  <si>
    <t>Công ty TNHH MTV Công trình đô thị Nam Định</t>
  </si>
  <si>
    <t>Số 89 Quang Trung, , Thành phố Nam Định, Nam Định</t>
  </si>
  <si>
    <t>Dịch vụ</t>
  </si>
  <si>
    <t>Công ty TNHH MTV Khai thác công trình thủy lợi Bắc Nam Hà</t>
  </si>
  <si>
    <t> Ô D2 khu Đông Mạc-phường Thống Nhất, Thành phố Nam Định, Nam Định</t>
  </si>
  <si>
    <t xml:space="preserve">Công ty TNHH MTV Kinh doanh nước sạch </t>
  </si>
  <si>
    <t>Số 55 Cù Chính Lan, TP Nam Định, tỉnh Nam Định</t>
  </si>
  <si>
    <t>Công ty TNHH Sunrise Spinning Việt Nam</t>
  </si>
  <si>
    <t>KCN Mỹ Trung, huyện Mỹ Lộc</t>
  </si>
  <si>
    <t>SX kim loại</t>
  </si>
  <si>
    <t>Khu CN Gián Khẩu, huyện Gia Viễn</t>
  </si>
  <si>
    <t>Lắp ráp ô tô</t>
  </si>
  <si>
    <t>Xã Ninh Vân, huyện Hoa Lư</t>
  </si>
  <si>
    <t>Xã Quỳnh Lưu, huyện Nho Quan</t>
  </si>
  <si>
    <t xml:space="preserve">Sản xuất điện </t>
  </si>
  <si>
    <t>Xã Ninh An, huyện Hoa Lư</t>
  </si>
  <si>
    <t>Phường Nam Sơn, TP Tam Điệp</t>
  </si>
  <si>
    <t>P. Tân Bình, TP Tam Điệp</t>
  </si>
  <si>
    <t>Công ty cổ phần xi măng Hướng Dương</t>
  </si>
  <si>
    <t>KCN Tam Điệp, TP Tam Điệp</t>
  </si>
  <si>
    <t>Khu công nghiệp (KCN) Khánh Phú</t>
  </si>
  <si>
    <t>SX hàng may mặc</t>
  </si>
  <si>
    <t>KCN Phúc Sơn, xã Ninh Phúc, TP Ninh Bình</t>
  </si>
  <si>
    <t>KCN Khánh Phú, huyện Yên Khánh</t>
  </si>
  <si>
    <t>Công ty TNHH MTV xi măng Vicem Tam Điệp</t>
  </si>
  <si>
    <t>Công ty TNHH Tập đoàn xi măng The Vissai</t>
  </si>
  <si>
    <t>KCN Gián Khẩu, huyện Gia Viễn</t>
  </si>
  <si>
    <t>DN Xây dựng Xuân Trường</t>
  </si>
  <si>
    <t>số 16, Đường Xuân Thành, P. Tân Thành, TP Ninh Bình</t>
  </si>
  <si>
    <t>Nhà máy kính nổi Tràng An</t>
  </si>
  <si>
    <t>P.Nam Thành TPNB</t>
  </si>
  <si>
    <t>CN Công ty CP Tư Vấn Đầu Tư XD Và Công Trình Mỏ</t>
  </si>
  <si>
    <t xml:space="preserve">Khai thác quặng kim loại khác không chứa sắt chưa được phân vào đâu </t>
  </si>
  <si>
    <t>Công ty CP gang thép Cao Bằng</t>
  </si>
  <si>
    <t>Xã Chu Chinh, huyện Hòa An</t>
  </si>
  <si>
    <t>Công ty CP khoáng sản Nikko Việt Nam</t>
  </si>
  <si>
    <t xml:space="preserve">Xã Quốc Toản, huyện Trà Lĩnh </t>
  </si>
  <si>
    <t>Sản xuất kim loại màu, kim loại quý</t>
  </si>
  <si>
    <t>Công ty CP sản xuất vật liệu xây dựng Cao Bằng</t>
  </si>
  <si>
    <t>Phường Ngọc Xuân, TP Cao Bằng</t>
  </si>
  <si>
    <t xml:space="preserve">Xã Nam Phong I, huyện Hưng Đạo </t>
  </si>
  <si>
    <t>Công ty CP đầu tư khoáng sản An thông</t>
  </si>
  <si>
    <t>Công ty TNHH Sơn Lâm</t>
  </si>
  <si>
    <t>Tổ 1, Phường Nguyễn Trãi, thành phố Hà Giang, tỉnh Hà Giang</t>
  </si>
  <si>
    <t>Sản xuất công nghiệp (Tuyển quặng phero mangan)</t>
  </si>
  <si>
    <t>Chế biến gỗ và các SP từ gỗ, tre</t>
  </si>
  <si>
    <t>Công ty CP vật liệu Viên Châu</t>
  </si>
  <si>
    <t>Km3, xã An Tường, TP Tuyên Quang</t>
  </si>
  <si>
    <t>Công ty TNHH MTV Cơ khí hóa chất 13</t>
  </si>
  <si>
    <t>Thị trấn Tân Bình, huyện Yên Sơn</t>
  </si>
  <si>
    <t>Công ty CP xi măng Tân Quang</t>
  </si>
  <si>
    <t>Xã Tràng Đà, TP Tuyên Quang</t>
  </si>
  <si>
    <t>Công ty CP Giấy An Hòa</t>
  </si>
  <si>
    <t>Xã Vĩnh Lợi, huyện Sơn Dương</t>
  </si>
  <si>
    <t>Công ty CP xi măng Tuyên Quang</t>
  </si>
  <si>
    <t>KCN Long Bình An, TP Tuyên Quang</t>
  </si>
  <si>
    <t>Nhà máy Xi măng Điện Biên</t>
  </si>
  <si>
    <t>Số 15, phố 12, phường Mường Thanh, TP Điện Biên</t>
  </si>
  <si>
    <t>SN 037, đường Nguyễn Huệ, p.Lào Cai, Tp. Lào Cai. ĐT: 0203.830.224</t>
  </si>
  <si>
    <t>Công ty TNHH Khoáng sản và luyện kim Việt Trung</t>
  </si>
  <si>
    <t>Khu công nghiệp Tằng Loỏng, huyện Bảo Thắng, tỉnh Lào Cai</t>
  </si>
  <si>
    <t>Bệnh viện đa khoa tỉnh Lào Cai</t>
  </si>
  <si>
    <t>Thành phố Lào Cai, tỉnh Lào Cai</t>
  </si>
  <si>
    <t>Phường Pom Hán, TP Lào Cai</t>
  </si>
  <si>
    <t>Khai thác khoáng hóa chất và khoáng phân bón</t>
  </si>
  <si>
    <t>Công ty Luyện đồng Lào Cai</t>
  </si>
  <si>
    <t xml:space="preserve">KCN Tằng Loỏng, huyện Bảo Thắng </t>
  </si>
  <si>
    <t>Công ty TNHH Phốt pho vàng Việt Nam</t>
  </si>
  <si>
    <t>Công ty cổ phần Hóa chất Đức Giang Lào Cai</t>
  </si>
  <si>
    <t xml:space="preserve">Số 398 đường Ngô Quyền, phường Kim Tân, TP Lào Cai </t>
  </si>
  <si>
    <t xml:space="preserve">Thôn 3 xã Bản Vược, huyện Bát Xát </t>
  </si>
  <si>
    <t xml:space="preserve">Xã Gia Phú, huyện Bảo Thắng </t>
  </si>
  <si>
    <t>Tổ 30, phường Duyên Hải, TP Lào Cai</t>
  </si>
  <si>
    <t>Khai thác khoáng sản</t>
  </si>
  <si>
    <t>Công ty Mỏ tuyển đồng Sin Quyền Lào Cai</t>
  </si>
  <si>
    <t xml:space="preserve">Xã Bản Vược, huyện Bát Xát </t>
  </si>
  <si>
    <t>Khai thắc quặng sắt</t>
  </si>
  <si>
    <t>Khách sạn Quốc tế ARISTO</t>
  </si>
  <si>
    <t>Số 028 Yết Kiêu, phường Kim Tân, TP Lào Cai</t>
  </si>
  <si>
    <t>Công ty CP DAP số 2 - VINACHEM</t>
  </si>
  <si>
    <t>KCN Tằng Loỏng, huyện Bảo Thắng</t>
  </si>
  <si>
    <t>Thôn Tân Sơn, xã Tân An, huyện Văn Bàn</t>
  </si>
  <si>
    <t>Số 157 Nhạc Sơn, phường Cốc Lếu, TP Lào Cai</t>
  </si>
  <si>
    <t>Doanh nghiệp tư nhân Đức Tiến</t>
  </si>
  <si>
    <t>Đội 3, xã Bản Vược, huyện Bát Xát</t>
  </si>
  <si>
    <t>SN89B, Đg.Nguyễn Chí Thanh, Thị trấn Sa Pa, H.Sa Pa, T.Lào Cai</t>
  </si>
  <si>
    <t>Công ty CP Xi măng và khoáng sản Yên Bái</t>
  </si>
  <si>
    <t>Tổ 19 TT Yên Bình, huyện Yên Bình, tỉnh Yên Bái ĐT: 293885154 Fax: 0293 885585</t>
  </si>
  <si>
    <t>Công ty CP kỹ thuật Hoàng Liên Sơn</t>
  </si>
  <si>
    <t>Tổ 34 Phường Yên Ninh-TP Yên Bái
ĐT: 292210388 Fax: 0293 853083</t>
  </si>
  <si>
    <t>Sản xuất sứ cách điện</t>
  </si>
  <si>
    <t>Công ty CP Vật liệu xây dựng  Yên Bái</t>
  </si>
  <si>
    <t>Tỏ 40 phường Nguyễn Thái Học-TP Yên Bái
 ĐT: 293866668 Fax:  0293 866349
Email: DUYVLXD@GMAIL.COM</t>
  </si>
  <si>
    <t>Công ty CP Xi măng Yên Bình</t>
  </si>
  <si>
    <t xml:space="preserve">Tổ 5, Thị trấn Yên Bình, huyện Yên Bình </t>
  </si>
  <si>
    <t>Công ty CP Mông Sơn</t>
  </si>
  <si>
    <t>Tổ 16, Thị trấn Yên Bình, huyện Yên Bình</t>
  </si>
  <si>
    <t>Tổ 11 Phường Tân Lập, TP Thái Nguyên - ĐT:  0280 3 847 464</t>
  </si>
  <si>
    <t>SX radio, thiết bị truyền thông</t>
  </si>
  <si>
    <t>Khai thác kim loại đen,màu</t>
  </si>
  <si>
    <t>Khu Công nghiệp Điềm Thụy, xã Điềm Thụy, huyện Phú Bình, tỉnh Thái Nguyên; 02803931524</t>
  </si>
  <si>
    <t>Sản xuất linh kiện điện tử</t>
  </si>
  <si>
    <t>KCN Điềm Thụy xã Điềm Thụy, huyện Phú Bình, tỉnh Thái Nguyên; 02803931628</t>
  </si>
  <si>
    <t>Lô CN6 KCN Điềm Thụy, xã Điềm Thụy, huyện Phú Bình, tỉnh Thái Nguyên; 04.37877249</t>
  </si>
  <si>
    <t>Tổ 22, phường Quang Trung, TP Thái Nguyên</t>
  </si>
  <si>
    <t>Công ty TNHH NN MTV DIESEL Sông Công</t>
  </si>
  <si>
    <t>Phường Lương Châu, TP Sông Công</t>
  </si>
  <si>
    <t>Xã Thuận Thành, huyện Phổ Yên</t>
  </si>
  <si>
    <t>Xóm 11, xã Hòa Thượng, huyện Đại Từ</t>
  </si>
  <si>
    <t>Phường Phú Xá, TP Thái Nguyên</t>
  </si>
  <si>
    <t>Phường Cam Giá., TP Thái Nguyên</t>
  </si>
  <si>
    <t>Phường Cam Giá, TP Thái Nguyên</t>
  </si>
  <si>
    <t>Phường Bãi Bông, thị xã Phổ Yên</t>
  </si>
  <si>
    <t>Xã Nam Hòa, huyện Đồng Hỷ</t>
  </si>
  <si>
    <t>Phường Quan Triều, TP Thái Nguyên</t>
  </si>
  <si>
    <t>Xã Đồng Tiến, huyện Phổ Yên</t>
  </si>
  <si>
    <t>Khai thác chế biến than</t>
  </si>
  <si>
    <t>KCN Sông Công, TP Sông Công</t>
  </si>
  <si>
    <t>Sản xuất giấy, giấy và bìa</t>
  </si>
  <si>
    <t>Xã An Khánh, huyện Đại Từ</t>
  </si>
  <si>
    <t>Xã Quang Sơn, huyện Đồng Hỷ</t>
  </si>
  <si>
    <t>Phường Mỏ chè, TP Thái Nguyên</t>
  </si>
  <si>
    <t>Khu A, KCN Sông Công, TP Sông Công</t>
  </si>
  <si>
    <t>598, phường Tân Thịnh, TP Thái Nguyên</t>
  </si>
  <si>
    <t>Tổ 21, phường Cam Giá, TP Thái Nguyên</t>
  </si>
  <si>
    <t>Xã La Hiên, huyện Võ Nhai</t>
  </si>
  <si>
    <t>Công Ty TNHH Hương Đông</t>
  </si>
  <si>
    <t>Khu B, KCN Sông Công, phường Bách Quang, TP Sông Công</t>
  </si>
  <si>
    <t>KCN Yên Bình, phường Đồng Tiến, thị xã Phổ Yên</t>
  </si>
  <si>
    <t>Công ty TNHH Hansol Electronics Việt Nam</t>
  </si>
  <si>
    <t>Xã Tân Hương, thị xã Phổ Yên</t>
  </si>
  <si>
    <t>Sản xuát dụng cụ y tế</t>
  </si>
  <si>
    <t>Tổ 11, phường Phú Xá, TP Thái Nguyên</t>
  </si>
  <si>
    <t>Công Ty CP đầu tư &amp; thương mại TNG</t>
  </si>
  <si>
    <t>Số 434/1, đường Bắc Kạn, phường Hoàng Văn Thụ, TP Thái Nguyên, tỉnh Thái Nguyên</t>
  </si>
  <si>
    <t>May mặc</t>
  </si>
  <si>
    <t>Xã Sơn Cẩm, huyện Phú Lương</t>
  </si>
  <si>
    <t>Công ty TNHH Tân Thành Lạng Sơn</t>
  </si>
  <si>
    <t>Xã Đồng Tân, huyện Hữu Lũng</t>
  </si>
  <si>
    <t>SX VLXD từ đất sét</t>
  </si>
  <si>
    <t>Xã Hợp Thành, huyện Cao Lộc</t>
  </si>
  <si>
    <t>Công ty CP gạch ngói Hợp Thành</t>
  </si>
  <si>
    <t>Công ty TNHH Bảo Long</t>
  </si>
  <si>
    <t>Cụm CNĐP số 2 huyện Cao Lộc</t>
  </si>
  <si>
    <t>SX máy bơm nước</t>
  </si>
  <si>
    <t>Xã Mai Pha, TP. Lạng Sơn</t>
  </si>
  <si>
    <t>KD DV viễn thông</t>
  </si>
  <si>
    <t>Công ty TNHH Hải Sơn</t>
  </si>
  <si>
    <t>Xã Minh Sơn, huyện Hữu Lũng</t>
  </si>
  <si>
    <t xml:space="preserve">Xã Hồng Phong, huyện Cao Lộc  </t>
  </si>
  <si>
    <t xml:space="preserve">Xã Tân Mỹ, huyện Văn Lãng </t>
  </si>
  <si>
    <t xml:space="preserve">Thị trấn Chi Lăng, huyện Chi Lăng </t>
  </si>
  <si>
    <t>Công ty Nhiệt điện Na Dương - TKV, Xã Sàn Viên, Huyện Lộc Bình, tỉnh Lạng Sơn</t>
  </si>
  <si>
    <t>Thôn Lịm xuyên, xã Song Khê, TP. Bắc Giang</t>
  </si>
  <si>
    <t>Lô số CN-16, Khu công nghiệp Vân Trung, Việt Yên, Tỉnh Bắc Giang</t>
  </si>
  <si>
    <t>KCN Vân Trung, Xã Vân Trung, 
Việt Yên, Bắc Giang</t>
  </si>
  <si>
    <t>Lô CN 06, Khu công nghiệp Vân Trung, Việt Yên, Bắc Giang</t>
  </si>
  <si>
    <t>Lô CN, 05, KCN Vân Trung,Việt Yên,  Bắc Giang</t>
  </si>
  <si>
    <t>Xã Tân dĩnh, Lạng Giang, BG</t>
  </si>
  <si>
    <t>Phường Thọ Xương, TP Bắc Giang</t>
  </si>
  <si>
    <t>May trang phục (Trừ trang phục da lông thú)</t>
  </si>
  <si>
    <t xml:space="preserve">Xã Đoan Bái, huyện Hiệp Hòa </t>
  </si>
  <si>
    <t>Xã Hương Sơn, huyện Lạng Giang</t>
  </si>
  <si>
    <t xml:space="preserve">KCN Đình Trám, huyện Việt Yên </t>
  </si>
  <si>
    <t>KCN Song Khê, xã Nội Hoàng, TP Bắc Giang</t>
  </si>
  <si>
    <t xml:space="preserve">CCN Già Khê, xã Tiên Hưng, huyện Lục Nam </t>
  </si>
  <si>
    <t xml:space="preserve">Hồng Thái, huyện Việt Yên </t>
  </si>
  <si>
    <t xml:space="preserve">Thị trấn Đồi Ngô, huyện Lục Nam </t>
  </si>
  <si>
    <t>SCT trình, hiệu chỉnh theo số liệu của EVN</t>
  </si>
  <si>
    <t>Xã Tân Dĩnh, huyện Lạng Giang</t>
  </si>
  <si>
    <t xml:space="preserve">Thôn Gò Pháo, xã Hợp Thịnh, huyện Hiệp Hòa </t>
  </si>
  <si>
    <t>Lô số B5, B6 KCN Song Khê, huyện Nội Hoàng</t>
  </si>
  <si>
    <t>Xã Thanh Sơn, huyện Sơn Động</t>
  </si>
  <si>
    <t>Lô B5, B6 Khu CN Song Khê, huyện Nội Hoàng</t>
  </si>
  <si>
    <t>Cty TNHH Khoa học kỹ thuật năng lượng mặt trời Boviet</t>
  </si>
  <si>
    <t>Lô A KCN Quang Châu, huyện Việt Yên</t>
  </si>
  <si>
    <t xml:space="preserve">Khu CN Đình Trám, huyện Việt Yên </t>
  </si>
  <si>
    <t>KCN Song Khê - Nội Hoàng, TP Bắc Giang</t>
  </si>
  <si>
    <t>Xã Cẩm Lý, huyện Lục Nam</t>
  </si>
  <si>
    <t>thành thị</t>
  </si>
  <si>
    <t>Sản xuất pin mặt trời</t>
  </si>
  <si>
    <t>Công ty CP cấp nước Phú Thọ</t>
  </si>
  <si>
    <t>Phường Tân Dân, TP Việt Trì</t>
  </si>
  <si>
    <t>Sản xuất nước sạch</t>
  </si>
  <si>
    <t>Công ty TNHH Shillim Việt Nam</t>
  </si>
  <si>
    <t>Phường Vân Cơ, TP Việt Trì</t>
  </si>
  <si>
    <t>Công ty TNHH MTV Jeong woo Việt Nam</t>
  </si>
  <si>
    <t>Cụm CN làng nghề Nam Thanh Ba, xã Đỗ Sơn, huyện Thanh Ba</t>
  </si>
  <si>
    <t>Công ty TNHH JNTC VINA</t>
  </si>
  <si>
    <t>KCN Thụy Vân, TP Việt Trì</t>
  </si>
  <si>
    <t>PhườngTiên Cát, TP.Việt Trì</t>
  </si>
  <si>
    <t xml:space="preserve">Phường Thanh Miếu, TP Việt Trì </t>
  </si>
  <si>
    <t xml:space="preserve">Siêu thị </t>
  </si>
  <si>
    <t>Công ty CP supe phốt phát và hóa chất Lâm Thao</t>
  </si>
  <si>
    <t>Thị trấn Hùng Sơn, huyện Lâm Thao</t>
  </si>
  <si>
    <t>Công ty TNHH Miwon Việt Nam</t>
  </si>
  <si>
    <t>Phường Thọ Sơn, TP Việt Trì</t>
  </si>
  <si>
    <t>Phường Bến Gót, TP Việt Trì</t>
  </si>
  <si>
    <t xml:space="preserve">Sản xuất vải dệ thoi </t>
  </si>
  <si>
    <t>Công ty CP xi măng Sông Thao</t>
  </si>
  <si>
    <t>Xã Ninh Dân, huyện Thanh Ba</t>
  </si>
  <si>
    <t>Phường Tiên Cát, TP Việt Trì</t>
  </si>
  <si>
    <t>Công ty CP xi măng Phú Thọ</t>
  </si>
  <si>
    <t>Thị trấn Thanh Ba, huyện Thanh Ba</t>
  </si>
  <si>
    <t>Công ty CP xi măng Hữu Nghị</t>
  </si>
  <si>
    <t>Công ty CP dệt Vĩnh Phú</t>
  </si>
  <si>
    <t>Phường Nông Trang, TP Việt Trì</t>
  </si>
  <si>
    <t>Công ty CP Giấy Việt Trì</t>
  </si>
  <si>
    <t>Tổng công ty Giấy Việt Nam</t>
  </si>
  <si>
    <t>Thị trấn Phong Châu, Phù Ninh, tỉnh Phú Thọ</t>
  </si>
  <si>
    <t>Công ty CP nhôm Sông Hồng</t>
  </si>
  <si>
    <t>Công ty CP Viglacera Việt Trì</t>
  </si>
  <si>
    <t>Sản xuất các sản phẩm gốm sứ khác</t>
  </si>
  <si>
    <t>Xã Phú Hộ, thị xã Phú Thọ</t>
  </si>
  <si>
    <t>Công ty TNHH Kapstex Vina</t>
  </si>
  <si>
    <t>Lô 05, KCN Thụy Vân, TP Việt Trì</t>
  </si>
  <si>
    <t>Công ty CP Đông Á</t>
  </si>
  <si>
    <t xml:space="preserve">Sản xuất thực phẩm chưa phân vào đâu </t>
  </si>
  <si>
    <t>Công ty CP sản xuất thương mại Hữu Nghị</t>
  </si>
  <si>
    <t>Công ty TNHH Tarpline Hà Nội</t>
  </si>
  <si>
    <t xml:space="preserve">CCN Đồng Lạng, huyện Phù Ninh </t>
  </si>
  <si>
    <t>Xã Thượng Nông, huyện Tam Nông</t>
  </si>
  <si>
    <t>Công ty CP gạch men TASA</t>
  </si>
  <si>
    <t>Công ty TNHH công nghệ NAMUGA Phú Thọ</t>
  </si>
  <si>
    <t>Xã Thanh Uyên, huyện Tam Nông</t>
  </si>
  <si>
    <t>Công ty TNHH JM Plastic Việt Nam</t>
  </si>
  <si>
    <t xml:space="preserve">Lô DT 07, CCN Đồng Lạng, huyện Phù Ninh </t>
  </si>
  <si>
    <t>LÔ 4, KCN Thụy Vân, TP Việt Trì</t>
  </si>
  <si>
    <t>Công ty Trí Đức Phú Thọ</t>
  </si>
  <si>
    <t>Phố Hồng Hà, phường Bến Gót, TP Việt Trì</t>
  </si>
  <si>
    <t>Công ty gốm sứ CTH</t>
  </si>
  <si>
    <t>Khu 6, xã Thanh Vinh, thị xã Phú Thọ</t>
  </si>
  <si>
    <t>Công ty TNHH Dệt Phú Thọ</t>
  </si>
  <si>
    <t>Công ty Jeil Phú Thọ</t>
  </si>
  <si>
    <t xml:space="preserve">Công nghiệp </t>
  </si>
  <si>
    <t>xã Na Bó huyện Mai Sơn</t>
  </si>
  <si>
    <t>SX Gạch</t>
  </si>
  <si>
    <t>Tân Ban, xã Huy Thượng, huyện Phù Yên</t>
  </si>
  <si>
    <t>Nhà máy gạch Tuynel Sơn La</t>
  </si>
  <si>
    <t>Phường Chiềng Sinh, TP Sơn La</t>
  </si>
  <si>
    <t>Nhà máy gạch Tuynel Sơn Hưng trung</t>
  </si>
  <si>
    <t>Nhà máy gạch Tuynel Mộc Châu</t>
  </si>
  <si>
    <t>Xã Mường Sang, huyện Mộc Châu</t>
  </si>
  <si>
    <t>Nhà máy gạch Tuynel Sông Mã</t>
  </si>
  <si>
    <t>Xã Chiềng Khoong, huyện Sông Mã</t>
  </si>
  <si>
    <t>Xã Chiềng Pha, huyện Thuận Châu</t>
  </si>
  <si>
    <t>Bản Tông, phường Chiềng Xôm, TP Sơn La</t>
  </si>
  <si>
    <t>Xã Chiềng Mung, huyện Mai Sơn</t>
  </si>
  <si>
    <t>Xã Na Bó, huyện Mai Sơn</t>
  </si>
  <si>
    <t>Nhà máy thủy điện Sơn La</t>
  </si>
  <si>
    <t>Công ty thủy điện Sơn La, Số 56 - đường Lò Văn Giá - tổ 3 - phường Chiềng Lề - thành phố Sơn La - tỉnh Sơn La.</t>
  </si>
  <si>
    <t>KCN Lương Sơn, xã Hòa Sơn, huyện Lương Sơn</t>
  </si>
  <si>
    <t>Nhà máy thủy điện Hoà Bình</t>
  </si>
  <si>
    <t>Công ty thủy điện Hòa Bình, Số 428 đường Hòa Bình - phường Tân Thịnh - thành phố Hòa Bình - tỉnh Hòa Bình</t>
  </si>
  <si>
    <t>Nhà máy thủy điện Huội Quảng</t>
  </si>
  <si>
    <t>Công ty thủy điện Huội Quảng - Bản Chát, Bản Nà Khiết - Xã Mường Cang - huyện Than Uyên - tỉnh Lai Châu</t>
  </si>
  <si>
    <t>Nhà máy thủy điện Lai Châu</t>
  </si>
  <si>
    <t>Công ty thủy điện Lai Châu, Nậm Hàng, Mường Tè, tỉnh Lai Châu</t>
  </si>
  <si>
    <t>Công ty TNHH SX kinh doanh TM Minh Hà</t>
  </si>
  <si>
    <t>Xã Hải Bình, huyện Tĩnh Gia, tỉnh Thanh Hoá</t>
  </si>
  <si>
    <t>Khai thác cát, đá, sỏi</t>
  </si>
  <si>
    <t>Công ty Xi măng Long Sơn</t>
  </si>
  <si>
    <t>Phường Đông Sơn, thị xã Bỉm Sơn</t>
  </si>
  <si>
    <t>Công ty CP Mía đường Nông Cống</t>
  </si>
  <si>
    <t>Xã Thăng Long, huyện Nông Cống</t>
  </si>
  <si>
    <t>Công ty TNHH giầy ALENA Việt Nam</t>
  </si>
  <si>
    <t>Xã Định Liên, huyện Yên Định</t>
  </si>
  <si>
    <t>Công ty TNHH giầy Roll Sport Việt Nam</t>
  </si>
  <si>
    <t>KCN Hoàng Long, P Tào Xuyên, TP Thanh Hóa</t>
  </si>
  <si>
    <t>Công ty Xi măng Bỉm Sơn</t>
  </si>
  <si>
    <t>Phường Ba Đình, thị xã Bỉm Sơn</t>
  </si>
  <si>
    <t>Công ty CP Xi măng Nghi Sơn</t>
  </si>
  <si>
    <t>Xã Hải Thượng, huyện Tĩnh Gia</t>
  </si>
  <si>
    <t>Công ty CP Xi măng Công Thanh</t>
  </si>
  <si>
    <t>Xã Tân Trường, huyện Tĩnh Gia</t>
  </si>
  <si>
    <t>Nhà máy Gạch men Vicenza</t>
  </si>
  <si>
    <t>KCN Lễ Môn, xã Quảng Hưng, TP Thanh Hóa</t>
  </si>
  <si>
    <t>Xí nghiệp VLXD Hùng Cường</t>
  </si>
  <si>
    <t>Xã Định Công, huyện Yên Định</t>
  </si>
  <si>
    <t>Xã Hoằng Trung, huyện Tĩnh Gia</t>
  </si>
  <si>
    <t>Xã Yên Phong, huyện Yên Định</t>
  </si>
  <si>
    <t>Cty TNHH Mía đường Việt Nam - Đài Loan</t>
  </si>
  <si>
    <t>Xã Thành Vân, huyện Thạch Thành</t>
  </si>
  <si>
    <t>Cty CP mía đường Lam Sơn</t>
  </si>
  <si>
    <t>Khu 6, thị trấn Lam sơn, huyện Thọ Xuân</t>
  </si>
  <si>
    <t>Công ty TNHH Giày HONGFU Việt Nam</t>
  </si>
  <si>
    <t>KCN và ĐT Hoàng Long, phường Tào Xuyên, TP Thanh Hóa</t>
  </si>
  <si>
    <t>Công ty TNHH Giày SUNJADE Việt Nam</t>
  </si>
  <si>
    <t>Lô B, KCN Lễ Môn, TP Thanh Hoá</t>
  </si>
  <si>
    <t>CÔng ty TNHH Giày ANNORA Việt Nam</t>
  </si>
  <si>
    <t>Xã Xuân Lâm, Khu Kinh tế Nghi Sơn, huyện Tĩnh Gia</t>
  </si>
  <si>
    <t>Xã Đông Hải, TP Thanh Hoá</t>
  </si>
  <si>
    <t>Công ty TNHH MTV Cơ khí chính xác 11</t>
  </si>
  <si>
    <t>Phường Đông Thọ, TP Thanh Hóa</t>
  </si>
  <si>
    <t>Công ty TNHH Giày Aleron Việt Nam</t>
  </si>
  <si>
    <t>KCN Hoàng Long, phường Tào Xuyên, TP Thanh Hóa</t>
  </si>
  <si>
    <t>Phường Nam Ngạn, TP Thanh Hóa</t>
  </si>
  <si>
    <t>Vận chuyển hành khách bằng taxi</t>
  </si>
  <si>
    <t>Nhà máy nhiệt điện Nghi Sơn 1</t>
  </si>
  <si>
    <t>Vũ Xuân Việt</t>
  </si>
  <si>
    <t>Đường Đinh Văn Chất, Xã Hưng Đông, TP Vinh, Tỉnh Nghệ An</t>
  </si>
  <si>
    <t>Số 54-Đường Phan Đăng Lưu,Tp Vinh</t>
  </si>
  <si>
    <t>SX bia</t>
  </si>
  <si>
    <t>Công ty TNHH Điện tử BSE Việt Nam</t>
  </si>
  <si>
    <t>Khu CN Nam Cấm</t>
  </si>
  <si>
    <t>Khu CN Nam Cấm, huyện Nghi Lộc, NA</t>
  </si>
  <si>
    <t>SX bột đá</t>
  </si>
  <si>
    <t>Khu CN Nam Cấm, TX Cửa Lò, Nghệ An</t>
  </si>
  <si>
    <t>SX nhựa</t>
  </si>
  <si>
    <t>Lô CN 1-8 KCN Đông Hồi, Q.Lập Hoàng Mai</t>
  </si>
  <si>
    <t>SX tôn</t>
  </si>
  <si>
    <t>Hội Sơn, huyện Anh Sơn, Nghệ An</t>
  </si>
  <si>
    <t>SX xi măng</t>
  </si>
  <si>
    <t>Công ty CP Xi măng Sông lam</t>
  </si>
  <si>
    <t>Xóm Mới, Nghi Thiết, Nghi Lộc, NAn</t>
  </si>
  <si>
    <t>Khu B KCN Nam cấm KKT Đông Nam NA</t>
  </si>
  <si>
    <t>SX thực phẩm</t>
  </si>
  <si>
    <t>Số 27 Nguyễn nghiệm, Quang Trung TP Vinh</t>
  </si>
  <si>
    <t>Chế biến nông sản</t>
  </si>
  <si>
    <t>Khách Sạn Mường Thanh Sông Lam</t>
  </si>
  <si>
    <t>Số 13, Quang Trung, TP Vinh, NA</t>
  </si>
  <si>
    <t>Bệnh viện hữu nghị đa khoa Nghệ An</t>
  </si>
  <si>
    <t>Km 5 , đường Lê Nin TP Vinh NA</t>
  </si>
  <si>
    <t>Số 33 Nguyễn Văn Trỗi, TP Vinh</t>
  </si>
  <si>
    <t>Phường Quỳnh Thiện, thị xã Hoàng Mai</t>
  </si>
  <si>
    <t>Xã Hưng Đạo, huyện Hưng Nguyên</t>
  </si>
  <si>
    <t>Lô số 8, Bắc khu C, khu Kinh tế Đông Nam, huyện Nghi Lộc</t>
  </si>
  <si>
    <t>Xã Nghĩa Sơn, huyện Nghĩa Đàn</t>
  </si>
  <si>
    <t>Công ty CP Nhựa, bao bì Vinh - cơ sở 2</t>
  </si>
  <si>
    <t>Khu CN Gia Lách-thị trấn Xuân An-huyện Nghi Xuân</t>
  </si>
  <si>
    <t>Công nghiệp (sản xuất bao bì)</t>
  </si>
  <si>
    <t>Công ty CP Tập đoàn Hoành Sơn</t>
  </si>
  <si>
    <t>Phường Đức Thuận, thị xã Hồng Lĩnh</t>
  </si>
  <si>
    <t>Khu KT Vũng Áng, xã Kỳ Long, huyện Kỳ Anh</t>
  </si>
  <si>
    <t>Xã Thạch Tân, huyện Thạch Hà</t>
  </si>
  <si>
    <t>Xã Thạch Trung, TP Hà Tĩnh</t>
  </si>
  <si>
    <t>Xã Tiến Hóa, huyện Tuyên Hóa</t>
  </si>
  <si>
    <t>Thôn Xuân Hạ, xã Văn Hóa, huyện Tuyên Hóa</t>
  </si>
  <si>
    <t xml:space="preserve">Xã Vạn Ninh, huyện Quảng Ninh </t>
  </si>
  <si>
    <t xml:space="preserve">02 Huyền Trân Công Chúa, TP Đồng Hới </t>
  </si>
  <si>
    <t>Xã Lộc Ninh, TP Đông Hới</t>
  </si>
  <si>
    <t xml:space="preserve">Xã Sen Thủy, huyện Lệ Thủy </t>
  </si>
  <si>
    <t>KCN Phú Bài, phường Phú Bài, thị xã Hương Thủy</t>
  </si>
  <si>
    <t>Lô A1 đến A12, Khu A, KCN Phong Điền, huyện Phong Điền</t>
  </si>
  <si>
    <t xml:space="preserve">Nuôi tôm </t>
  </si>
  <si>
    <t xml:space="preserve"> SX sợi, dệt</t>
  </si>
  <si>
    <t>122 Dương Triệu Tước, phường Thủy Dương, thị xã Hương Thủy</t>
  </si>
  <si>
    <t>Sản xuất Sợi</t>
  </si>
  <si>
    <t>Khu Quy Hoạch Bà Triệu, Hùng Vương, phường Phú Hội, TP Huế</t>
  </si>
  <si>
    <t>Lô B, 7, Khu CN Phú Bài, thị xã Hương Thủy</t>
  </si>
  <si>
    <t>Lô B, 5, 5, Khu CN Phú Bài, thị xã Hương Thủy</t>
  </si>
  <si>
    <t>SCT trình, hiệu chỉnh theo dữ liệu EVN</t>
  </si>
  <si>
    <t>Lô B-5-4, Khu CN Phú Bài, thị xã Hương Thủy</t>
  </si>
  <si>
    <t>Lô D, Khu CN Phú Bài, thị xã Hương Thủy</t>
  </si>
  <si>
    <t>Thôn Cố Xuân, xã Phong Xuân, huyện Phong Điền</t>
  </si>
  <si>
    <t>Sản xuất xi măng, clinker</t>
  </si>
  <si>
    <t>SX than cốc, SP dầu mỏ</t>
  </si>
  <si>
    <t>Lô B8, KCN Phú Bài, thị xã Hương Thủy</t>
  </si>
  <si>
    <t>Công ty TNHH Đại An</t>
  </si>
  <si>
    <t>14 Thống nhất, Tứ Hạ Hương Trà Thừa Thiên Huế - ĐT: 054.3777889</t>
  </si>
  <si>
    <t>Hộ Công nghiệp</t>
  </si>
  <si>
    <t>Lô DH, 5, KCN PHú Bài, thị xã Hương Thủy</t>
  </si>
  <si>
    <t>Lô C2-6 và C2-7,  Khu CN Phú Bài, thị xã Hương Thủy</t>
  </si>
  <si>
    <t>May trang phục ( Trừ trang phục từ da lông thú)</t>
  </si>
  <si>
    <t>Thôn Cù Dù, xã Lộc Vĩnh, huyện Phú Lộc</t>
  </si>
  <si>
    <t>Công ty TNHH Luks Cement Huế</t>
  </si>
  <si>
    <t>Phường Tứ Hạ, thị xã Hương Trà</t>
  </si>
  <si>
    <t>103 Bùi Thị Xuân, phường Phường Đúc, thành phố Huế</t>
  </si>
  <si>
    <t>Bệnh viện Phụ sản - Nhi Đà Nẵng</t>
  </si>
  <si>
    <t>402 Lê Văn Hiến, quận Ngũ Hành Sơn</t>
  </si>
  <si>
    <t>Hoạt động của các bênh viện</t>
  </si>
  <si>
    <t>Bệnh viện Ung bướu Đà Nẵng</t>
  </si>
  <si>
    <t>Tổ 14 phường Hoà Minh, quận Liên Chiểu</t>
  </si>
  <si>
    <t>Cảng hàng không quốc tế Đà Nẵng - Chi nhánh Tổng Công ty Cảng hàng không Việt Nam</t>
  </si>
  <si>
    <t>Phường Hòa Thuận Tây, quận Hải Châu</t>
  </si>
  <si>
    <t>Đường số 2, KCN Hòa Khánh, quận Liên Chiểu</t>
  </si>
  <si>
    <t>Lô Q, Đường số 7, Khu công nghiệp Hòa Khánh, Phường Hòa Khánh Bắc, Quận Liên Chiểu</t>
  </si>
  <si>
    <t>Đường số 3, KCN Hòa Khánh,Phường Hòa Khánh Bắc,Quận Liên Chiểu</t>
  </si>
  <si>
    <t>CN Tổng công ty Đường Sắt Việt Nam- XN Đầu máy Đà nẵng</t>
  </si>
  <si>
    <t>93 Trần Cao Vân, Thanh Khê, Đà Nẵng</t>
  </si>
  <si>
    <t xml:space="preserve">KCN Liên Chiểu, quận Liên Chiểu </t>
  </si>
  <si>
    <t xml:space="preserve">Đường số 9, KCN Hòa khánh, quận Liên Chiểu </t>
  </si>
  <si>
    <t xml:space="preserve">KCN Hòa Khánh, quận Liên Chiểu </t>
  </si>
  <si>
    <t xml:space="preserve">Đường Tạ Quang Bửu-KCN Liên Chiểu, quận Liên Chiểu </t>
  </si>
  <si>
    <t>Công ty Cổ phần Thép DANA - ÚC</t>
  </si>
  <si>
    <t xml:space="preserve">Đường số 1, CCN Thanh Vinh, huyện Hòa Vang và quận Liên Chiểu </t>
  </si>
  <si>
    <t>Công ty Cổ phần Thép DANA - Ý</t>
  </si>
  <si>
    <t xml:space="preserve">Đường số 11B, KCN Thanh Vinh, quận Liên Chiểu </t>
  </si>
  <si>
    <t xml:space="preserve">Số 65 Nguyễn Văn Cừ, quận Liên Chiểu </t>
  </si>
  <si>
    <t>Công ty TNHH Associated Việt Nam</t>
  </si>
  <si>
    <t>KCN Hòa Cầm, quận Cẩm Lệ</t>
  </si>
  <si>
    <t>Công ty TNHH Daiwa Việt Nam</t>
  </si>
  <si>
    <t>Lô M, đường số 5, KCN Hòa Khánh, quận Liên Chiểu</t>
  </si>
  <si>
    <t>Công ty TNHH điện tử Foster Đà Nẵng</t>
  </si>
  <si>
    <t>Đường số 1 KCN Hoà Cầm, quận Cẩm Lệ</t>
  </si>
  <si>
    <t xml:space="preserve">KCN Hoà Khánh, quận Liên Chiểu </t>
  </si>
  <si>
    <t xml:space="preserve">Lô 4, đường 10, KCN Hòa Khánh, quận Liên Chiểu </t>
  </si>
  <si>
    <t>Công ty TNHH Mabuchi Motor Đà Nẵng</t>
  </si>
  <si>
    <t>Lô A2, đường 3, KCN Hòa Khánh, quận Liên Chiểu</t>
  </si>
  <si>
    <t>Đường Xô Viết Nghệ Tĩnh, phường Hòa Cường Nam, quận Hải Châu</t>
  </si>
  <si>
    <t>Công ty TNHH MTV Xi măng miền Trung</t>
  </si>
  <si>
    <t>Quốc lộ 14B, thôn Phú Sơn Nam, huyện Hoà Vang</t>
  </si>
  <si>
    <t>Công ty TNHH Nhà máy bia HEINEKEN Việt Nam - Đà Nẵng</t>
  </si>
  <si>
    <t>Đường số 6-KCN Hòa Khánh, quận Liên Chiểu</t>
  </si>
  <si>
    <t>Đường số 7, Khu công nghiệp Hòa Khánh, phường Hòa Khánh Bắc, quận Liên Chiểu</t>
  </si>
  <si>
    <t>Sản xuất ống thép</t>
  </si>
  <si>
    <t>Khách sạn Crowne Plaza Danang - Công ty TNHH Đầu tư và Phát triển Silver Shores</t>
  </si>
  <si>
    <t>Lô 8, đường Trường Sa, phường Khuê Mỹ, quận Ngũ Hành Sơn</t>
  </si>
  <si>
    <t>Khách sạn Furama - Công ty Cổ phần Khu du lịch Bắc Mỹ An</t>
  </si>
  <si>
    <t>Đường Trường Sa, quận Ngũ Hành Sơn</t>
  </si>
  <si>
    <t>Đường Trường Sa, phường Hòa Hải, quận Ngũ Hành Sơn</t>
  </si>
  <si>
    <t>Khách sạn Novotel - Công ty TNHH Mặt Trời Sông Hàn</t>
  </si>
  <si>
    <t>36 Bạch Đằng, quận Hải Châu</t>
  </si>
  <si>
    <t>Khách sạn Pullman Danang Beach Resort - Công ty TNHH Du lịch-Thương mại Phú An Thịnh</t>
  </si>
  <si>
    <t>Đường Trường Sa, phường Khuê Mỹ, quận Ngũ Hành Sơn</t>
  </si>
  <si>
    <t>Khách sạn Vinpearl Luxury Đà Nẵng - Công ty TNHH MTV Vinpearl Đà Nẵng</t>
  </si>
  <si>
    <t>Đường Võ Nguyên Giáp, phường Mỹ An, quận Ngũ Hành Sơn</t>
  </si>
  <si>
    <t>Khách sạn, nhà hàng</t>
  </si>
  <si>
    <t>Khu du lịch Bà Nà - Công ty Cổ phần Dịch vụ Cáp treo Bà Nà</t>
  </si>
  <si>
    <t>Thôn An Sơn, xã Hòa Ninh, huyện Hoà Vang</t>
  </si>
  <si>
    <t>Khu du lịch Ocean Villas Đà Nẵng - Công ty TNHH Khu du lịch biển VINACAPITAL Đà Nẵng</t>
  </si>
  <si>
    <t>Phường Hoà Hải, quận Ngũ Hành Sơn</t>
  </si>
  <si>
    <t>Khu du lịch sinh thái biển Bãi Bắc (Intercontinental) - Công ty Cổ phần Địa Cầu</t>
  </si>
  <si>
    <t>Bãi Bắc, bán đảo Sơn Trà, quận Sơn Trà</t>
  </si>
  <si>
    <t>Nhà máy sản xuất lon và nắp lon nước giải khát - Công ty TNHH Bao bì nước giải khát Crown Đà Nẵng</t>
  </si>
  <si>
    <t>Lô K, đường số 6, KCN Liên Chiểu, quận Liên Chiểu</t>
  </si>
  <si>
    <t>Sản xuất các sản phầm khác bằng kim loại chưa được phân vào đâu</t>
  </si>
  <si>
    <t>Siêu thị Big C - Công ty Cổ phần Thương mại quốc tế &amp; Dịch vụ siêu thị BigC</t>
  </si>
  <si>
    <t>Số 255, 257 Hùng Vương, quận Thanh Khê</t>
  </si>
  <si>
    <t>Siêu thị Lotte Mart - Công ty TNHH Lotte Mart Đà Nẵng</t>
  </si>
  <si>
    <t>Khu Đông Nam Đài Tưởng Niệm, phường Hòa Cường Bắc, quận Hải Châu</t>
  </si>
  <si>
    <t>910A Ngô Quyền quận Sơn Trà</t>
  </si>
  <si>
    <t>Tổng Công ty cổ phần Dệt may Hòa Thọ</t>
  </si>
  <si>
    <t>Số 36 đường Ông Ích, quận Cẩm Lệ</t>
  </si>
  <si>
    <t>Tổng Công ty mạng lưới Viettel - Chi nhánh Tập đoàn Viễn thông Quân đội</t>
  </si>
  <si>
    <t>Số 27B Nguyễn Thành Hãn, phường Hòa Thuận Tây, quận Hải Châu</t>
  </si>
  <si>
    <t>Trung tâm hành chính thành phố Đà Nẵng</t>
  </si>
  <si>
    <t>Số 24 Trần Phú, quận Hải Châu</t>
  </si>
  <si>
    <t>Trung tâm Thương mại Riverside Tower - Công ty TNHH Trung tâm Thương mại Riverside Tower</t>
  </si>
  <si>
    <t>74 Bạch Đằng, phường Hải Châu 1, quận Hải Châu</t>
  </si>
  <si>
    <t>Công ty CP Sản xuất Sô Đa Chu Lai</t>
  </si>
  <si>
    <t>KCN Chu Lai; Tam Hiệp ; Núi Thành; Quảng Nam</t>
  </si>
  <si>
    <t>Sản xuất Sô đa</t>
  </si>
  <si>
    <t>Công ty CP Nam Sơn</t>
  </si>
  <si>
    <t>Thôn 8, Hương An, Quế Sơn</t>
  </si>
  <si>
    <t>Gạch đất sét nung</t>
  </si>
  <si>
    <t xml:space="preserve">Sản xuất cơ khí </t>
  </si>
  <si>
    <t>Nhà máy gạch An Hòa</t>
  </si>
  <si>
    <t>Thôn Mỹ Sơn, Duy Phú, Duy Xuyên, Quảng Nam</t>
  </si>
  <si>
    <t>KCN Chu Lai, xã Tam Hiệp, huyện Núi Thành</t>
  </si>
  <si>
    <t>Thôn 1, xã Điện Dương, huyện Điện Bàn</t>
  </si>
  <si>
    <t>Đường Âu Cơ, phường Cửa Đại, TP Hội An</t>
  </si>
  <si>
    <t>Công ty CP Đồng Tâm Miền Trung</t>
  </si>
  <si>
    <t>KCN Điện Nam, xã Điện Ngọc, huyện Điện Bàn</t>
  </si>
  <si>
    <t>Công ty CP giấy Sài Gòn Miền Trung</t>
  </si>
  <si>
    <t>Quốc Lộ 1A, xã Điện Thắng Bắc, huyện Điện Bàn</t>
  </si>
  <si>
    <t>Suntory Pepsico Việt Nam tại Quảng Nam đổi tên</t>
  </si>
  <si>
    <t>Cụm CN Thương Tín 1, xã Điện Nam Đông, huyện Điện Bàn</t>
  </si>
  <si>
    <t xml:space="preserve">Công ty CP Prime Đại Lộc </t>
  </si>
  <si>
    <t>Cụm CN Đại Quang, xã Đại Quang, huyện Đại Lộc</t>
  </si>
  <si>
    <t>Cụm CN và TTCN Đại An, TT Ái Nghĩa, huyện Đại Lộc</t>
  </si>
  <si>
    <t>Chi nhánh Công ty CP Vicem-VLXD Đà Nẵng (Xí nghiệp gạch Lai Nghi)</t>
  </si>
  <si>
    <t>Khối 7B, xã Điện Nam Đông, huyện Điện Bàn</t>
  </si>
  <si>
    <t>TT Thạch Mỹ, huyện Nam Giang</t>
  </si>
  <si>
    <t>Công ty TNHH VLXD Phan Ngọc Anh</t>
  </si>
  <si>
    <t>Thôn 4, xã Duy Hòa, huyện Duy Xuyên</t>
  </si>
  <si>
    <t>Công ty TNHH MTV Vận tải biển Chu Lai Trường Hải</t>
  </si>
  <si>
    <t>Xí nghiệp sản xuất gạch Tuynel Bình Nguyên</t>
  </si>
  <si>
    <t>Thôn Liễu Trì, xã Bình Nguyên, huyện Thăng Bình</t>
  </si>
  <si>
    <t>Bệnh viện Đa khoa Trung Ương Quảng Nam</t>
  </si>
  <si>
    <t>Khu kinh tế Dung Quất, huyện Bình Sơn</t>
  </si>
  <si>
    <t>Sản xuất xi-măng</t>
  </si>
  <si>
    <t>KKT Dung Quất, huyện Bình Sơn</t>
  </si>
  <si>
    <t>Công ty CP Bia Sài Gòn - Quảng Ngãi</t>
  </si>
  <si>
    <t>KCN Quảng Phú, TP Quảng Ngãi</t>
  </si>
  <si>
    <t>Công ty CP Dịch vụ dầu khí Quảng Ngãi (PTSC Quảng Ngãi)</t>
  </si>
  <si>
    <t>Lô 4H, đường Tôn Đức Thắng, TP Quảng Ngãi</t>
  </si>
  <si>
    <t>Số 02, Nguyễn Chí Thanh, phường Quảng Phú, TP Quảng Ngãi</t>
  </si>
  <si>
    <t>Công ty TNHH công nghiệp tàu thủy Dung Quất</t>
  </si>
  <si>
    <t>Xã Bình Đông, huyện Bình Sơn</t>
  </si>
  <si>
    <t>Lô C6 Khu Công Nghiệp Tịnh Phong,X. Tịnh Phong,H. Sơn Tịnh,T. Quảng Ngãi,Việt Nam</t>
  </si>
  <si>
    <t xml:space="preserve"> Số1,Đại lộ hữu nghị, Khu công nghiệp Việt Nam-Singapore, xã TịnhPhong, huyện Sơn Tịnh, tỉnh Quảng Ngãi.</t>
  </si>
  <si>
    <t>Sản xuất sợi vải</t>
  </si>
  <si>
    <t>Nhà máy Bia Dung Quất</t>
  </si>
  <si>
    <t>Phường Quảng Phú, TP Quảng Ngãi</t>
  </si>
  <si>
    <t>Xã Bình Trị, huyện Bình Sơn</t>
  </si>
  <si>
    <t>Nhà máy lọc dầu Dung Quất</t>
  </si>
  <si>
    <t>Sản xuất sản phẩm dầu mỏ tinh chế.</t>
  </si>
  <si>
    <t>Xã Tịnh phong, huyện Sơn Tịnh</t>
  </si>
  <si>
    <t xml:space="preserve">Sản xuất tinh bột và các sản phậm từ tinh bột </t>
  </si>
  <si>
    <t>Nhà máy sản xuất tinh bột mì Quảng Ngãi (cơ sở Sơn Hải)</t>
  </si>
  <si>
    <t>Xã Sơn Hải, huyện Sơn Hà</t>
  </si>
  <si>
    <t>Nhà máy Tinh bột sắn Hướng Hóa</t>
  </si>
  <si>
    <t xml:space="preserve">Xã Thuận,
 huyện Hướng Hoá, </t>
  </si>
  <si>
    <t>Chế biến tinh bột sắn</t>
  </si>
  <si>
    <t>KCN Nam Hà, phường Đông Lương, TP Đông Hà</t>
  </si>
  <si>
    <t>Công Ty TNHH MTV Khoáng Sản Hưng Nguyên</t>
  </si>
  <si>
    <t>Công ty CP PYMEPHARCO</t>
  </si>
  <si>
    <t>Số 166, 170 đường Nguyễn Huệ, TP Tuy Hòa</t>
  </si>
  <si>
    <t xml:space="preserve">Xã Eabia, huyện Sông Hinh </t>
  </si>
  <si>
    <t>Công ty TNHH Công nghiệp KCP Việt Nam</t>
  </si>
  <si>
    <t>Thị trấn Củng Sơn, huyện Sơn Hòa</t>
  </si>
  <si>
    <t>Công ty TNHH MTV Masan Brewery Phú Yên</t>
  </si>
  <si>
    <t>KCN Hòa Hiệp, huyện Đông Hòa, Phú Yên</t>
  </si>
  <si>
    <t>Thị trấn La Hai, huyện Đồng Xuân</t>
  </si>
  <si>
    <t>Đào Bửu Nhi</t>
  </si>
  <si>
    <t>HTX Hòa Quang Nam</t>
  </si>
  <si>
    <t>Bùi Ngọc Thạch</t>
  </si>
  <si>
    <t>Xã Canh Thuận, huyện Vân Canh, tỉnh Bình Định</t>
  </si>
  <si>
    <t>Sản xuất tinh bột và các sản phậm từ tinh bột </t>
  </si>
  <si>
    <t>CN Công ty TNHH Cargill Việt Nam tại Bình Định</t>
  </si>
  <si>
    <t>Lô 1-6, khu CN Long Mỹ, TP Quy Nhơn</t>
  </si>
  <si>
    <t>Sản xuất, chế biến các loại nông sản</t>
  </si>
  <si>
    <t>Công ty CP Fresenius Kabi Bidiphar</t>
  </si>
  <si>
    <t>Khu vực 8, phường Nhơn Phú, TP Quy Nhơn</t>
  </si>
  <si>
    <t>Công ty CP GREENFEED Việt Nam - Chi nhánh Bình Định</t>
  </si>
  <si>
    <t>Lô D2.2 khu CN Nhơn Hòa, thị xã An Nhơn</t>
  </si>
  <si>
    <t>Công ty CP Khoáng sản Bình Định</t>
  </si>
  <si>
    <t>11 Hà Huy Tập, TP Quy Nhơn</t>
  </si>
  <si>
    <t>Công ty CP kỹ nghệ gỗ Tiến Đạt</t>
  </si>
  <si>
    <t>Quốc Lộ 1A, khu vục 7, phường Bùi Thị Xuân, TP Quy Nhơn</t>
  </si>
  <si>
    <t>Công ty CP Tập đoàn FLC</t>
  </si>
  <si>
    <t>Khu số 4, Khu du lịch biển Nhơn Lý-Cát Tiến, xã Nhơn Lý, TP Quy Nhơn</t>
  </si>
  <si>
    <t>Công ty CP Xây Lắp Điện Tuy Phước Bình Định</t>
  </si>
  <si>
    <t>Lô A1.5 và A1.6, KCN Nhơn Hòa, P. Nhơn Hòa, TX An Nhơn; 0563.838388/ 0563.838389</t>
  </si>
  <si>
    <t>TT Diêu Trì, huyện Tuy Phước, tỉnh Bình Định; 0563.577033/ 0563.577089</t>
  </si>
  <si>
    <t>Lô A1.1 Và TT6.2&amp;7 KCN Nhơn Hòa, P. Nhơn Hòa, thị xã An Nhơn</t>
  </si>
  <si>
    <t>Nhà máy gạch ốp lát Ceramic Cosevco</t>
  </si>
  <si>
    <t>KCN Phú Tài, TP Quy Nhơn</t>
  </si>
  <si>
    <t>Nhà máy thức ăn gia súc Bình Định thuộc Công ty CP chăn nuôi CP Việt Nam</t>
  </si>
  <si>
    <t>Lô A2.1, A2.2, A2.3 và A2.4 khu CN Nhơn Hòa, thị xã An Nhơn</t>
  </si>
  <si>
    <t>Xã Phước Thành, huyện Tuy Phước, Bình Định; 0563.577256/ 0563.577252</t>
  </si>
  <si>
    <t>Sản xuất sản phẩm khác từ gỗ, tre, nứa, rơm, rạ và vật liệu tết bện</t>
  </si>
  <si>
    <t xml:space="preserve">Bệnh viện đa khoa tỉnh Khánh Hòa </t>
  </si>
  <si>
    <t xml:space="preserve">       19 Yersin, TP Nha Trang</t>
  </si>
  <si>
    <t>Sân bay Cam Ranh, TP Cam Ranh</t>
  </si>
  <si>
    <t>Kinh Doanh Dịch Vụ</t>
  </si>
  <si>
    <t>38 Trần Phú, phường Lộc Thọ, TP Nha Trang</t>
  </si>
  <si>
    <t>CN Công ty CP Bất động sản Việt Nhật- Nha Trang</t>
  </si>
  <si>
    <t>Lô số 4- Đường 19/5 Khu Đô thị Vĩnh Điềm Trung , xã Vĩnh Hiệp, TP Nha Trang</t>
  </si>
  <si>
    <t>Lô A9, A10 Khu CN Suối Dầu, xã Suối Tân, huyện Cam Lâm, Khánh Hoà</t>
  </si>
  <si>
    <t>Thôn Hòn Qui, xã Cam Thạnh Đông, TP Cam Ranh, Khánh Hoà</t>
  </si>
  <si>
    <t>58 Yersin, TP Nha Trang</t>
  </si>
  <si>
    <t>Km 1447 QL1, xã Vĩnh Phương, TP Nha Trang</t>
  </si>
  <si>
    <t>Số 26, 28 Trần Phú, phường Lộc Thọ, TP Nha Trang</t>
  </si>
  <si>
    <t>32, 34 Trần Phú, TP Nha Trang</t>
  </si>
  <si>
    <t>20 Trần Phú, TP Nha Trang</t>
  </si>
  <si>
    <t xml:space="preserve">     60 Trần Phú, TP Nha Trang</t>
  </si>
  <si>
    <t>01 Mỹ Giang, xã Ninh Phước, huyện Ninh Hoà</t>
  </si>
  <si>
    <t>Lô D13 KM11, Đại lộ Nguyễn Tất Thành, xã Cam Hải Đông, Huyện Cam Lâm</t>
  </si>
  <si>
    <t>Đảo Hòn Tre, phường Vĩnh Nguyên, TP Nha Trang</t>
  </si>
  <si>
    <t>Trường Sơn, Bình Tân, phường Vĩnh Trường, TP Nha Trang</t>
  </si>
  <si>
    <t>Công ty TNHH Japfa Comfeed Bình Thuận</t>
  </si>
  <si>
    <t>Xã Đông Hà, huyện Đức Linh</t>
  </si>
  <si>
    <t xml:space="preserve">Sản xuât thức ăn gia súc, gia cầm và thuỷ sản </t>
  </si>
  <si>
    <t>Xã Đức Hạnh, huyện Đức Linh</t>
  </si>
  <si>
    <t>Thôn Triều Dương, xã Tam Thanh, huyện Phú Qúy</t>
  </si>
  <si>
    <t>Nhà máy nhiệt điện Vĩnh Tân 2</t>
  </si>
  <si>
    <t>Tr.Nguyên BT</t>
  </si>
  <si>
    <t>Khu phố Bắc Sơn, Thị trấn Lương Sơn, Huyện Bắc Bình, Tỉnh Bình Thuận</t>
  </si>
  <si>
    <t>Thôn Hạnh Trí, xã Quảng Sơn, huyện Ninh Sơn, tỉnh Ninh Thuận; Tel: (068) 3 855888 Fax: (068) 3 953678</t>
  </si>
  <si>
    <t>May, dệt,  sợi</t>
  </si>
  <si>
    <t>Xã Công Hải, huyện Thuận Bắc</t>
  </si>
  <si>
    <r>
      <t>Sản xuất dệt may bao bì</t>
    </r>
    <r>
      <rPr>
        <b/>
        <sz val="11"/>
        <rFont val="Times New Roman"/>
        <family val="1"/>
      </rPr>
      <t> </t>
    </r>
  </si>
  <si>
    <t>Công ty TNHH phụ tùng xe máy - ôtô Goshi Thăng Long</t>
  </si>
  <si>
    <t>Công ty CP Trung tâm TM EVER - FORTUNE</t>
  </si>
  <si>
    <t xml:space="preserve"> Khác</t>
  </si>
  <si>
    <t>sản xuất các sản phẩm công nghiệp khác</t>
  </si>
  <si>
    <t>Sản xuất các sản phẩm công nghiệp khác</t>
  </si>
  <si>
    <t>Số 2, KĐT mới, Sở Dầu</t>
  </si>
  <si>
    <t>Dịch vụ hàng hóa</t>
  </si>
  <si>
    <t>SX các sản phẩm từ giấy và bìa</t>
  </si>
  <si>
    <t>SX các sản phẩm gạch, ngói</t>
  </si>
  <si>
    <t>SCT trình 2014</t>
  </si>
  <si>
    <t>SCT trình 2015</t>
  </si>
  <si>
    <t>SCT trình 2016, hiệu chỉnh theo số liệu EVN</t>
  </si>
  <si>
    <t>Bổ sung mới từ PVN</t>
  </si>
  <si>
    <t>Nhà máy nhiệt điện Phả Lại 1+2</t>
  </si>
  <si>
    <t>171 Trường Chinh,Quận Thanh Xuân,Thành phố Hà Nội (Dự án xử lý Dioxin Sân bay Đà Nẵng)</t>
  </si>
  <si>
    <t>Bổ sung mới từ danh sách PVN</t>
  </si>
  <si>
    <t>doanh nghiệp sản xuất</t>
  </si>
  <si>
    <t>Khai thác chế biến bột đá CaCo3 </t>
  </si>
  <si>
    <t>Bổ sung mới từ danh sách OVN</t>
  </si>
  <si>
    <t>SCT trình 2016, hiệu chỉnh theo số liệu A0</t>
  </si>
  <si>
    <t>SCT trình 2016, hiệu chỉnh theo số liệu của VICEM</t>
  </si>
  <si>
    <t>SCT trình 2016, hiệu chỉnh theo số liệu VICEM</t>
  </si>
  <si>
    <t>Công ty TNHH Lixil Inax Việt Nam</t>
  </si>
  <si>
    <t>Công ty TNHH Toto Việt Nam</t>
  </si>
  <si>
    <t>Công ty CP đầu tư và kinh doanh thương mại Vinaconex</t>
  </si>
  <si>
    <t>Công ty TNHH Điện Stanley</t>
  </si>
  <si>
    <t>Công ty CP chăn nuôi C.P Việt Nam - CN Xuân Mai - Hà Nội</t>
  </si>
  <si>
    <t>TCT mạng lưới Viettel - CN Tập đoàn Viễn thông Quân đội</t>
  </si>
  <si>
    <t>Công ty CP phân lân nung chảy Văn Điển</t>
  </si>
  <si>
    <t>Công ty TNHH sản phẩm Ricoh Imaging VN</t>
  </si>
  <si>
    <t>Công ty TNHH phụ tùng xe máy - ô tô Showa Việt Nam</t>
  </si>
  <si>
    <t>Công ty TNHH Asahi Intecc Hà Nội</t>
  </si>
  <si>
    <t>Công ty TNHH SX phụ tùng Yamaha Motor Việt Nam</t>
  </si>
  <si>
    <t>Công ty Liên doanh TNHH Crown Hà Nội</t>
  </si>
  <si>
    <t>Công ty XD và KD cơ sở hạ tầng KCN Hà Nội - Đài Tư</t>
  </si>
  <si>
    <t>Cảng hàng không quốc tế Nội Bài - TCT Cảng Hàng Không Việt Nam</t>
  </si>
  <si>
    <t>Công ty Đầu tư Bất động sản Hapulico</t>
  </si>
  <si>
    <t>Công ty TNHH Liên doanh Khách sạn Thống Nhất Metropole</t>
  </si>
  <si>
    <t>Viện dầu khí Việt Nam</t>
  </si>
  <si>
    <t>Công ty CP Daeha</t>
  </si>
  <si>
    <t>Công ty TNHH khách sạn Grand Plaza Hà Nội</t>
  </si>
  <si>
    <t>Công ty TNHH S.A.S CTAMAD</t>
  </si>
  <si>
    <t>Công ty TNHH mặt trời Sông Hồng (SunRedReiver)</t>
  </si>
  <si>
    <t>Công ty CP FPT</t>
  </si>
  <si>
    <t>Công ty TNHH Tập đoàn Bitexco - CN Hà Nội</t>
  </si>
  <si>
    <t>Công ty CP khoá Việt Tiệp</t>
  </si>
  <si>
    <t>Cơ sở sản xuất Mai Thanh Bình</t>
  </si>
  <si>
    <t>Công ty TNHH DYNAPAC ( Hà Nội )</t>
  </si>
  <si>
    <t>Công ty TNHH Một thành viên Vacxin và sinh phẩm số 1</t>
  </si>
  <si>
    <t>Công ty TNHH Một thành viên Thoát nước Hà Nội</t>
  </si>
  <si>
    <t>Công ty TNHH VIETERGY</t>
  </si>
  <si>
    <t>Công ty viễn thông quốc tế khu vực I</t>
  </si>
  <si>
    <t>Công ty LD Tháp Ngân hàng ĐT và PTVN</t>
  </si>
  <si>
    <t>Công ty TNHH Khách sạn Hà Nội Fortuna</t>
  </si>
  <si>
    <t>Công ty cổ phần dịch vụ số liệu toàn cầu</t>
  </si>
  <si>
    <t>Trung tâm Thương mại và Nhà ở Hà Nội</t>
  </si>
  <si>
    <t>Công ty cổ phần đầu tư và xây dựng số 4</t>
  </si>
  <si>
    <t>Công ty CP Thang máy Chiến Thắng</t>
  </si>
  <si>
    <t>Trung tâm hạ tầng mạng Miền Bắc- CN Tổng công ty hạ tầng mạng Miền Bắc</t>
  </si>
  <si>
    <t>Công ty TNHH MTV Keangnam Vina</t>
  </si>
  <si>
    <t>Công ty liên doanh khách sạn TNHH Hà Nội Hotel</t>
  </si>
  <si>
    <t>Viện huyết học và truyền máu Trung Ương</t>
  </si>
  <si>
    <t>Vụ Kế hoạch - Tài chính - Bộ Tài chính</t>
  </si>
  <si>
    <t>Bệnh viện Đa khoa Quốc tế Vinmec</t>
  </si>
  <si>
    <t>Cục Quản trị - Tổng cục Hậu cần Kỹ Thuật - Bộ Công An</t>
  </si>
  <si>
    <t>Công ty TNHH Thương mại Quốc tế và Dịch vụ Siêu thị Big C Thăng Long</t>
  </si>
  <si>
    <t>Công ty VT liên tỉnh - TCT Bưu chính VT</t>
  </si>
  <si>
    <t>Công ty CP Tập đoàn Công nghệ  CMC</t>
  </si>
  <si>
    <t>Công ty CP May 10</t>
  </si>
  <si>
    <t>Chi nhánh nhà máy sợi Phú Xuyên - Công ty CP Sợi Phú Bài</t>
  </si>
  <si>
    <t>Khách sạn Sheraton Hà Nội</t>
  </si>
  <si>
    <t xml:space="preserve"> CTCP Tập đoàn Nam Cường Hà Nội</t>
  </si>
  <si>
    <t>Công ty TNHH Tenma Việt Nam</t>
  </si>
  <si>
    <t>Chi nhánh Công ty TNHH MTV TENMA tại Hà Nội</t>
  </si>
  <si>
    <t>Công ty CP Công nghiệp Việt Nam</t>
  </si>
  <si>
    <t>Công ty CP ống thép Việt Đức - VGPIPE</t>
  </si>
  <si>
    <t>Công ty CP Prime Yên Bình</t>
  </si>
  <si>
    <t>Công ty TNHH TM Trường Biện</t>
  </si>
  <si>
    <t>Công ty TNHH công nghiệp chính xác Việt Nam</t>
  </si>
  <si>
    <t>Công ty TNHH sản xuất và thương mại Thép Việt Nga</t>
  </si>
  <si>
    <t>Công ty TNHH sản xuất và thương mại Thụ Ngọc Hằng</t>
  </si>
  <si>
    <t>Công ty Đường Mail</t>
  </si>
  <si>
    <t xml:space="preserve">Công ty TNHH ABB Việt Nam </t>
  </si>
  <si>
    <t>Nhà máy sữa đậu nành Vinasoy BN- Chi nhánh Quảng Ngãi</t>
  </si>
  <si>
    <t>Chi nhánh Tổng công ty CP dệt may Hà Nội( Nhà máy sợi Bắc Ninh)</t>
  </si>
  <si>
    <t>Công ty TNHH DK UIL Việt Nam</t>
  </si>
  <si>
    <t>Công ty TNHH Jangwon tech Vina</t>
  </si>
  <si>
    <t>Công ty TNHH Tokyo Ink Compounds Việt Nam</t>
  </si>
  <si>
    <t>Công ty TNHH Jebsen &amp; Jesen Packing Việt Nam</t>
  </si>
  <si>
    <t>Công ty Cổ phần giấy và bao bì Phú Giang</t>
  </si>
  <si>
    <t>Công ty TNHH Crucialtee Vina</t>
  </si>
  <si>
    <t>Công ty TNHH NRK Việt Nam</t>
  </si>
  <si>
    <t>Công ty TNHH Em- Tech Việt Nam</t>
  </si>
  <si>
    <t>Công ty TNHH DAE Nyung VN</t>
  </si>
  <si>
    <t>Công ty TNHH Samsung Display Việt Nam</t>
  </si>
  <si>
    <t>Công ty TNHH Foster</t>
  </si>
  <si>
    <t>Công ty NHH Asia Packaging Industries Việt Nam</t>
  </si>
  <si>
    <t>CN Công ty TNHH Asia Packiging Industries Việt Nam tại Miền Bắc</t>
  </si>
  <si>
    <t xml:space="preserve">Công ty TNHH Dreamtech Việt Nam </t>
  </si>
  <si>
    <t>Công ty TNHH Canon Việt Nam - NM Quế Võ</t>
  </si>
  <si>
    <t>Công ty TNHH Sản xuất và cơ khí Tiến Đạt</t>
  </si>
  <si>
    <t>Công ty TNHH VS Industrial Việt Nam</t>
  </si>
  <si>
    <t>Công ty TNHH MTC khai thác công trình thủy lợi Bắc Đuống</t>
  </si>
  <si>
    <t>Công ty TNHH MTV khai thác công trình thủy lợi Nam Đuống</t>
  </si>
  <si>
    <t>Công y TNHH Mobase Việt Nam</t>
  </si>
  <si>
    <t>Công ty CP sữa Việt Nam - NM sữa Tiên Sơn</t>
  </si>
  <si>
    <t>Bệnh viện đa khoa tình Bắc Ninh</t>
  </si>
  <si>
    <t>Công ty TNHH Canon Việt Nam - NM Tiên Sơn</t>
  </si>
  <si>
    <t>Công ty Than Uông Bí</t>
  </si>
  <si>
    <t>Công ty TNHH Sợi hóa học Thế kỷ mới Việt Nam</t>
  </si>
  <si>
    <t>Công ty TNHH MTV Vinanew Tarps</t>
  </si>
  <si>
    <t>Công ty CP sản xuất VLXD Kim Sơn</t>
  </si>
  <si>
    <t>Công ty TNHH sản xuất bột mỳ Vimaflour</t>
  </si>
  <si>
    <t>Công ty TNHH Integral Materials Investment Việt Nam</t>
  </si>
  <si>
    <t>Công ty TNHH ĐT&amp;TM Quang Minh</t>
  </si>
  <si>
    <t>Công ty TNHH MTV Môi trường - Vianacomin</t>
  </si>
  <si>
    <t>Công ty TNHH MTV khai thác khoáng sản và dịch vụ ITASCO - Vinacomin</t>
  </si>
  <si>
    <t>Công ty Than Hồng Thái - TKV</t>
  </si>
  <si>
    <t>Bệnh viện Việt Nam - Thụy Điển</t>
  </si>
  <si>
    <t>BQL các dịch vụ công ích TP Hạ Long</t>
  </si>
  <si>
    <t>Công ty CP sản xuất và Thương mại than Uông Bí</t>
  </si>
  <si>
    <t>Công ty Cổ Phần Bất Động Sản Việt Nhật (Big C)</t>
  </si>
  <si>
    <t>Công ty CP Gốm màu Hoàng Hà</t>
  </si>
  <si>
    <t>Nhà máy nhiệt điện Uông Bí 2</t>
  </si>
  <si>
    <t>Nhà máy nhiệt điện Quảng Ninh</t>
  </si>
  <si>
    <t>Nhà máy nhiệt điện Mông Dương 1</t>
  </si>
  <si>
    <t>Nhà máy nhiệt điện Cẩm Phả</t>
  </si>
  <si>
    <t>Nhà máy nhiệt điện Mạo Khê</t>
  </si>
  <si>
    <t>Nhà máy nhiệt điện Mông Dương 2</t>
  </si>
  <si>
    <t>Công ty TNHH MTV Khai thác khoáng sản Đông Bắc</t>
  </si>
  <si>
    <t>Khách sạn Mường Thanh Quảng Ninh - CN Cty CP Tập đoàn Mường Thanh</t>
  </si>
  <si>
    <t>Công ty TNHH Giấy Hải Dương</t>
  </si>
  <si>
    <t>Công ty CP xi măng Trung Hải - HD</t>
  </si>
  <si>
    <t>Công ty TNHH sản xuất VLXD Thành Công</t>
  </si>
  <si>
    <t>Công ty CP Chăn nuôi C.P Việt Nam - CN Hải Dương</t>
  </si>
  <si>
    <t>Công ty TNHH dây và cáp điện ô-tô SUMIDEN VN</t>
  </si>
  <si>
    <t>Công ty CP Viglacera Hà Nội - Nhà máy Hải Dương</t>
  </si>
  <si>
    <t>Công ty TNHH Ge Việt Nam - CN Hải phòng</t>
  </si>
  <si>
    <t>Công ty CP Cảng Hải Phòng</t>
  </si>
  <si>
    <t>Công ty CP hóa chất Minh Đức</t>
  </si>
  <si>
    <t xml:space="preserve">Công ty CP luyện thép Việt Ý </t>
  </si>
  <si>
    <t>Công ty CP Nhiệt điện Hải Phòng</t>
  </si>
  <si>
    <t>Công ty CP xây dựng và thương mại Thùy Dương</t>
  </si>
  <si>
    <t>Công ty CP TM Quốc tế và dịch vụ Đại siêu thị Big C Hải Phòng</t>
  </si>
  <si>
    <t>Công ty Liên doanh sản xuất thépVinausteel</t>
  </si>
  <si>
    <t>Công ty TNHH MTV DAP Vinachem</t>
  </si>
  <si>
    <t>Công ty TNHH Synztec Việt Nam</t>
  </si>
  <si>
    <t>Công ty TNHH Takahata Precision Việt Nam</t>
  </si>
  <si>
    <t>Công ty TNHH Thủy tinh Sanmiguel</t>
  </si>
  <si>
    <t>Công ty CP Đầu tư phát triển Công nghệ Bia - Rượu - NGK Hà Nội</t>
  </si>
  <si>
    <t>Công ty CP Đầu tư và Phát triển Thái Dương</t>
  </si>
  <si>
    <t>Công ty CP Huyndai Aluminum Vina</t>
  </si>
  <si>
    <t>Công ty Cố phần Inox Hòa Bình</t>
  </si>
  <si>
    <t>Công ty CP Thép Việt - Ý</t>
  </si>
  <si>
    <t>Công ty TNHH CN Chính Đại</t>
  </si>
  <si>
    <t>Công ty TNHH Dây và cáp điện ô tô Sumiden Việt Nam</t>
  </si>
  <si>
    <t>Công ty TNHH Gas Việt Nhật - chi nhánh Hưng Yên</t>
  </si>
  <si>
    <t>Công ty TNHH Lixil Việt Nam tại Hưng Yên</t>
  </si>
  <si>
    <t>Công ty TNHH MTC khai thác thủy lợi Hưng yên</t>
  </si>
  <si>
    <t>Công ty TNHH sản xuất và thương mại Minh Ngọc</t>
  </si>
  <si>
    <t>Công ty TNHH Thép cán nguội Hòa Phát</t>
  </si>
  <si>
    <t>CN Công ty TNHH Sao Vàng</t>
  </si>
  <si>
    <t>Công ty cổ phần sản xuất hàng thể thao Maxport</t>
  </si>
  <si>
    <t>Công ty CP Viglacera Tiên Sơn - Nhà máy Viglacera Thái Bình</t>
  </si>
  <si>
    <t>Công ty CPTM XNK DATEX</t>
  </si>
  <si>
    <t>Công ty hóa chất mỏ Thái Bình - MICCO</t>
  </si>
  <si>
    <t>Cty TNHH SXKD sứ Hảo Cảnh</t>
  </si>
  <si>
    <t>Nhà máy gạch men Mikado</t>
  </si>
  <si>
    <t>bổ sung mới từ danh sách của PVN và EVN</t>
  </si>
  <si>
    <t>Chi nhánh TCT CP Dệt May Hà Nội</t>
  </si>
  <si>
    <t>Công ty cổ phần Casablanca Việt Nam</t>
  </si>
  <si>
    <t>Công ty CP đầu tư công nghệ và thương mại Hana</t>
  </si>
  <si>
    <t>Công ty CP HACERA</t>
  </si>
  <si>
    <t>Công ty CP xi măng Kiện Khê</t>
  </si>
  <si>
    <t>Công ty xi măng Thành Thắng</t>
  </si>
  <si>
    <t>Công ty CP xi măng Vicem Bút Sơn</t>
  </si>
  <si>
    <t>Công ty Friesland Campina Hà Nam</t>
  </si>
  <si>
    <t>Công ty Honda Việt Nam (Chi nhánh Hà Nam)</t>
  </si>
  <si>
    <t>Công ty Dệt Hà Nam</t>
  </si>
  <si>
    <t>Công ty Dệt may Châu Giang</t>
  </si>
  <si>
    <t>Công ty TNHH Sợi Long Vân</t>
  </si>
  <si>
    <t>Công ty TNHH Sợi Dệt nhuộm Yulun (VN)</t>
  </si>
  <si>
    <t>Công ty CP Dệt Nam ĐỊnh</t>
  </si>
  <si>
    <t>Công ty CP Lâm sản Nam Định</t>
  </si>
  <si>
    <t>Công ty CP TCE VINA DEMIM</t>
  </si>
  <si>
    <t>Công ty TNHH YAMANIDYNAST</t>
  </si>
  <si>
    <t>Công ty TNHH Youngone Nam Định</t>
  </si>
  <si>
    <t>Công ty TNHH Youngor Smart Shirt Việt Nam</t>
  </si>
  <si>
    <t>Công ty TNHH đúc Thắng Lợi</t>
  </si>
  <si>
    <t>Công ty CP vật liệu xây dựng và xây lắp số Tam Điệp</t>
  </si>
  <si>
    <t>Công ty TNHH Giày Adora</t>
  </si>
  <si>
    <t>Công ty TNHH MT Đạm Ninh Bình</t>
  </si>
  <si>
    <t>NM cán thép chất lượng cao Tam Điệp (Công ty TNHH Thép Kyoei Việt Nam)</t>
  </si>
  <si>
    <t>Công ty CP Gốm - Xây dựng Nam Phong</t>
  </si>
  <si>
    <t>Nhà máy Hợp kim sắt - MIMECO Tuyên Quang thuộc Cong ty Cổ phần khoáng sản và cơ khí</t>
  </si>
  <si>
    <t>Công ty TNHH MTV Apatit Việt Nam</t>
  </si>
  <si>
    <t>Công ty Phốt pho vàng Lào Cai</t>
  </si>
  <si>
    <t>Công ty TNHH 1TV CBNSTP Hiếu Hưng</t>
  </si>
  <si>
    <t>Nhà máy nhiệt điện An Khánh 1</t>
  </si>
  <si>
    <t>Công ty Nhiệt điện Cao Ngạn</t>
  </si>
  <si>
    <t>Công ty TNHH Khai thác chế biến khoáng sản Núi Pháo</t>
  </si>
  <si>
    <t>Công ty CP Kim loại màu Thái Nguyên</t>
  </si>
  <si>
    <t>Công ty CP Giang thép Thái Nguyên</t>
  </si>
  <si>
    <t>Công ty CP cơ điện luyện kim Thái Nguyên</t>
  </si>
  <si>
    <t>Công ty CP cơ khí Phổ Yên</t>
  </si>
  <si>
    <t>Công ty CP Luyện kim đen Thái Nguyên</t>
  </si>
  <si>
    <t>Công ty TNHH Một thành viên 27</t>
  </si>
  <si>
    <t>Công ty TNHH MTV Cơ điện và Vật liệu nổ 31</t>
  </si>
  <si>
    <t>Chi nhánh Công ty nhà máy gạch ốp lát Việt Ý</t>
  </si>
  <si>
    <t>Công ty CP Xi măng Quán Triều</t>
  </si>
  <si>
    <t>Công ty TNHH MTV Xi măng Quang Sơn</t>
  </si>
  <si>
    <t>Chi nhánh Công ty nhà máy Xi măng Lưu Xá</t>
  </si>
  <si>
    <t>Công ty CP phụ tùng máy số 1</t>
  </si>
  <si>
    <t>Công ty TNHH xây dựng và phát triển miền núi</t>
  </si>
  <si>
    <t>Công ty CP cán thép Thái Trung</t>
  </si>
  <si>
    <t>Công ty CP xi măng La Hiên</t>
  </si>
  <si>
    <t>Công ty TNHH Glonics Việt Nam</t>
  </si>
  <si>
    <t>Công ty TNHH Samsung Electronics Việt Nam Thái Nguyên (SEVT)</t>
  </si>
  <si>
    <t>Công  ty TNHH MANI Ha Noi</t>
  </si>
  <si>
    <t>Công ty Than Khánh Hòa</t>
  </si>
  <si>
    <t>Công ty CP xi măng Lạng Sơn</t>
  </si>
  <si>
    <t>Công ty CP xi măng Đồng Bành</t>
  </si>
  <si>
    <t>Công ty nhiệt điện Na Dương</t>
  </si>
  <si>
    <t>Công ty TNHH một thành viên Phân đạm và hóa chất Hà Bắc</t>
  </si>
  <si>
    <t>Công ty Nhiệt điện Sơn Động Vinacomin</t>
  </si>
  <si>
    <t>Công ty CP thương mại Sơn Trạch</t>
  </si>
  <si>
    <t>Công ty TNHH 1TV 45</t>
  </si>
  <si>
    <t>Công ty TNHH Abrasives Việt Nam</t>
  </si>
  <si>
    <t>Công ty TNHH Vina Solar Technology</t>
  </si>
  <si>
    <t>Công ty TNHH MTV Pangrim Neotex</t>
  </si>
  <si>
    <t>Công ty Cổ phần CMC</t>
  </si>
  <si>
    <t>Công ty TNHH MTV hóa chất  21</t>
  </si>
  <si>
    <t>Công ty TNHH Polytarp</t>
  </si>
  <si>
    <t>Công ty TNHH MTC chè Phú Bền</t>
  </si>
  <si>
    <t xml:space="preserve"> Công ty CP VLXD Vĩnh Thịnh - Phú Thọ</t>
  </si>
  <si>
    <t>Nhà máy gạch Thanh Uyên - Công ty TNHH XD Tự Lập</t>
  </si>
  <si>
    <t>Công ty TNHH Jeil Phú Thọ</t>
  </si>
  <si>
    <t>Nhà máy gạch Chiềng Pha</t>
  </si>
  <si>
    <t>Nhà máy gạch Vạn Thành</t>
  </si>
  <si>
    <t>Nhà máy gạch ngói Chiềng Mung</t>
  </si>
  <si>
    <t>Công ty Cổ phần xi măng Mai Sơn</t>
  </si>
  <si>
    <t>Công ty TNHH MTV Khai thácCT Thủy lợi Bắc Sông Mã</t>
  </si>
  <si>
    <t>Công ty TNHH MTV Khai thác CT Thủy lợi Nam Sông Mã</t>
  </si>
  <si>
    <t>TTTM BIG C Thanh Hoá- Chi nhánh Công ty CP BĐS Việt Nhật tại Thanh Hoá</t>
  </si>
  <si>
    <t>Công ty TNHH Mai Linh Thanh Hóa</t>
  </si>
  <si>
    <t>Công ty CP Dệt may Hoàng Thị Loan</t>
  </si>
  <si>
    <t>Công ty Bia Sài Gòn - Sông Lam</t>
  </si>
  <si>
    <t>CT. CP Ván nhân tạo Tân Việt Trung</t>
  </si>
  <si>
    <t>Công ty CP Thực phẩm sữa T.H</t>
  </si>
  <si>
    <t>Công ty CP Vinatex - Hồng Lĩnh</t>
  </si>
  <si>
    <t xml:space="preserve">Công ty TNHH Gang Thép Hưng Nghiệp FORMOSA Hà Tĩnh </t>
  </si>
  <si>
    <t>Công ty TNHH MTV Bia Sài Gòn - Hà Tĩnh</t>
  </si>
  <si>
    <t>Công ty TNHH TM&amp;DV Vận tải Viết Hải</t>
  </si>
  <si>
    <t>Nhà máy nhiệt điện Vũng Áng</t>
  </si>
  <si>
    <t>Công ty TNHH MTV xi măng Sông Gianh</t>
  </si>
  <si>
    <t>Công ty TNHH Vật liệu xây dựng Việt Nam</t>
  </si>
  <si>
    <t>Nhà máy xi măng Vạn Ninh (Công ty CP Xi măng Vicem Hải Vân)</t>
  </si>
  <si>
    <t>Công ty CP gốm sứ &amp; xây dựng Cosevco</t>
  </si>
  <si>
    <t>Chi nhánh Tập đoàn Dệt may VN - Nhà máy sợi Phú Hưng</t>
  </si>
  <si>
    <t>Công ty CP Chăn Nuôi CPVN - CN Đông Lạnh Thừa Thiên Huế</t>
  </si>
  <si>
    <t>Công ty CP sợi Phú An</t>
  </si>
  <si>
    <t xml:space="preserve">Công ty cổ phần sợi Phú Việt </t>
  </si>
  <si>
    <t>Công ty TNHH Bia Carlsberg Việt Nam</t>
  </si>
  <si>
    <t>Công ty TNHH LAGUNA Việt Nam</t>
  </si>
  <si>
    <t>Chi nhánh Công ty CP Công nghiệp Nhựa Chin Huei</t>
  </si>
  <si>
    <t>Công ty Cổ phần Cao su Đà Nẵng</t>
  </si>
  <si>
    <t>Công ty Cổ phần Gạch men Cosevco</t>
  </si>
  <si>
    <t>Công ty Cổ phần Keyhinge Toys Việt Nam</t>
  </si>
  <si>
    <t>Công ty Cổ phần thép Đà Nẵng</t>
  </si>
  <si>
    <t>Công ty Cổ phần Xi măng Vicem Hải Vân</t>
  </si>
  <si>
    <t>Công ty TNHH MTV Cấp nước Đà Nẵng</t>
  </si>
  <si>
    <t>Hâm đường bộ Hải Vân - Công ty CP Quản lý và khai thác Hầm đường bộ Hải Vân</t>
  </si>
  <si>
    <t>Khách sạn Hyatt Regency Đà Nẵng- Công ty CP Khu du lịch biển Ngũ Hành Sơn</t>
  </si>
  <si>
    <t>Công ty TNHH SX và LR Ôtô Du lịch Trường Hải KIA</t>
  </si>
  <si>
    <t xml:space="preserve">Công ty TNHH CCI Việt Nam </t>
  </si>
  <si>
    <t>Công ty TNHH Indochina Resort ( Hội An)</t>
  </si>
  <si>
    <t>Công ty Cố Phần Dịch Vụ Hỗ Trợ và Phát Triển Đầu Tư</t>
  </si>
  <si>
    <t>Công ty Giày Rieker Việt Nam</t>
  </si>
  <si>
    <t>Suntory Pepsico Việt Nam tại Quảng Nam</t>
  </si>
  <si>
    <t xml:space="preserve">Công ty TNHH GrozBeckert Việt Nam </t>
  </si>
  <si>
    <t>Công ty CP Kính nổi Chu Lai Indevco</t>
  </si>
  <si>
    <t>Công ty CP-Tập đoàn THAIGROUP-Chi nhánh Quảng Nam</t>
  </si>
  <si>
    <t>Công ty TNHH MTV SX và LR Ô tô tải Chu Lai Trường Hải</t>
  </si>
  <si>
    <t>Công ty TNHH MTV Vận tải đường bộ Chu Lai-Trường Hải</t>
  </si>
  <si>
    <t>Công ty CP Đường Quảng Ngãi</t>
  </si>
  <si>
    <t xml:space="preserve">Công ty TNHH Doosan Việt Nam </t>
  </si>
  <si>
    <t>Nhà máy sản xuất tinh bột mì Quảng Ngãi</t>
  </si>
  <si>
    <t>Công ty CP gỗ MDF - Geruco Quảng Trị</t>
  </si>
  <si>
    <t>Công ty CP Xi măng Bỉm Sơn - Chi nhánh Quảng trị</t>
  </si>
  <si>
    <t>CN Cty BĐS Việt - Nhật tại Bình Định</t>
  </si>
  <si>
    <t>CN Cty CP bia Sài Gòn - Miền Trung tại Quy Nhơn</t>
  </si>
  <si>
    <t>Cty CP chế biến tinh bột sắn xuất khẩu Bình Định</t>
  </si>
  <si>
    <t>Nhà máy sữa Bình Định</t>
  </si>
  <si>
    <t xml:space="preserve">Xí nghiệp 380 - Chi nhánh Công ty CP Phú Tài </t>
  </si>
  <si>
    <t>Chi nhánh công ty CP Hải Vân Nam</t>
  </si>
  <si>
    <t>CN Công ty CP Thuỷ sản Bạc Liêu</t>
  </si>
  <si>
    <t>Công ty CP Xi măng Hà Tiên 1- Trạm nghiền Cam Ranh</t>
  </si>
  <si>
    <t>Công ty TNHH MTV Cấp thoát nước Khánh Hoà</t>
  </si>
  <si>
    <t>Công ty CP Địa ốc- Du lịch Đông Hải</t>
  </si>
  <si>
    <t>Công ty TNHH Hoàn Cầu Khánh Hoà</t>
  </si>
  <si>
    <t>Công ty TNHH nhà máy tàu biển Hyndai Vinashin</t>
  </si>
  <si>
    <t xml:space="preserve">Công ty CP Vinpearl </t>
  </si>
  <si>
    <t>Nhà máy thuốc lá Khataco Khánh Hoà</t>
  </si>
  <si>
    <t>Công ty TNHH Lotte Việt Nam tại Bình Thuận</t>
  </si>
  <si>
    <t>Công ty CP KTKS&amp;SXVLXD Trung Nguyên</t>
  </si>
  <si>
    <t>Nhà máy điện  Diesel Phú Qúy</t>
  </si>
  <si>
    <t>Công ty CP khoáng sản,vật liệu xây dựng Lâm Đồng</t>
  </si>
  <si>
    <t>Chi nhánh công ty CP Nông sản thực phẩm Quảng Ngãi (Nhà máy sản xuất tinh bột sắn Gia Lai)</t>
  </si>
  <si>
    <t>Công ty TNHH MTV MDF Vinafor Gia Lai</t>
  </si>
  <si>
    <t>Chi nhánh công ty CP Nông sản thực phẩm Quảng Ngãi (Nhà máy cồn &amp; tinh bột sắn Đăk Tô)</t>
  </si>
  <si>
    <t>Công ty TNHH Tinh bột sắn Kon Tum</t>
  </si>
  <si>
    <t>Công ty TNHH Tinh bột sắn Tây Nguyên Đăk Hà</t>
  </si>
  <si>
    <t>Công ty CP Bia Sài Gòn Miền Trung- Nhà máy bia Đắk Lắk</t>
  </si>
  <si>
    <t>Công ty CP mía đường 333</t>
  </si>
  <si>
    <t>Công ty CP thép Đông Nam Á</t>
  </si>
  <si>
    <t>Công ty CP Gỗ MDF VRG Dongwhai</t>
  </si>
  <si>
    <t>Công ty Kim Tín MDF</t>
  </si>
  <si>
    <t>Nhà máy xi măng Bình Phước</t>
  </si>
  <si>
    <t>Doanh nghiệp tư nhân Hồng Cúc Tây Ninh</t>
  </si>
  <si>
    <t>CN Công ty CP Sợi Thế Kỷ</t>
  </si>
  <si>
    <t>Công ty CP dệt may ĐT - TM Thành Công</t>
  </si>
  <si>
    <t>Doanh nghiệp tư nhân Sầm Nhứt</t>
  </si>
  <si>
    <t>Công ty TNHH SX tinh bột mỳ Bình Minh</t>
  </si>
  <si>
    <t>Công ty TNHH SX- TM- DV tổng hợp XNK Hữu Đức Tây Ninh</t>
  </si>
  <si>
    <t>Công ty TNHH SX-TM-DV Tổng hợp XNK Hữu Đức Tây Ninh</t>
  </si>
  <si>
    <t>CN Công ty TNHH XNK TM CNVT Hùng Duy</t>
  </si>
  <si>
    <t>DNTN Thương Mại sản xuất Hoàng Duy</t>
  </si>
  <si>
    <t>DNTN Quốc Dũng</t>
  </si>
  <si>
    <t>Nhà máy nhiệt điện Buorbon</t>
  </si>
  <si>
    <t>Công ty CP Công nghiệp Gỗ Kaiser</t>
  </si>
  <si>
    <t>Công ty Cổ Phần Đại Thiên Lộc</t>
  </si>
  <si>
    <t>Công ty Cổ Phần gạch Đông Nam Á</t>
  </si>
  <si>
    <t>Công ty Cổ Phần Poh Huat Việt Nam</t>
  </si>
  <si>
    <t>Công ty Cổ Phần Sản xuất Gỗ Nhân Tạo Kiến Phát</t>
  </si>
  <si>
    <t xml:space="preserve">Công ty Cổ phần Sunsteel </t>
  </si>
  <si>
    <t>Công ty Cổ Phần thép Bình Dương</t>
  </si>
  <si>
    <t>Công ty Cổ Phần Xi Măng Hà Tiên Kiên Giang-Becamex</t>
  </si>
  <si>
    <t>Công ty kính nổi Viglacera</t>
  </si>
  <si>
    <t>Công ty TNHH Aeon Việt Nam-Chi nhánh Bình Dương</t>
  </si>
  <si>
    <t>Công ty TNHH Bao bì Dynaplast</t>
  </si>
  <si>
    <t>Công ty TNHH Box-Pak</t>
  </si>
  <si>
    <t xml:space="preserve">Công ty TNHH Đông Nam </t>
  </si>
  <si>
    <t>Công ty TNHH Eclipse Polymers</t>
  </si>
  <si>
    <t>Công ty TNHH FrieslandCampina Việt Nam</t>
  </si>
  <si>
    <t>Công ty TNHH Giày Kingmaker</t>
  </si>
  <si>
    <t xml:space="preserve">Công ty TNHH Giày Vĩnh Nghĩa </t>
  </si>
  <si>
    <t>Công ty TNHH GUYOMACH Việt Nam</t>
  </si>
  <si>
    <t>Công ty TNHH Hài Mỹ - NM Sài Gòn</t>
  </si>
  <si>
    <t>Công ty TNHH Kimberly-Clark Việt Nam</t>
  </si>
  <si>
    <t>Công ty TNHH Kurabe Industrial</t>
  </si>
  <si>
    <t>Công ty TNHH Kỹ Nghệ Ever Green Việt Nam</t>
  </si>
  <si>
    <t xml:space="preserve">Công ty TNHH Kỹ thuật Công Nghệ Yacht (VN) </t>
  </si>
  <si>
    <t>Công ty TNHH MTV Ống thép Hòa Phát Bình Dương</t>
  </si>
  <si>
    <t xml:space="preserve">Công ty TNHH MTV Tôn Hoa Sen </t>
  </si>
  <si>
    <t>Công ty TNHH New Toyo Pulppy</t>
  </si>
  <si>
    <t>Công ty TNHH SX-TM-DV Mai Loan</t>
  </si>
  <si>
    <t xml:space="preserve">Công ty TNHH Sản xuất nước đá Ngọc Liên </t>
  </si>
  <si>
    <t>Công ty TNHH Sing Industrial Gas Việt Nam</t>
  </si>
  <si>
    <t>Công ty TNHH Srithai Việt Nam</t>
  </si>
  <si>
    <t xml:space="preserve">Công ty TNHH SX-TM Tân Quảng Phát </t>
  </si>
  <si>
    <t>Công ty TNHH Thức ăn gia súc Lái Thêu</t>
  </si>
  <si>
    <t>Công ty TNHH Watterns Việt Nam</t>
  </si>
  <si>
    <t>Công ty TNHH Wonderful Saigon Electrics</t>
  </si>
  <si>
    <t>Công ty TNHH Yokohama Tyre Việt Nam</t>
  </si>
  <si>
    <t>Nhà máy thép Pomina 1-CN Cty CP thép Pomina</t>
  </si>
  <si>
    <t>Chi nhánh Công ty TNHH Buwon Vina tại KCN Bàu Xéo</t>
  </si>
  <si>
    <t>Công ty TNHH GREAT VECA Việt Nam</t>
  </si>
  <si>
    <t>CN Công ty CP Đầu tư sản xuất thương mại Kim Phong</t>
  </si>
  <si>
    <t>CN Công ty TNHH TTTM LOTTE VN tại Đồng Nai</t>
  </si>
  <si>
    <t>Công ty TNHH ROBERT BOSCH VN-ĐN</t>
  </si>
  <si>
    <t>Công ty Cao su Ken Da</t>
  </si>
  <si>
    <t>Công ty CO Johnson Wood</t>
  </si>
  <si>
    <t>Công ty nhựa Đồng Nai</t>
  </si>
  <si>
    <t>Công ty CP Thép Biên Hòa (Vicasa)</t>
  </si>
  <si>
    <t>Công ty CP ĐT và PT VRG Long Thành</t>
  </si>
  <si>
    <t>Công ty CP tấm lợp VLXD Đồng Nai</t>
  </si>
  <si>
    <t>Công ty CPHH Vedan (Việt Nam)</t>
  </si>
  <si>
    <t>Công ty TNHH CJ Vina Agri- CN Đồng Nai</t>
  </si>
  <si>
    <t>Công ty TNHH Dinh Dưỡng Á Châu VN</t>
  </si>
  <si>
    <t>Công ty TNHH Grobest Industrial Việt Nam</t>
  </si>
  <si>
    <t>Công ty TNHH Herder Plan</t>
  </si>
  <si>
    <t>Công ty TNHH NESTLE Việt Nam</t>
  </si>
  <si>
    <t>Công ty TNHH Phát triển KCN Long Bình (Loteco)</t>
  </si>
  <si>
    <t>Công ty TNHH POUSUNG Việt Nam</t>
  </si>
  <si>
    <t>Công ty TNHH Quốc tế Kim Bảo Sơn (VN)</t>
  </si>
  <si>
    <t>Công ty TNHH SX Đồ Mộc Chien Việt Nam</t>
  </si>
  <si>
    <t>Công ty TNHH TMDV Quốc tế (Big C)</t>
  </si>
  <si>
    <t>Đường 26 KCN Sóng Thần 2, huyện Dĩ An</t>
  </si>
  <si>
    <t>Công ty CP POH HUAT VN (CN ĐN)</t>
  </si>
  <si>
    <t>Công ty TNHH Bao bì NGK CROWN Đà Nẵng</t>
  </si>
  <si>
    <t>Công ty TNHH Dae Myung Chemical</t>
  </si>
  <si>
    <t>Công ty TNHH giày DONA Standard</t>
  </si>
  <si>
    <t>Công ty TNHH Homn Reen- VN</t>
  </si>
  <si>
    <t>Công ty TNHH SUHEUNG VN</t>
  </si>
  <si>
    <t>Công ty TNHH SURINT OMYA (VN)</t>
  </si>
  <si>
    <t>Công ty TNHH TPC Vina GD</t>
  </si>
  <si>
    <t>Chi nhánh 1- DNTN Duy Khương</t>
  </si>
  <si>
    <t>Nhà máy Supper Phốt phát LT - Công ty CP Phân bón MN</t>
  </si>
  <si>
    <t>Công ty TNHH MTV Tôn Hoa Sen Phú Mỹ</t>
  </si>
  <si>
    <t xml:space="preserve">Công ty CP Dầu Tường An </t>
  </si>
  <si>
    <t>Nhà máy Công ty TNHH thủy tinh Malaya Việt Nam</t>
  </si>
  <si>
    <t>Chi nhánh công ty TNHH TTTM Lotte Việt Nam tại tỉnh Bà Rịa</t>
  </si>
  <si>
    <t>CN TCT khí Việt Nam - Công ty chế biến khí Vũng Tàu</t>
  </si>
  <si>
    <t>Công ty Cảng DV Dầu khí (PTSC)</t>
  </si>
  <si>
    <t>Nhà máy Công ty CP CNG Việt Nam</t>
  </si>
  <si>
    <t>Công ty Gas Việt Nhật chi nhánh Phú Mỹ</t>
  </si>
  <si>
    <t>Công ty CP Lạc Việt-  Khách sạn Imperia Vũng Tàu</t>
  </si>
  <si>
    <t>Công ty CP China Steel Sumikin</t>
  </si>
  <si>
    <t>Công ty CP dịch vụ XNK Nông lâm sản và phân bón Bà Rịa</t>
  </si>
  <si>
    <t>Công ty CP Tonghong Tannery Việt Nam</t>
  </si>
  <si>
    <t>Công ty Baconco KCN Phú Mỹ</t>
  </si>
  <si>
    <t>Công ty TNHH Chế biến Bột mỳ Mekong</t>
  </si>
  <si>
    <t>Công ty TNHH Đông Phương</t>
  </si>
  <si>
    <t>NM Gạch men Hoàng Gia</t>
  </si>
  <si>
    <t>Công ty TNHH Living&amp;Life VINA</t>
  </si>
  <si>
    <t>Công ty Thép Miền Nam</t>
  </si>
  <si>
    <t>Công ty Thép tấm lá Phú Mỹ</t>
  </si>
  <si>
    <t>Công ty TNHH Posco Việt Nam</t>
  </si>
  <si>
    <t>Công ty TNHH Poso SS- Vina</t>
  </si>
  <si>
    <t>Công ty TNHH XM Holcim Việt Nam - Trạm nghiền xi măng</t>
  </si>
  <si>
    <t>Nhà máy đạm Phú Mỹ</t>
  </si>
  <si>
    <t>Nhà máy Nhiệt điện Phú Mỹ BOT 2.2</t>
  </si>
  <si>
    <t>Nhà máy Nhiệt điện BOT Phú Mỹ 3</t>
  </si>
  <si>
    <t>Nhà máy nhiệt điện Phú Mỹ 21</t>
  </si>
  <si>
    <t>Cảng Xí nghiệp LD Vietsopetro</t>
  </si>
  <si>
    <t>Bệnh viện chấn thương chỉnh hình</t>
  </si>
  <si>
    <t>Bệnh viện Nhiệt đới</t>
  </si>
  <si>
    <t>Bênh viện Chợ Rẫy</t>
  </si>
  <si>
    <t>Bệnh viện Đại học Y Dược TP HCM</t>
  </si>
  <si>
    <t>Chi nhánh Công ty CP Xi măng Hà Tiên 1 - Trạm Nghiền Thủ Đức</t>
  </si>
  <si>
    <t>Chi nhánh Công ty CP xi măng Thăng Long</t>
  </si>
  <si>
    <t>Chi nhánh Công ty CP Công nghiệp DVTM Ngọc Nghĩa - NM Nhựa số 2</t>
  </si>
  <si>
    <t>Công ty CP Viễn Thông Hà Nội tại TP HCM</t>
  </si>
  <si>
    <t>Chi nhánh Công ty TNHH Dầu Thực vật Cái LÂn tại Hiệp Phước TP HCM</t>
  </si>
  <si>
    <t>Chi nhánh Công ty TNHH MTV An Phú</t>
  </si>
  <si>
    <t>Chi nhánh II- Công ty CP Hùng Vương- Kho lạnh An Lạc</t>
  </si>
  <si>
    <t>Chi nhánh tại TPHCM - Công ty TNHH TM, DV và phân phối tổng hợp (TP Hà Nội) - Siêu thị Big C</t>
  </si>
  <si>
    <t>Chi nhánh Tổng công ty Máy động lực &amp; Máy nông nghiệp Việt Nam- Nhà máy Đúc</t>
  </si>
  <si>
    <t>Công ty CP xi măng Hà Tiên 1 - Trạm nghiền Phú Hữu</t>
  </si>
  <si>
    <t>Công ty CP bao bì nhựa Tân Tiến</t>
  </si>
  <si>
    <t>Công ty TNHH MTV Kido</t>
  </si>
  <si>
    <t>Công ty CP dịch vụ Petrolimex (PTS)</t>
  </si>
  <si>
    <t>Công ty CP Shang one Việt Nam</t>
  </si>
  <si>
    <t>Công ty Dệt Sài Gòn - JOUBO Trách nhiệm hữu hạn</t>
  </si>
  <si>
    <t>Công ty LD Khách sạn Sài Gòn INN - Khách sạn NEW WORLD Sài Gòn</t>
  </si>
  <si>
    <t>Công ty Liên doanh Hải Thành KOTOBUKI</t>
  </si>
  <si>
    <t>Công ty Liên doanh Khách sạn Sài Gòn RIVERSIDE</t>
  </si>
  <si>
    <t>Công ty TNHH Tập đoàn BITEXCO - Chi nhánh TPHCM</t>
  </si>
  <si>
    <t>Công ty TNHH đầu tư BĐS New Plan</t>
  </si>
  <si>
    <t>Công ty TNHH DV Mai Thành</t>
  </si>
  <si>
    <t>Công ty TNHH Điện cơ SOLEN Việt Nam</t>
  </si>
  <si>
    <t>Công ty TNHH FEI-YUEH Việt Nam</t>
  </si>
  <si>
    <t>Công ty TNHH Hoàn Vũ V.N</t>
  </si>
  <si>
    <t>Công ty TNHH Liên doanh khách sạn Plaza</t>
  </si>
  <si>
    <t>Công ty TNHH LUKS LAND Việt Nam</t>
  </si>
  <si>
    <t>Công ty TNHH Matai (Việt Nam)</t>
  </si>
  <si>
    <t>Công ty TNHH Một thành viên ITAXA</t>
  </si>
  <si>
    <t>Công ty TNHH MTV Quản lý kinh doanh Nhà TP HCM</t>
  </si>
  <si>
    <t>Công ty TNHH TM Dịch vụ Trung Dũng</t>
  </si>
  <si>
    <t>Công ty TNHH MTV Tổng công ty Tân Cảng Sài Gòn</t>
  </si>
  <si>
    <t>Công ty TNHH Nidec Copal Precision VN</t>
  </si>
  <si>
    <t>Công ty TNHH Nước giải khát Coca- cola Việt Nam</t>
  </si>
  <si>
    <t>Công ty TNHH sản xuất - thương mại Đông Tiến Hưng</t>
  </si>
  <si>
    <t>Công ty TNHH Sản xuất thương mại dịch vụ xuất nhập khẩu Nhật Nhật Nam</t>
  </si>
  <si>
    <t>Công ty TNHH TM DV Đông Thịnh</t>
  </si>
  <si>
    <t>Công ty TNHH Vincom Retail miền Nam- Vincom B</t>
  </si>
  <si>
    <t>Công ty xi măng Chinfon - NM nghiền Clinker Hiệp Phước</t>
  </si>
  <si>
    <t>Trường Đại học Bách Khoa TPHCM</t>
  </si>
  <si>
    <t>Đài truyền hình TP HCM</t>
  </si>
  <si>
    <t>HTX xe du lịch vận tải thi công CG Hiệp Phát</t>
  </si>
  <si>
    <t>Khách sạn Bến Thành REX</t>
  </si>
  <si>
    <t>Khu Quản lý giao thông đô thị số 1</t>
  </si>
  <si>
    <t>Khu Quản lý giao thông đô thị số 2</t>
  </si>
  <si>
    <t>Khu Quản lý giao thông đô thị số 3</t>
  </si>
  <si>
    <t>Khu Quản lý giao thông đô thị số 4</t>
  </si>
  <si>
    <t>Tổng công ty mạng lưới Viettel - Chi nhánh TD Viễn thông Quân đội</t>
  </si>
  <si>
    <t>Tổng công ty xây dựng số 1 - TNHH MTV</t>
  </si>
  <si>
    <t>Công ty TNHH Xi măng Holcim Việt Nam</t>
  </si>
  <si>
    <t>Trung tâm quản lý đường hầm sông Sài Gòn</t>
  </si>
  <si>
    <t>Trường Đại học Công nghiệp TP HCM</t>
  </si>
  <si>
    <t>CN Công ty Cổ phần SXTM Nhựa Hiệp Thành</t>
  </si>
  <si>
    <t xml:space="preserve">Công ty Cổ Phần GreenFeed </t>
  </si>
  <si>
    <t>Công ty Cổ Phần Thép Nguyễn Minh</t>
  </si>
  <si>
    <t>Công ty Cổ phần thực phẩm GN</t>
  </si>
  <si>
    <t>Công ty TNHH Đồ hộp Việt Cường</t>
  </si>
  <si>
    <t>Công ty TNHH Giày Chinh Luh Việt Nam</t>
  </si>
  <si>
    <t xml:space="preserve">Công ty TNHH Giầy FU-LUH </t>
  </si>
  <si>
    <t xml:space="preserve">Công ty TNHH Hoá Nhựa Đệ Nhất </t>
  </si>
  <si>
    <t>Công ty TNHH LOTTE SEA LOGISTICS</t>
  </si>
  <si>
    <t>Công ty TNHH SX TM Thép Việt Trung L.A</t>
  </si>
  <si>
    <t xml:space="preserve">Công ty TNHH Viana ChungShing Textile </t>
  </si>
  <si>
    <t xml:space="preserve">Công ty TNHH Vina Eco Board </t>
  </si>
  <si>
    <t>Chi nhánh công ty cổ phần Kim Tín</t>
  </si>
  <si>
    <t>Chi nhánh công ty cổ phần Chăn nuôi C.P. Việt Nam</t>
  </si>
  <si>
    <t>Chi nhánh công ty TNHH UniPresident Việt Nam tại Tiền Giang</t>
  </si>
  <si>
    <t>Công ty Cổ phần Châu Âu</t>
  </si>
  <si>
    <t>Công ty Cổ phần nông thuỷ sản Việt Phú</t>
  </si>
  <si>
    <t>Công ty cổ phần thuỷ sản Vinh Quang</t>
  </si>
  <si>
    <t>Công ty TNHH chế biến thực phẩm và thương mại Ngọc Hà</t>
  </si>
  <si>
    <t>Công ty TNHH FREEVIEW INDUSTRIAL (Việt Nam)</t>
  </si>
  <si>
    <t xml:space="preserve">Công ty TNHH Hùng Vương Mascato </t>
  </si>
  <si>
    <t>Công ty TNHH sản xuất ché biến nông thuỷ sản xuất khẩu Thuận Phong</t>
  </si>
  <si>
    <t>Công ty TNHH thuỷ sản Đại Đại Thành</t>
  </si>
  <si>
    <t>Công ty TNHH TONGWEI Việt Nam</t>
  </si>
  <si>
    <t>Công ty TNHH xuất nhập khẩu thuỷ sản An Phát</t>
  </si>
  <si>
    <t>Công ty Cổ phần chăn nuôi C.P.Việt Nam- Chi nhánh Đông lạnh Bến Tre</t>
  </si>
  <si>
    <t>An Hiệp, Huyện Châu Thành-Tỉnh Bến Tre</t>
  </si>
  <si>
    <t>Công ty Cổ phần chăn nuôi C.P.Việt Nam- Chi nhánh SX KD thức ăn thuỷ sản Bến Tre</t>
  </si>
  <si>
    <t>Công ty CP SX TM Phương Đông</t>
  </si>
  <si>
    <t>Công ty Cổ phần Thuỷ sản Hải Dương</t>
  </si>
  <si>
    <t>Công ty CP TĂCN Việt Thắng (1)</t>
  </si>
  <si>
    <t>Công ty CP CB&amp;XNK Cadovimex II</t>
  </si>
  <si>
    <t>Công ty CP TĂCN Việt Thắng (2)</t>
  </si>
  <si>
    <t>CN Công ty CP Thuỷ sản số 4- Đồng Tâm</t>
  </si>
  <si>
    <t>Công ty TNHH thuỷ sản Phát Tiến</t>
  </si>
  <si>
    <t>Công ty CP thuỷ sản Trường Giang</t>
  </si>
  <si>
    <t>Nhà máy Gạch Ceramic An Giang</t>
  </si>
  <si>
    <t>Chi nhánh Công ty TNHH MTV Xây lắp An Giang, Nhà máy Xi Măng An Giang (ACIFA)</t>
  </si>
  <si>
    <t>Công ty TNHH SX TM DV Thuận An</t>
  </si>
  <si>
    <t>Công ty CP XNK Thuỷ sản Cửu Long AG</t>
  </si>
  <si>
    <t>Công ty XNK Thịnh Phú An Giang</t>
  </si>
  <si>
    <t>Công ty TNHH XNK Thuỷ sản Đông Á</t>
  </si>
  <si>
    <t>Công ty CP XNK Thuỷ Sản An Mỹ</t>
  </si>
  <si>
    <t>Bệnh viện Đa Khoa TW Cần Thơ</t>
  </si>
  <si>
    <t>CN Công ty CP Bất động sản Việt-Nhật tạu Cần Thơ (Siêu thị Big C)</t>
  </si>
  <si>
    <t>CN Công ty TNHH WILMAR ARGO VIỆT NAM</t>
  </si>
  <si>
    <t>Công ty CP Bia nước giải khát Sài Gòn-Tây Đô</t>
  </si>
  <si>
    <t>Công ty CP Thuỷ sản Hà Nội - Cần Thơ</t>
  </si>
  <si>
    <t>Công ty CP thuỷ sản Mekong</t>
  </si>
  <si>
    <t>Công ty CP Thuỷ sản NTSF</t>
  </si>
  <si>
    <t>Công ty CP Chế biến Thuỷ Hải Sản Hiệp Thanh</t>
  </si>
  <si>
    <t>Công ty CP Thủy Sản Hải Sáng</t>
  </si>
  <si>
    <t>Công ty CP XNK Thuỷ Sản Cần Thơ (Caseamex)</t>
  </si>
  <si>
    <t>Công ty TNHH MTV XNK lương thực Ngọc Lơi</t>
  </si>
  <si>
    <t>Công ty CP Thuỷ sản CAFATEX</t>
  </si>
  <si>
    <t>Công ty TNHH Chế biến Thuỷ sản Minh Phú Hậu Giang</t>
  </si>
  <si>
    <t xml:space="preserve">Công ty TNHH Hải Sản Việt Hải </t>
  </si>
  <si>
    <t>Công ty CP Chế biến Thủy sản Tài Kim Anh</t>
  </si>
  <si>
    <t>Công ty CP Chế biến thuỷ sản Út Xi</t>
  </si>
  <si>
    <t>Công ty CP Thuỷ sản Sạch Việt Nam</t>
  </si>
  <si>
    <t>Công ty CP Thuỷ sản Sóc Trăng</t>
  </si>
  <si>
    <t>Công ty CP Chế biến và Dịch vụ thuỷ sản Cà Mau</t>
  </si>
  <si>
    <t>Công ty TNHH KD Chế biến thuỷ sản &amp; XNK Quốc Việt</t>
  </si>
  <si>
    <t>Nhà máy nhiệt điện Cà Mau 1+2</t>
  </si>
  <si>
    <t>Chi nhánh Cty CP xi măng Hà Tiên 1 - Nhà máy xi măng Kiên Lương</t>
  </si>
  <si>
    <t>Chi nhánh Cty CP Thủy sản BIM Kiên Giang</t>
  </si>
  <si>
    <t xml:space="preserve">Công ty cổ phần Gạch ngói Kiên Giang </t>
  </si>
  <si>
    <t>Công ty CP Xi măng Kiên Giang</t>
  </si>
  <si>
    <t xml:space="preserve">Công ty CP xi măng Hà Tiên Kiên Giang </t>
  </si>
  <si>
    <t>Công ty TNHH 1 Thành viên Nhựa Tý Liên</t>
  </si>
  <si>
    <t>Công ty TNHH CBTS &amp; XNK Trang Khanh</t>
  </si>
  <si>
    <t>Chi nhánh Công ty TNHH DE HEUS tại Vĩnh Long</t>
  </si>
  <si>
    <t>Công ty TNHH CJ VINA AGRI- Chi nhánh Vĩnh Long</t>
  </si>
  <si>
    <t>Công ty TNHH Tỷ Xuân</t>
  </si>
  <si>
    <t>Công ty Liên doanh Dinh dưỡng Thủy sản Quốc tế</t>
  </si>
  <si>
    <t>KCN Hòa Phú, huyện Long Hồ</t>
  </si>
  <si>
    <t>179 ấp Long Hòa, xã Hòa Lộc, huyện Long Hồ</t>
  </si>
  <si>
    <t>Lô B3 Khu CN Hòa Phú, Xã Hòa Phú, huyện Long Hồ.</t>
  </si>
  <si>
    <t>Lô A3 Khu CN Hòa Phú, huyện Long Hồ.</t>
  </si>
  <si>
    <t>Ấp Mỹ Thanh, xã Mỹ Phước, huyện Mang Thít.</t>
  </si>
  <si>
    <t>Lô A4 Khu Công nghiệp Hòa Phú, ấp Phước Hòa,xã Hòa Phú huyện Long Hồ.ĐT: 0703.962736</t>
  </si>
  <si>
    <t>99 Lò Rèn, phường 5, TP Bạc Liêu</t>
  </si>
  <si>
    <t>46 Lê Lợi, TP Rạch Giá</t>
  </si>
  <si>
    <t>Lô N, KCN An Nghiệp,  xã An Hiệp, huyện Châu Thành</t>
  </si>
  <si>
    <t>Ấp Hà Bô, xã Tài Văn, huyện Trần Đề</t>
  </si>
  <si>
    <t>Km 2132 Quốc Lộ 1, khóm 4, phường 2, TP Sóc Trăng</t>
  </si>
  <si>
    <t>Lô F, KCN An Nghiệp, xã An Hiệp, huyện Châu Thành</t>
  </si>
  <si>
    <t>Số 119, Quốc Lộ 1, phường 7, TP Sóc Trăng</t>
  </si>
  <si>
    <t>KCN Nam Sông Hậu (Giai đoạn 1), huyện Châu Thành</t>
  </si>
  <si>
    <t>Lô B1-B2 KCN Tân Phú Thạnh, huyện Châu Thành A</t>
  </si>
  <si>
    <t>Lô B2-B3 KCN Tân Phú Thạnh, huyện Châu Thành A</t>
  </si>
  <si>
    <t>Lô 13,14 KCN Trà Nóc 1, phường Trà Nóc, quận Bình Thuỷ</t>
  </si>
  <si>
    <t>Tỉnh lộ 922, ấp Thới Phong B, xã Xuân Thắng, huyện Thới Lai</t>
  </si>
  <si>
    <t>01 Hoà Bình, phường Tân An, quận Ninh Kiều</t>
  </si>
  <si>
    <t xml:space="preserve"> KCN Thốt Nốt, P. Thới Thuận, Q. Thốt Nốt</t>
  </si>
  <si>
    <t>Lô 2.17 Khu CN Trà Nóc 2, phường Phước Thới, quận Ô Môn</t>
  </si>
  <si>
    <t>KCN Trà Nóc, phường Trà Nóc, quận Bình Thuỷ</t>
  </si>
  <si>
    <t>Lô C3, C4, C5 KCN Thốt Nốt, phường Thới Thuận, quận Thốt Nốt</t>
  </si>
  <si>
    <t>QL 80, phường Thới Thuận, quận Thổt Nốt</t>
  </si>
  <si>
    <t>QL 91, phường Phước Thới, quận Ô Môn</t>
  </si>
  <si>
    <t>QL 91, ku vực Thới An 3, phường Thuận An, quận Thốt Nốt</t>
  </si>
  <si>
    <t>KV Thới Thạnh, phường Thới Thuận, quận Thốt Nổt</t>
  </si>
  <si>
    <t xml:space="preserve">Lô 2.12 KCN Trà Nóc II, phường Phước Thới, quận Ô Môn, </t>
  </si>
  <si>
    <t>Lô 45 đường số 2, KCN Trà Nóc 1, quận Bình Thuỷ</t>
  </si>
  <si>
    <t>Lô 2.14 KCN Trà Nóc II, phường Phước Thới, quận Ô Môn</t>
  </si>
  <si>
    <t>Sản xuất hàng may sẵn (Trừ trang phục)</t>
  </si>
  <si>
    <t>366E CMT8, phường Bùi Hữu Nghĩa, quận Bình Thuỷ</t>
  </si>
  <si>
    <t>Lô 16A, 18 KCN Trà Nóc 1, phường Trà Nóc, quận Bình Thuỷ</t>
  </si>
  <si>
    <t>19A5, 2 đường số 3, KCN Trà Nóc 1, phường Trà Nóc, quận Bình Thuỷ</t>
  </si>
  <si>
    <t>04 Châu Văn Liêm, phường An Lạc, quận Ninh Kiều</t>
  </si>
  <si>
    <t>Số 315,QL 91B, phường An Khánh, quận Ninh Kiều</t>
  </si>
  <si>
    <t>Lô2.19B, 2.19D, 2.19D1 KCN TN2, phường Phước Thới, quận Ô Môn</t>
  </si>
  <si>
    <t>Lô A2, A3, cụm CN Phú Hoà, thị trấn Phú Hoà, huyện Thoại Sơn</t>
  </si>
  <si>
    <t>QL 91, khóm Thạnh An, phường Mỹ Thới, TP Long Xuyên</t>
  </si>
  <si>
    <t>Ấp Long Hoà, thị trấn Chợ Mới, huyện Chợ Mới</t>
  </si>
  <si>
    <t>Lô B, KCN Bình Long, xã Bình Long, huyện Châu Phú</t>
  </si>
  <si>
    <t>Ấp Sơn Lập, xã Vọng Đông, huyện Thoại Sơn</t>
  </si>
  <si>
    <t>Số 19D, Trần Hưng Đạo, phường Mỹ Quý, TP Long Xuyên</t>
  </si>
  <si>
    <t>QL91, phường Mỹ Thạnh, TP Long Xuyên</t>
  </si>
  <si>
    <t>QL91, ấp Hoà Long 3, thị trấn An Châu, huyện Châu Thành</t>
  </si>
  <si>
    <t>Lô C2, KCN Bình Hoà, xã Bình Hoà, huyện Châu Thành</t>
  </si>
  <si>
    <t>Số 90 Hùng Vương, Khóm Mỹ Thọ, phường Mỹ Quý, TP Long Xuyên</t>
  </si>
  <si>
    <t>QL91, khóm An Thới, phường Mỹ Thới, TP Long Xuyên</t>
  </si>
  <si>
    <t>Khóm Long Thạnh, phường Long Châu, thị xã Tân Châu</t>
  </si>
  <si>
    <t>KCN Sa Đéc, TP Sa Đéc</t>
  </si>
  <si>
    <t>KCN C Sa Đéc, TP Sa Đéc</t>
  </si>
  <si>
    <t>CCN Bình Thành, huyện Thanh Bình</t>
  </si>
  <si>
    <t>QL 30 CCN Thanh Bình, huyện Thanh Bình</t>
  </si>
  <si>
    <t>KCN Sông Hậu, huyện Lai Vung</t>
  </si>
  <si>
    <t>CCN Phú Cường, huyện Tam Nông</t>
  </si>
  <si>
    <t>A1, KCN Sa Đéc, TP Sa Đéc</t>
  </si>
  <si>
    <t>CCN Mỹ Hiệp, huyện Cao Lãnh</t>
  </si>
  <si>
    <t>Xã Phú Cường, huyện Tam Nông</t>
  </si>
  <si>
    <t>Lô IV, 8, khu A1, KCN Sa Đéc, TP Sa Đéc</t>
  </si>
  <si>
    <t>Khu C, KCN Sa Đéc, TP Sa Đéc</t>
  </si>
  <si>
    <t>QL 30, phường 11, TP Cao Lãnh</t>
  </si>
  <si>
    <t>Xã An Nhơn, huyện Châu Thành</t>
  </si>
  <si>
    <t>CCN Vàm Cống, huyện Lấp Vò</t>
  </si>
  <si>
    <t>Ấp Đông Hoà, xã Song Thuận, huyện Châu Thành</t>
  </si>
  <si>
    <t>KCN Tân Hương, xã Tân Hương, huyện Châu Thành</t>
  </si>
  <si>
    <t>Lô 25, KCN Mỹ Tho, TP Mỹ Tho</t>
  </si>
  <si>
    <t>KCN Long Giang, xã Tân Lập 1, huyện Tân Phước</t>
  </si>
  <si>
    <t>KCN Mỹ Tho, xã Trung An, thành phố Mỹ Tho.</t>
  </si>
  <si>
    <t>Lô 55-55B, KCN Long Giang, xã Tân Lập 1, huyện Tân Phước.</t>
  </si>
  <si>
    <t>Sản xuất may mặc (Trừ sản phẩm từ lông thú)</t>
  </si>
  <si>
    <t>Lô 38, 39 KCN Mỹ Tho, TP Mỹ Tho</t>
  </si>
  <si>
    <t>Ấp Hội, xã Kim Sơn, huyện Châu Thành</t>
  </si>
  <si>
    <t>Lô B IV, CI-10, KCN Tân Hương, xã Tân Hương, huyện Châu Thành</t>
  </si>
  <si>
    <t>Lô AIV, 1, 9 và AII, 1, 8 KCN Tân Hương, xã Tân Hương, huyện Châu Thành</t>
  </si>
  <si>
    <t xml:space="preserve">Lô 41, 42 KCN Mỹ Tho, TP Mỹ Tho </t>
  </si>
  <si>
    <t>Ấp Kinh 2A, xã Phước Lập, huyện Tân Phước</t>
  </si>
  <si>
    <t>Lô B, CCN Trung An, TP Mỹ Tho</t>
  </si>
  <si>
    <t>Lô 34, 36 KCN Mỹ Tho, TP Mỹ Tho</t>
  </si>
  <si>
    <t>Lô 37, 40, KCN Mỹ Tho, TP Mỹ Tho</t>
  </si>
  <si>
    <t>Lô 3, KCN Mỹ Tho, TP Mỹ Tho</t>
  </si>
  <si>
    <t>Lô 69, KCN Mỹ Tho, TP Mỹ Tho</t>
  </si>
  <si>
    <t>KCN Mỹ Tho, TP Mỹ Tho</t>
  </si>
  <si>
    <t>Ấp Tràm Lạc, xã Mỹ Hạnh Bắc, huyện Đức Hoà</t>
  </si>
  <si>
    <t>KCN Xuyên Á, xã Mỹ Hạnh Bắc, huyện Đức Hoà</t>
  </si>
  <si>
    <t>Đ.Bờ Kênh Tám Chiếu, Ấp Bình Tiền 2, xã Đức Hoà Hạ, huyện Đức Hoà</t>
  </si>
  <si>
    <t>Ấp Bình Tiền 2, xã Đức Hoà Hạ, huyện Đức Hoà</t>
  </si>
  <si>
    <t>Chế biêến và đóng hộp thịt</t>
  </si>
  <si>
    <t>Xã Tân Lập, huyện Cần Giuộc</t>
  </si>
  <si>
    <t>Quốc lộ 1, phường Tân Khánh, TP Tân An</t>
  </si>
  <si>
    <t>Áp Bình Cang, xã Bình Thạnh, huyện Thủ Thừa</t>
  </si>
  <si>
    <t>Xã Nhựt Chánh, huyện Bến Lức</t>
  </si>
  <si>
    <t>Ấp 1, xã Nhựt Chánh, huyện Bến Lức</t>
  </si>
  <si>
    <t>KCN Thuận Đạo, huyện Bến Lức</t>
  </si>
  <si>
    <t>Xã Tân Kim, huyện Cần Giuộc</t>
  </si>
  <si>
    <t>KCN Tân Đức, xã Đức Hoà Hạ, huyện Đức Hoà</t>
  </si>
  <si>
    <t>KCN Hạnh Phúc, xã Đức Hoà Đông, huyện Đức Hoà</t>
  </si>
  <si>
    <t>AP1, xã Mỹ Yên, huyện Bến Lức</t>
  </si>
  <si>
    <t>Xã Long Hiệp, huyện Bến Lức</t>
  </si>
  <si>
    <t>Số 400, QL1A, thị trấn Bến Lức, huyện Bến Lức</t>
  </si>
  <si>
    <t>Áp Voi Lá, xã Long Hiệp, huyện Bến Lức</t>
  </si>
  <si>
    <t>KCN Long Hậu mở rộng, xã Long Hậu, huyện Cần Giuộc</t>
  </si>
  <si>
    <t>Ấp 1, xã Tân Đông, huyện Thạch Hóa</t>
  </si>
  <si>
    <t>CCN Nhựa Đức Hoà Hạ, xã Đức Hoà Hạ, huyện Đức Hoà</t>
  </si>
  <si>
    <t>KCN Hải Sơn, xã Đức Hoà Hạ, huyện Đức Hoà</t>
  </si>
  <si>
    <t>Bình Tiền 2, xã Đức Hoà Hạ, huyện Đức Hoà</t>
  </si>
  <si>
    <t>Quốc lộ 1A, Voi Lá, xã Long Hiệp, huyện Bến Lức</t>
  </si>
  <si>
    <t>Xã Long Định, huyện Cần Đước</t>
  </si>
  <si>
    <t>12 Nguyễn Văn Bảo, phường 4, quận Gò Vấp</t>
  </si>
  <si>
    <t>3, 3C đường 3/2, phường 11, quận 10</t>
  </si>
  <si>
    <t xml:space="preserve">KCN Hiệp Phước, xã Long Thới, huyện Nhà Bè </t>
  </si>
  <si>
    <t>158/A2 Hoàng Hoa Thám, phường 12, quận Tân Bình</t>
  </si>
  <si>
    <t>8 Đồng Khởi, quận 1</t>
  </si>
  <si>
    <t>10/10 Quốc Lộ 1 A, khu phố 3, phường Bình Hưng Hào B, quận Bình Tân</t>
  </si>
  <si>
    <t>19 đường 19, KCX Tân Thuận, phường Tân Thuận Đông, quận 7</t>
  </si>
  <si>
    <t xml:space="preserve">Lô A7 KCN Hiệp Phước, xã Long Thới, huyện Nhà Bè </t>
  </si>
  <si>
    <t>268 Lý Thường Kiệt, phường 14, quận 10</t>
  </si>
  <si>
    <t>702 Nguyễn Văn Linh, phường Tân Phong, quận 7</t>
  </si>
  <si>
    <t>09 Nguyễn Thị Minh Khai, quận 1</t>
  </si>
  <si>
    <t>Hoạt động trường học</t>
  </si>
  <si>
    <t>Ấp 12, xã Tân Thạnh Đông, huyện Củ Chi</t>
  </si>
  <si>
    <t>Số 6 Nguyễn Lương Bằng, Tân Phú, quận 7</t>
  </si>
  <si>
    <t>Lô 30, 32 đường số 3, KCN Tân Tạo, phường Tân Tạo A, quận Bình Tân</t>
  </si>
  <si>
    <t>Thạnh An, xã Trung An, huyện Củ Chi</t>
  </si>
  <si>
    <t>63 Nguyễn Huệ, phường Bến Ngé, quận 1</t>
  </si>
  <si>
    <t xml:space="preserve">Đường số 16, KCX Tân Thuận, quận 7 </t>
  </si>
  <si>
    <t xml:space="preserve">Lô B3A KCN Hiệp Phước, xã Hiệp Phước, huyện Nhà Bè </t>
  </si>
  <si>
    <t>304A Quang Trung, phường 11, quận Gò Vấp</t>
  </si>
  <si>
    <t>202B Hoàng Văn Thụ, phường 9, quận Phú Nhuận</t>
  </si>
  <si>
    <t>Lô A1-6 đường số N5, KCN Tây Bắc, huyện Củ Chi</t>
  </si>
  <si>
    <t>170 khu phố 5, phường Tân Thới Nhất, quận 12</t>
  </si>
  <si>
    <t>Ấp 6, xã Tân Thạnh Đông,  huyện Củ Chi</t>
  </si>
  <si>
    <t>Lô C23B đường số 11  KCN Hiệp Phước, huyện Nhà Bè</t>
  </si>
  <si>
    <t>Lô IV - 11 đường số 4, KCN Tân Bình, phường Tây Thạnh, quận Tân Phú</t>
  </si>
  <si>
    <t>Lô 15-17 KCN Tân Tạo, đường số 1, quận Bình Tân</t>
  </si>
  <si>
    <t xml:space="preserve">Lô 8, 10, 12, 12 A đường số 7, KCN Tân Tạo, phường Tân Tạo, quận Bình Tân </t>
  </si>
  <si>
    <t>Lô A2-3 KCN Tây Bắc, xã Tân Hội An, huyện Củ Chi</t>
  </si>
  <si>
    <t>Lô P25A, 33B đường 14, KCX Tân Thuân, phường Tân Thuận Đông, quận 7</t>
  </si>
  <si>
    <t>Lô 1-8 Khu A1 KCN Tân Thới Hiệp, phường Hiệp Thành, quận 12</t>
  </si>
  <si>
    <t>485 xa lộ Hà Nội, phường Linh Trung, quận Thủ Đức</t>
  </si>
  <si>
    <t>Phường Thới An, quận 12</t>
  </si>
  <si>
    <t>35 BIS, 45 Lê Thành Tôn, phường Bến Nghé, quận 1</t>
  </si>
  <si>
    <t>801 Nguyễn Văn Linh, Tân Phú, quận 7 (Khu CR1&amp;2 Shopping mall khu A)</t>
  </si>
  <si>
    <t xml:space="preserve">D10/89 Quốc lộ 1A, phường Tân Tạo, quận Bình Tân </t>
  </si>
  <si>
    <t>322A Hồ Học Lãm, khu phố 3, phường An Lạc, quận Bình Tân</t>
  </si>
  <si>
    <t>990 Nguyễn Thị Định khu phố 3, phường Thạnh Mỹ Lợi, quận 2</t>
  </si>
  <si>
    <t>Lô I1, N1 Khu Chi nhánh C, quận 9</t>
  </si>
  <si>
    <t>Lô I1.3-N1 Khu Chi nhánh C, phường Tân Phú, quận 9</t>
  </si>
  <si>
    <t>Đường số 16, KCX Tân Thuận, quận 7</t>
  </si>
  <si>
    <t>Lô I1-N2 Khu Chi nhánh C, quận 9</t>
  </si>
  <si>
    <t>Lô C, đường 3 KCN Bình Chiểu, phường Bình Chiểu, quận Thủ Đức</t>
  </si>
  <si>
    <t>135A Hồ Học Lãm, phường An Lạc, quận Bình Tân</t>
  </si>
  <si>
    <t>Sản xuất trang phục (Trừ trang phục từ da lông thú)</t>
  </si>
  <si>
    <t>268( 138A cũ) Tô Hiến Thành, phường 15, quận 10</t>
  </si>
  <si>
    <t>06 Phan Văn Trị, phường 11, quận Bình Thạnh</t>
  </si>
  <si>
    <t>1295B Nguyễn Thị Định, khu phố 3, phường Cát Lái, quận 2</t>
  </si>
  <si>
    <t xml:space="preserve">Lô C25, KCN Hiệp Phước, xã Hiệp Phước, huyện Nhà Bè </t>
  </si>
  <si>
    <t>138-142 Hai Bà Trưng,  quận 1</t>
  </si>
  <si>
    <t>Lô C45/I-C50/I đường số 7 KCN Lê Minh Xuân, huyện Bình Chánh</t>
  </si>
  <si>
    <t>Đường số 18, KCX Tân Thuận, quận 7</t>
  </si>
  <si>
    <t>Khu A Lô N số 47B, 49, 51, 53, 55 đường Tân Thuận, KCX, phường Tân Thuận Đông, quận 7</t>
  </si>
  <si>
    <t>17 Lê Duẩn, phường Bến Nghé, quận 1</t>
  </si>
  <si>
    <t>101 Hai Bà Trưng, quận 1</t>
  </si>
  <si>
    <t>323 Lê Văn Sỹ, phường 13, quận 3</t>
  </si>
  <si>
    <t>Lô I2 đường D1, Khu Chi nhánh C, phường Tân Phú, quận 9</t>
  </si>
  <si>
    <t>Lô I8,1 Khu Chi nhánhC, phường Tân Phú, quận 9</t>
  </si>
  <si>
    <t>5 đường 5 KCX Tân Thuận, , phường Tân Thuận Đông, quận 7</t>
  </si>
  <si>
    <t xml:space="preserve">Sản xuất đồ dùng bằng kim loại cho nhà bếp, nhà vệ sinh và nhà ăn </t>
  </si>
  <si>
    <t xml:space="preserve">Lô C6, KCN Hiệp Phước, xã Hiệp Phước, huyện Nhà Bè </t>
  </si>
  <si>
    <t>Đường N4,  KCN Tây Bắc, xã Tân An Hội, huyện Củ Chi</t>
  </si>
  <si>
    <t>Ấp Xóm Huế, xã Tân An Hội, huyện Củ Chi</t>
  </si>
  <si>
    <t>18 đường 18, KCX Tân Thuận, phường Tân Thuận Đông, quận 7</t>
  </si>
  <si>
    <t>57/4A Phạm Văn Chiêu, phường 12, quận Gò Vấp</t>
  </si>
  <si>
    <t>Lô số 26-31, KCX Linh Trung 2, phường Bình Chiểu, quận Thủ Đức</t>
  </si>
  <si>
    <t>19/5 Nguyễn Ảnh Thủ, phường Hiệp Thành, quận 12</t>
  </si>
  <si>
    <t xml:space="preserve">127 Lê Văn Chí, phường Linh Trung, quận Thủ Đức </t>
  </si>
  <si>
    <t>9-11 Tôn Đức Thắng, phường Bến Nghé, quận 1</t>
  </si>
  <si>
    <t>12 đường 12 KCX Tân Thuận, quận 7</t>
  </si>
  <si>
    <t>1/1 Trường Chinh, phường Tây Thạnh, quận Tân Phú</t>
  </si>
  <si>
    <t>Sản xuất tàu thủy</t>
  </si>
  <si>
    <t>Đại Lộ Nguyễn Văn Linh, khu phố 6, phường 7, quận 8</t>
  </si>
  <si>
    <t>76 Lê Lai, phường Bến Thành, quận 1</t>
  </si>
  <si>
    <t>Xa lộ Hà Nội, phường Hiệp Phúc, quận 9</t>
  </si>
  <si>
    <t>2A, 4A Tôn Đức Thắng, phường Bến Nghé, quận 1</t>
  </si>
  <si>
    <t>8, 15 Tôn Đức Thắng, phường Bến Nghé, quận 1</t>
  </si>
  <si>
    <t>235 Đồng Khởi, phường Bến Nghé, quận 1</t>
  </si>
  <si>
    <t>934D3 đường D Cụm 2, KCN Cát Lái, phường Thạnh Mỹ Lợi, quận 2</t>
  </si>
  <si>
    <t>191 Bùi Minh Trực, phường 6, quận 8</t>
  </si>
  <si>
    <t>Thửa 60-84 Bản đồ 37, phường An Phú, quận 2</t>
  </si>
  <si>
    <t>Lô H2, H4 KCN Lê Minh Xuân, xã Lê Minh Xuân, huyện Bình Chánh</t>
  </si>
  <si>
    <t>115 Nguyễn Huệ, phường Bến Nghé, quận 1</t>
  </si>
  <si>
    <t>36 Tây Thạnh, phường Tây Thạnh, quận Tân Phú</t>
  </si>
  <si>
    <t>124 (số cũ 125/208) Lương Thế Vinh, phường Tân Thới Hòa, quận Tân Phú</t>
  </si>
  <si>
    <t>60A Trường Sơn, phường 12, quận Tân Bình</t>
  </si>
  <si>
    <t>KCN Tây Bắc Củ Chi A Cây sộp, xã Tân An Hội, huyện Củ Chi</t>
  </si>
  <si>
    <t>B1-1, KCN Tây Bắc, huyện Củ Chi</t>
  </si>
  <si>
    <t>1/148 Nguyễn Văn Quá, phường Đông Hưng Thuận, quận 12</t>
  </si>
  <si>
    <t>Lô B6  KCN Hiệp Phước, xã Hiệp Phước, huyện Nhà Bè</t>
  </si>
  <si>
    <t>190 Lạc Long Quân, quận 11</t>
  </si>
  <si>
    <t>76 Lê Lai, quận 1</t>
  </si>
  <si>
    <t>65/12 Ấp Long Sơn, phường Long Bình, quận 9</t>
  </si>
  <si>
    <t>913 Trường Chinh, phường Tây Thạnh, quận Tân Phú</t>
  </si>
  <si>
    <t>126 Hùng Vương, phường 12, quận 5</t>
  </si>
  <si>
    <t>2 Trường Chinh, phường Tây Thạnh, quận Tân Phú</t>
  </si>
  <si>
    <t>Số 42, Quốc Lộ 22, ấp Chợ, xã Tân Phú Trung, huyện Củ Chi</t>
  </si>
  <si>
    <t>18 An Dương Vương, phường 9, quận 5</t>
  </si>
  <si>
    <t>15-17 Cộng Hòa,  phường 4, quận Tân Bình</t>
  </si>
  <si>
    <t>170 Phan Anh, phường Tân Thới Hòa, quận Tân Phú</t>
  </si>
  <si>
    <t>184 Lê Đại Hành, quận 11</t>
  </si>
  <si>
    <t>Lô 18- lô 20 đường Trung Tâm KCN Tân Tạo, phường Tân Hạ, quận Bình Tân</t>
  </si>
  <si>
    <t>Kho bãi hàng hóa</t>
  </si>
  <si>
    <t xml:space="preserve">792 Nguyễn Kiệm, phường 3, quận Gò Vấp </t>
  </si>
  <si>
    <t>Lô B15, Khu B, KCN Hiệp Phước, huyện Nhà Bè</t>
  </si>
  <si>
    <t>Bán buôn phụ tùng và các bộ phận phụ trợ của oto và xe có động cơ khác</t>
  </si>
  <si>
    <t>Tổ 8, khu phố 4, phường Hữu Phú, quận 9</t>
  </si>
  <si>
    <t>Lô B1-8 KCN Tây Bắc, Củ Chi, xã Tân An Hội, huyện Củ Chi</t>
  </si>
  <si>
    <t>284 Cống Quỳnh, quận 1</t>
  </si>
  <si>
    <t>Sân bay Tân Sơn Nhất, phường 2, quận Tân Bình</t>
  </si>
  <si>
    <t>215 Hồng Bàng, phường 11, quận 5</t>
  </si>
  <si>
    <t>128 Hồng Bàng, phường 12, quận 5</t>
  </si>
  <si>
    <t>314 Nguyễn Trãi , phường 8, quận 5</t>
  </si>
  <si>
    <t>520 Nguyễn Tri Phương, quận 10</t>
  </si>
  <si>
    <t>341 Sư Vạn Hạnh, phường 10, quận 10</t>
  </si>
  <si>
    <t>14 Lý Tự Trọng, quận 1</t>
  </si>
  <si>
    <t>764 Võ Văn Kiệt, phường 1, quận 5</t>
  </si>
  <si>
    <t>929 Trần Hưng Đạo, phường 1, quận 5</t>
  </si>
  <si>
    <t xml:space="preserve">201B Nguyễn Chí Thanh, phường 12, quận 5 </t>
  </si>
  <si>
    <t>Ấp Bàu Tre 2, xã Tân An Hội, huyện Củ Chi</t>
  </si>
  <si>
    <t>786 Nguyễn Kiệm, phường 3, quận Gò Vấp</t>
  </si>
  <si>
    <t>Thị trấn Phú Mỹ, huyện Tân Thành</t>
  </si>
  <si>
    <t>Xã Phú Mỹ, huyện Tân Thành</t>
  </si>
  <si>
    <t>Thị trấn Long Hải, huyện Long Điền</t>
  </si>
  <si>
    <t>Số 73, đường 30/4, phường 9, TP Vũng Tàu</t>
  </si>
  <si>
    <t xml:space="preserve">KCN Đông Xuyên, phường Rạch Dừa, TP Vũng Tàu </t>
  </si>
  <si>
    <t> Hoạt động tư vấn quản lý</t>
  </si>
  <si>
    <t>Sản xuất bột, giấy và bìa</t>
  </si>
  <si>
    <t>KCN Phú Mỹ 1, đường 2B, thị trấn Phú Mỹ CCN Ngãi Giao, huyện Châu Đức</t>
  </si>
  <si>
    <t>CCN Ngãi Giao, huyện Châu Đức</t>
  </si>
  <si>
    <t>Hoạt động dịch vụ hỗ trợ kinh doanh khác còn lại chưa được phân vào đâu</t>
  </si>
  <si>
    <t>Đường 11, KCN Đông Xuyên, phường Rạch Dừa, TP Vũng Tàu</t>
  </si>
  <si>
    <t>Tầng 7, Tòa nhà Sài Gòn Newport, xã Tân Phước, huyện Tân Thành</t>
  </si>
  <si>
    <t>Sản xuất thủy tinh và sản phấm từ thủy tinh</t>
  </si>
  <si>
    <t>Số 40 Lê Hồng Phong, TP Vũng Tàu</t>
  </si>
  <si>
    <t>Lô II, KCN Mỹ Xuân A2, huyện Tân Thành</t>
  </si>
  <si>
    <t xml:space="preserve">Vận tải đường bộ khác </t>
  </si>
  <si>
    <t>Sản xuất thuốc trừ sâu và sản phẩm hóa chất khác dùng trong nông nghiệp</t>
  </si>
  <si>
    <t>Km 61 QL 51, phường Kim Ding, thị xã Bà Rịa</t>
  </si>
  <si>
    <t>Phường Phước Hưng, thị xã Bà Rịa</t>
  </si>
  <si>
    <t>KCN Phú Mỹ 1 đường 2B, thị trấn Phú Mỹ, huyện Tân Thành</t>
  </si>
  <si>
    <t>101 Lê Lợi, phường 6, TP Vũng Tàu</t>
  </si>
  <si>
    <t>Sản xuất dầu mỏ tinh chế</t>
  </si>
  <si>
    <t>Số 65A đường 30/4, phường 9, TP Vũng Tàu</t>
  </si>
  <si>
    <t>Đường 3-2, phường 8, TP Vũng Tàu</t>
  </si>
  <si>
    <t>1B KCN Phú Mỹ, huyện Tân Thành</t>
  </si>
  <si>
    <t>Đường Võ Văn Kiệt, phường Long Tâm, TP Vũng Tàu</t>
  </si>
  <si>
    <t>Đường 5, KCN Biên Hòa 1, phường An Bình, TP Biên Hòa</t>
  </si>
  <si>
    <t>Kcn Nhơn Trach 3, xã Hiệp Phước, huyện Nhơn Trạch</t>
  </si>
  <si>
    <t>Trung tâm Điện lực Dầu khí, xã Phước Khánh, huyện Nhơn Trạch</t>
  </si>
  <si>
    <t>Quốc lộ 51, ấp 1A, xã Phước Thái, huyện Long Thành</t>
  </si>
  <si>
    <t xml:space="preserve">Ấp Vàm, xã Thiện Tân, huyện Vĩnh Cửu </t>
  </si>
  <si>
    <t>Sản xuất sản phẩm khác từ gỗ; sản xuất sản phẩm từ tre, nứa, rơm, rạ và vật liệu tết bện</t>
  </si>
  <si>
    <t xml:space="preserve">Số 8 đường 5, KCN Biên Hòa 1, TP Biên Hòa </t>
  </si>
  <si>
    <t>KCN Long Thành, huyện Long Thành</t>
  </si>
  <si>
    <t xml:space="preserve">Ấp 4 Xã Sông Trầu, huyện Trảng Bom </t>
  </si>
  <si>
    <t>Số 7 đường 3A, KCN Biên Hòa 2, TP Biên Hòa</t>
  </si>
  <si>
    <t>KCN Tam Phước, TP Biên Hòa</t>
  </si>
  <si>
    <t>KCN Gò Dầu, huyện Long Thành</t>
  </si>
  <si>
    <t> Sản xuất sản phẩm khác từ gỗ; sản xuất sản phẩm từ tre, nứa, rơm, rạ và vật liệu tết bện</t>
  </si>
  <si>
    <t>Đường số 4, KCN Long Thành, xã Tam An, huyện Long Thành</t>
  </si>
  <si>
    <t>KCN Xuân Lộc, thị trấn Gia Ray, huyện Xuân Lộc</t>
  </si>
  <si>
    <t>Đường số 4, KCN Tam Phước, TP Biên Hòa</t>
  </si>
  <si>
    <t xml:space="preserve">Ấp Hiền Đức, xã Phước Thái, huyện Long Thành </t>
  </si>
  <si>
    <t xml:space="preserve">Sản xuất vật liệu xây dựng từ đất sét </t>
  </si>
  <si>
    <t xml:space="preserve">Lô 09 KCN Gò Dầu, huyện Long Thành </t>
  </si>
  <si>
    <t xml:space="preserve">Đường 15A, KCN Biên Hòa II, TP Biên Hòa </t>
  </si>
  <si>
    <t>64 QL51, xã Phước Tân, TP Biên Hòa</t>
  </si>
  <si>
    <t>Số 11 đường 3A KCN Biên Hòa 2, TP Biên Hòa</t>
  </si>
  <si>
    <t>KCN Biên Hòa II, TP Biên Hòa</t>
  </si>
  <si>
    <t xml:space="preserve">KCN Sông Mây, huyện Trảng Bom </t>
  </si>
  <si>
    <t>Sản xuất các sản phẩm khác bằng kim loại; các dịch vụ xử lý, gia công kim loại</t>
  </si>
  <si>
    <t xml:space="preserve">KCN Tam Phước, TP Biên Hòa </t>
  </si>
  <si>
    <t>79, Ấp Đồng Nai, xã Hóa An, TP Biên Hòa</t>
  </si>
  <si>
    <t xml:space="preserve">KCN Bàu Xéo, xã Đồi 61, huyện Tràng Bom </t>
  </si>
  <si>
    <t>Số 10, đường 9A, KCN Biên Hòa 2, phường An Bình, TP Biên Hòa</t>
  </si>
  <si>
    <t>Khu Suối Sao, Ấp Lộ Đức, xã Hố Nai 3, huyện Trảng Bom</t>
  </si>
  <si>
    <t xml:space="preserve">Số 7 đường 17A, KCN Biên Hòa 2, phường An Bình, TP Biên Hòa </t>
  </si>
  <si>
    <t>Số 10 đường 17A KCN Biên Hòa 2, TP Biên Hòa</t>
  </si>
  <si>
    <t>KCN Bàu Xéo, xã Đồi 61, huyện Tràng Bom</t>
  </si>
  <si>
    <t>Khu 2 Ấp Bình Thạch, xã Bình Hòa, huyện Vĩnh Cửu</t>
  </si>
  <si>
    <t>Ấp Trần Cao Vân, xã Bàu Hàm 2, huyện Thống Nhất</t>
  </si>
  <si>
    <t>Số 108 QL 51, xã An Phước, huyện Long Thành</t>
  </si>
  <si>
    <t>KCN Amata, phường Long Bình, TP Biên Hòa</t>
  </si>
  <si>
    <t>Số 8, đường 17A, KCN Biên Hòa 2, phường An Bình, TP Biên Hòa</t>
  </si>
  <si>
    <t>Số 9, đường 17A, KCN Biên Hòa 2, TP Biên Hòa</t>
  </si>
  <si>
    <t xml:space="preserve">Sản xuất sợi </t>
  </si>
  <si>
    <t>Lô I, 21D KCN Hố Nai, huyện Trảng Bom</t>
  </si>
  <si>
    <t>Số 31, đường 3A, KCN Biên Hòa 2, TP Biên Hòa</t>
  </si>
  <si>
    <t xml:space="preserve">Ấp 4 Xã La Ngà, huyện Định Quán </t>
  </si>
  <si>
    <t xml:space="preserve">1/1 Phạm Văn Thuận, phường Tam Hiệp, TP Biên Hòa </t>
  </si>
  <si>
    <t xml:space="preserve">KCN Nhơn Trạch 1, xã Hiệp Phước, huyện Nhơn Trạch </t>
  </si>
  <si>
    <t>Lô E, KCN Lộc An, xã Bình Sơn, huyện Long Thành</t>
  </si>
  <si>
    <t xml:space="preserve">Số 1 đường 1A, KCN Biên Hòa 2, TP Biên Hòa </t>
  </si>
  <si>
    <t>Cụm CN Tam Phước 1, xã Tam Phước, TP Biên Hòa</t>
  </si>
  <si>
    <t>Số 8 đường 9A KCN Biên Hòa 2, TP Biên Hòa</t>
  </si>
  <si>
    <t>Đường số 9, KCN Biên Hòa 1, phường An Bình, TP Biên Hòa</t>
  </si>
  <si>
    <t> KCN Nhơn Trạch 2, phường Nhơn Phú, xã Phú Hội, huyện Nhơn Trạch</t>
  </si>
  <si>
    <t>Số 33 đường 3A, KCN Biên Hòa 2, TP Biên Hòa</t>
  </si>
  <si>
    <t>KCN Hố Nai, huyện Trảng Bom</t>
  </si>
  <si>
    <t xml:space="preserve">Ấp 1, xã Thạnh Phú, huyện Vĩnh Cửu </t>
  </si>
  <si>
    <t>Đường số 8, KCN Long Thành, xã Tam An, huyện Long Thành</t>
  </si>
  <si>
    <t>Lô G2, CN, KCN Mỹ Phước 1, thị xã Bến Cát</t>
  </si>
  <si>
    <t xml:space="preserve">Lô 3.2, đường số 2, KCN Tân Đông Hiệp A, thị xã Dĩ An </t>
  </si>
  <si>
    <t>Lô D6 CN, đường D1, thị xã Bến Cát</t>
  </si>
  <si>
    <t>Số 19 Đại Lộ Hữu Nghị, KCN VSIP I, thị xã Thuận An</t>
  </si>
  <si>
    <t>Số 8, đường Dân Chủ, KCN VSIP II, TP Thủ Dầu Một</t>
  </si>
  <si>
    <t xml:space="preserve">Số 16 đường số 10, KCN VSIP I, thị xã Thuận An </t>
  </si>
  <si>
    <t>Ấp 1, xã Thường Tân, huyện Bắc Tân Uyên</t>
  </si>
  <si>
    <t>Lô B2-CN,đường D15, KCN Mỹ Phước, thị xã Bến Cát</t>
  </si>
  <si>
    <t xml:space="preserve">Số 07 đường 12 KCN Sóng Thần 2, thị xã Dĩ An </t>
  </si>
  <si>
    <t xml:space="preserve">Số 17 đường số 10, KCN VSIP I, thị xã Thuận An </t>
  </si>
  <si>
    <t>Số 15, đường số 6, KCN VSIP II, TP Thủ Dầu Một</t>
  </si>
  <si>
    <t xml:space="preserve">KP Ông Đông, phường Tân Hiệp, thị xã Tân Uyên </t>
  </si>
  <si>
    <t>Số 16 đường số 7, KCN VSIP II, phường Hòa Phú, TP Thủ Dầu Một</t>
  </si>
  <si>
    <t xml:space="preserve">Số 26 đường số 6, KCN VSIP I, thị xã Thuận An </t>
  </si>
  <si>
    <t xml:space="preserve">Số 22 đường 26 KCN Sóng Thần II, thị xã Dĩ An </t>
  </si>
  <si>
    <t xml:space="preserve">Số 30 đường số 3, KCN VSIP II, TP Thủ Dầu Một </t>
  </si>
  <si>
    <t>Số 26 đường số 2, KCN VSIP I, TP Thủ Dầu Một</t>
  </si>
  <si>
    <t xml:space="preserve">Số 08 đường 11, KCN VSIP I, thị xã Thuận An </t>
  </si>
  <si>
    <t xml:space="preserve">Đường ĐH 420, tổ 4, KP8, phường Uyên Hưng, thị xã Tân Uyên </t>
  </si>
  <si>
    <t xml:space="preserve">Lô B7, KCN Đại Đăng, TP Thủ Dầu Một </t>
  </si>
  <si>
    <t>Số 25 đường số 6, KCN VSIP I, thị xã Thuận An</t>
  </si>
  <si>
    <t xml:space="preserve">KP3, phường Tân Định, thị xã Bến Cát </t>
  </si>
  <si>
    <t>KP 4, phường Thới Hòa, thị xã Bến Cát</t>
  </si>
  <si>
    <t xml:space="preserve">Ấp Bà Tri, xã Tân Hiệp, thị xã Tân Uyên </t>
  </si>
  <si>
    <t xml:space="preserve">Số 03/ĐX4, TH, Tổ 7 ấp Tân Hóa, xã Tân Vĩnh Hiệp, thị xã Tân Uyên </t>
  </si>
  <si>
    <t xml:space="preserve">79/5 KP Bình Thuận 2, phường Thuận Giao, thị xã Thuận An </t>
  </si>
  <si>
    <t>Số 48B, KP.Hòa Long, p Lái Thêu, thị xã Thuận An</t>
  </si>
  <si>
    <t xml:space="preserve">KCN Mỹ Phước, thị xã Bến Cát </t>
  </si>
  <si>
    <t xml:space="preserve">Lô M2, M3, KCN Việt Hương 2, thị xã Bến Cát </t>
  </si>
  <si>
    <t xml:space="preserve">Số 219 Đại lộ Bình Dương, phường Vĩnh Phú, thị xã Thuận An </t>
  </si>
  <si>
    <t>Số 33, đại lộ Độc Lập, KCN VSIP I, thị xã Thuận An</t>
  </si>
  <si>
    <t xml:space="preserve">Lô I, 1A, CN, KCN Mỹ Phước 2, thị xã Bến Cát </t>
  </si>
  <si>
    <t>KCN Mỹ Phước 3, phường Thới Hòa, thị xã Bến Cát</t>
  </si>
  <si>
    <t xml:space="preserve">Số 23 Đại Lộ Tự Do, KCN VSIP I, thị xã Thuận An </t>
  </si>
  <si>
    <t xml:space="preserve">Cụm SX An Thạnh, phường An Thạnh, thị xã Thuận An </t>
  </si>
  <si>
    <t xml:space="preserve">Lô B-3B3-CN, KCN Mỹ Phước 3, thị xã Bến Cát </t>
  </si>
  <si>
    <t xml:space="preserve">Số 9 đường số 2, KCN Sóng Thần 1, thị xã Dĩ An </t>
  </si>
  <si>
    <t>Lô G4A, Cn, KCN Mỹ Phước 2, thị xã Bến Cát</t>
  </si>
  <si>
    <t>Ấp Lai Khê, xã Lai Hưng, huyện Bàu Bàng</t>
  </si>
  <si>
    <t xml:space="preserve">Số 27 Đại Lộ Độc Lập, KCN VSIP I, thị xã Thuận An </t>
  </si>
  <si>
    <t xml:space="preserve">Số 7 đường số 7, KCN VSIP II, phường Hòa Phú, TP Thủ Dầu Một </t>
  </si>
  <si>
    <t>Lô B, 1A, CN, KCN Mỹ Phước 3, thị xã Bến Cát</t>
  </si>
  <si>
    <t>KP Hòa Lân 2, phường Thuận Giao, thị xã Thuận An</t>
  </si>
  <si>
    <t xml:space="preserve">1/200 Tổ 6, ấp Hòa Lân 2, phường Thuận Giao, thị xã Thuận An </t>
  </si>
  <si>
    <t>Lô F1-CN, đường N6, KCN Mỹ Phước, thị xã Bến Cát</t>
  </si>
  <si>
    <t xml:space="preserve">KCN Đồng An, phường Bình Hòa, thị xã Thuận An </t>
  </si>
  <si>
    <t xml:space="preserve">Tổ 4, KP8, phường Uyên Hưng, thị xã Tân Uyên </t>
  </si>
  <si>
    <t>KP Đông Ba, phường Bình Hòa, thị xã Thuận An</t>
  </si>
  <si>
    <t xml:space="preserve">Số 9, đại lộ Thống Nhất, KCN Sóng Thần II, thị xã Dĩ An </t>
  </si>
  <si>
    <t xml:space="preserve">Số 8 đường số 6, KCN VSIP I, thị xã Thuận An </t>
  </si>
  <si>
    <t xml:space="preserve">Lô C1, CN, đường NA4, KCN Mỹ Phước 2, thị xã Bến Cát </t>
  </si>
  <si>
    <t>Số 6, đường số 3, KCN VSIP I, thị xã Thuận An</t>
  </si>
  <si>
    <t xml:space="preserve">Số 9 Đại Lộ Độc Lập, KCN VSIP I, thị xã Thuận An </t>
  </si>
  <si>
    <t>333 Khu phố Hưng Lộc, phường Hưng Định, thị xã Thuận An</t>
  </si>
  <si>
    <t xml:space="preserve">Lô 6, KCN Tân Đông Hiệp A, thị xã Dĩ An </t>
  </si>
  <si>
    <t>Sản xuất thức phẩm</t>
  </si>
  <si>
    <t xml:space="preserve">Số 11 Ngô Văn Trị, phường Phú Lợi, TP Thủ Dầu Một </t>
  </si>
  <si>
    <t>Lô M, đường 26, KCN Sóng Thần 2, thi xã Dĩ An</t>
  </si>
  <si>
    <t xml:space="preserve">Tổ 4 KP8, phường Uyên Hưng, thị xã Tân Uyên </t>
  </si>
  <si>
    <t xml:space="preserve">Lô F, 8A, CN, KCN Mỹ Phước 2, thị xã Bến Cát </t>
  </si>
  <si>
    <t xml:space="preserve">số 5 đường 4, KCN VSIPI, thị xã Thuận An </t>
  </si>
  <si>
    <t xml:space="preserve">Phường Uyên Hưng, thị xã Tân Uyên </t>
  </si>
  <si>
    <t xml:space="preserve">Số 32 Đại Lộ Hữu Nghị, KCN VSIP I, thị xã Thuận An </t>
  </si>
  <si>
    <t>Lô A, 5A, CN, KCN Bàu Bàng, huyện Bàu Bàng</t>
  </si>
  <si>
    <t xml:space="preserve">Số 26 Đại Lộ Tự Do, KCN VSIP I, thị xã Thuận An </t>
  </si>
  <si>
    <t xml:space="preserve">Số 1 đường số 7, KCN VSIP II, TP Thủ Dầu Một </t>
  </si>
  <si>
    <t xml:space="preserve">Số 11, đường số 6, KCN VSIP II, TP Thủ Dầu Một </t>
  </si>
  <si>
    <t>Lô A, 9H, CN, KCN Bàu Bàng, huyện Bàu Bàng</t>
  </si>
  <si>
    <t>Lô B-3A-CN, KCN Bàu Bàng, huyện Bàu Bàng</t>
  </si>
  <si>
    <t xml:space="preserve">Số 40 Đại Lộ Tự Do, KCN VSIP I, thị xã Thuận An </t>
  </si>
  <si>
    <t>Số 2, đường số 18 KCN VSIP II-A, thị xã Tân Uyên</t>
  </si>
  <si>
    <t>Lô D3,CN, KCN Mỹ Phước 3, thị xã Bến Cát</t>
  </si>
  <si>
    <t xml:space="preserve">Khu phố 4, phường Thới Hòa, thị xã Bến Cát </t>
  </si>
  <si>
    <t>KP Phú Nghị, phường Hòa Lợi, thị xã Bến Cát</t>
  </si>
  <si>
    <t>KP Phước Hải, phường Thái Hòa, thị xã Tân Uyên</t>
  </si>
  <si>
    <t xml:space="preserve">KP 1B, phường An Phú, thị xã Thuận An </t>
  </si>
  <si>
    <t xml:space="preserve">KSX Bình Chuẩn, phường Bình Chuẩn, thị xã Thuận An </t>
  </si>
  <si>
    <t>Số 22, đại lộ tự do, KCN VSIP I, thị xã Thuận An</t>
  </si>
  <si>
    <t xml:space="preserve">Số 29 đường số 7 KCN VSIP II, TP Thủ Dầu Một </t>
  </si>
  <si>
    <t xml:space="preserve">Số 31 Đại Lộ Tự Do, KCN VSIP I, thị xã Thuận An </t>
  </si>
  <si>
    <t>Số 20 đường số 4 KCN VSIP II,  TP Thủ Dầu Một</t>
  </si>
  <si>
    <t xml:space="preserve">Lô D1-4, KCN Đại Băng, TP Thủ Dầu Một </t>
  </si>
  <si>
    <t xml:space="preserve">Số 9 đường 12 KCN Sóng Thần II, thị xã Dĩ An </t>
  </si>
  <si>
    <t>Phường Bình hòa, thị xã Thuận An</t>
  </si>
  <si>
    <t>Khu phố 3, phường Tân Định, thị xã Bến Cát</t>
  </si>
  <si>
    <t>Lô M5 đường D4 KCN Nam Tân Uyên, thị xã Tân Uyên</t>
  </si>
  <si>
    <t xml:space="preserve">Số 12 đường số 3, KCN VSIP I, thị xã Thuận An </t>
  </si>
  <si>
    <t>Lô D6A, CN, KCN Mỹ Phước 3, thị xã Bến Cá</t>
  </si>
  <si>
    <t>Số 261/12A Khu phố 3, phường Tân Định, thị xã Bến Cát</t>
  </si>
  <si>
    <t xml:space="preserve">ĐH 409, khu phố Bà Tri, phường Tân Hiệp, thị xã Tân Uyên </t>
  </si>
  <si>
    <t>Lô 1,2, khu A, KCN Tân Đông Hiệp A, thị xã Dĩ An</t>
  </si>
  <si>
    <t xml:space="preserve">Đường N6, KCN Mỹ Phước, thị xã Bến Cát </t>
  </si>
  <si>
    <t xml:space="preserve">Số 1/3, đường DDT743, phường Bình Chuẩn, thị xã Thuận An </t>
  </si>
  <si>
    <t>Đường N6 KCN Mỹ Phước, thị xã Bến Cát</t>
  </si>
  <si>
    <t xml:space="preserve">Số 20 đường số 5 KCN VSIP II, TP Thủ Dầu Một </t>
  </si>
  <si>
    <t xml:space="preserve">Số 1 đường 4, KCN Tân Đông Hiệp B, thị xã Dĩ An </t>
  </si>
  <si>
    <t>DT 743, KP Chiêu Liêu, p Tân Đông Hiệp, thị xã Dĩ An</t>
  </si>
  <si>
    <t xml:space="preserve">Số 2 đường số 7, KCN VSIP I, thị xã Thuận An </t>
  </si>
  <si>
    <t>Lô A-11A-CN, KCN Bàu Bàng, huyện Bàu Bàng</t>
  </si>
  <si>
    <t>Số 9, đường số 10, KCN VSIP I, thị xã Thuận An</t>
  </si>
  <si>
    <t>Số 6 đường số 6, KCN VSIP I, thị xã Thuận An</t>
  </si>
  <si>
    <t xml:space="preserve">KP Phước Hải, phường Thái Hòa, thị xã Tân Uyên </t>
  </si>
  <si>
    <t xml:space="preserve">Số 9A đường 6 KCN Sóng Thần I, thị xã Dĩ An </t>
  </si>
  <si>
    <t xml:space="preserve">Đường D17, KCN Mỹ Phước, thị xã Bến Cát </t>
  </si>
  <si>
    <t>Số 6-8, đường số 12, KCN VSIP IIA, thị xã Tân Uyên</t>
  </si>
  <si>
    <t xml:space="preserve">Số 20 đường số 8, KCN VSIP I, thị xã Thuận An </t>
  </si>
  <si>
    <t xml:space="preserve">Số 22 Đại Lộ Hữu Nghị, KCN VSIP I, thị xã Thuận An </t>
  </si>
  <si>
    <t>Tổ 6, KP 5, phường Uyên Hưng, thị xã Tân Uyên</t>
  </si>
  <si>
    <t xml:space="preserve">Phường Bình Thắng, thị xã Dĩ An </t>
  </si>
  <si>
    <t>Số 300A/2, khu phố 1B, phường An Phú, thị xã Thuận An</t>
  </si>
  <si>
    <t xml:space="preserve">KP Mỹ Hiệp, phường Thái Hòa, thị xã Tân Uyên </t>
  </si>
  <si>
    <t>150/3 Khu phố 2, phường An Phú, thị xã Thuận An</t>
  </si>
  <si>
    <t xml:space="preserve">Lô H2-CN, KCN Mỹ Phước 1, thị xã Bến Cát </t>
  </si>
  <si>
    <t xml:space="preserve">Lô E8, E19, KCN Việt Hương 2, thị xã Bến Cát </t>
  </si>
  <si>
    <t>Đường N1, KP Bình Phú, phường Bình Chẩn, thị xã Thuận An</t>
  </si>
  <si>
    <t>Ấp Cầu Sắt, xã Lai Hưng, huyện Bàu Bàng</t>
  </si>
  <si>
    <t>Đường D1, KCN Mỹ Phước 1, thị xã Bến Cát</t>
  </si>
  <si>
    <t>Khu sản xuất Tân Đông Hiệp, thị xã Dĩ An</t>
  </si>
  <si>
    <t>Số 18 đường số 3, KCN VSIP I, thị xã Thuận An</t>
  </si>
  <si>
    <t>Khu phức hợp Canary, đại lộ Bình Dương,  Bình Hòa, thị xã Thuận An</t>
  </si>
  <si>
    <t xml:space="preserve">Tân Đông Hiệp, thị xã Dĩ An </t>
  </si>
  <si>
    <t>Phường An Phú, thị xã Thuận An</t>
  </si>
  <si>
    <t>Lô E, đường số 4, KCN Đồng An, thị xã Thuận An</t>
  </si>
  <si>
    <t>Số 17, đường 26, KCN Sóng Thần 2, thị xã Dĩ An</t>
  </si>
  <si>
    <t xml:space="preserve">Số 6, đường số 2, KP7, khu tái định cư Phú Hòa, TP Thủ Dầu Một </t>
  </si>
  <si>
    <t xml:space="preserve">Đường số 4, KCN Đồng An, phường Bình Hòa, thị xã Thuận An </t>
  </si>
  <si>
    <t>Lô A7-A8 đường 3, KCN Dệt may Bình An, thị xã Dĩ An</t>
  </si>
  <si>
    <t>DĐT 743, khu phố Đông Tác, phường Tân Đông Hiệp, thị xã Dĩ An</t>
  </si>
  <si>
    <t xml:space="preserve">Khu phố 1B, phường An Phú, thị xã Thuận An </t>
  </si>
  <si>
    <t xml:space="preserve">Số 9 Đại Lộ Thống Nhất, KCN Sóng Thần II, thị xã Dĩ An </t>
  </si>
  <si>
    <t>Thửa đất số 192, tờ BĐ 30, Long Nguyên, Long Hòa, huyện Dầu Tiếng</t>
  </si>
  <si>
    <t xml:space="preserve">Đường N1, CSX An Thạnh, phường An Thạnh, thị xã Thuận An </t>
  </si>
  <si>
    <t>Đường D9, KCN Mỹ Phước, thị xã Bến Cát</t>
  </si>
  <si>
    <t xml:space="preserve">Lô CN8, đường CN5,  KCN Sóng Thần 3, TP Thủ Dầu Một </t>
  </si>
  <si>
    <t xml:space="preserve">KCN dệt may Bình An, phường Bình Thắng, thị xã Dĩ An </t>
  </si>
  <si>
    <t>KP9 phường Chánh Phú Hòa, thị xã Bến Cát</t>
  </si>
  <si>
    <t>27/5A Kha Vạn Cân, phường An Bình, thị xã Dĩ An</t>
  </si>
  <si>
    <t xml:space="preserve">Khu phố 3, phường Uyên Hưng, thị xã Tân Uyên </t>
  </si>
  <si>
    <t xml:space="preserve">Số 26 đường số 8, KCN VSIP I, thị xã Thuận An </t>
  </si>
  <si>
    <t xml:space="preserve">29 đường DT 743, KCN Sóng Thần II, thị xã Dĩ An </t>
  </si>
  <si>
    <t>Số 14 đường số 5, KCN VSIP I, thị xã Thuận An</t>
  </si>
  <si>
    <t xml:space="preserve">Xã An Điền, thị xã Bến Cát </t>
  </si>
  <si>
    <t>Xã Thạnh Bình, huyện Tân Biên</t>
  </si>
  <si>
    <t xml:space="preserve">Chế biến tinh bột và các sản phẩm từ tinh bột </t>
  </si>
  <si>
    <t>Ấp 6, xã Suối Ngô, huyện Tân Châu</t>
  </si>
  <si>
    <t>Ấp 4, xã Suối Ngô, huyện Tân Châu</t>
  </si>
  <si>
    <t>Xã Tân Hưng, Huyện Tân Châu</t>
  </si>
  <si>
    <t xml:space="preserve">Xã Thanh Điền, huyện Châu Thành </t>
  </si>
  <si>
    <t xml:space="preserve">Xã Hòa Hội, huyện Châu Thành </t>
  </si>
  <si>
    <t>KCN Bour An Hòa, xã An Hòa, huyện Tràng Bàng</t>
  </si>
  <si>
    <t xml:space="preserve">Xã Thái Bình, huyện Châu Thành </t>
  </si>
  <si>
    <t xml:space="preserve">Xã Thạnh Bắc, huyện Tân Biên </t>
  </si>
  <si>
    <t>Xã Tân Phong, huyện Tân Biên</t>
  </si>
  <si>
    <t xml:space="preserve">Thị trấn Dương Minh Châu, huyện Dương Minh Châu </t>
  </si>
  <si>
    <t xml:space="preserve">Xã Thạnh Đông, huyện Tân Châu </t>
  </si>
  <si>
    <t xml:space="preserve">Sản xuất tinh bột và các sản phẩm từ tinh bột </t>
  </si>
  <si>
    <t>Ấp 1, xã Suối Ngô, huyện Tân Châu</t>
  </si>
  <si>
    <t>Ấp 1, xã Phước Vinh, huyện Châu Thành</t>
  </si>
  <si>
    <t>Số 74, đường Hùng Vương, thị trấn Hòa Thành</t>
  </si>
  <si>
    <t xml:space="preserve">Xã Chà Là, huyện Dương Minh Châu </t>
  </si>
  <si>
    <t>Khu CN Phước Đông , xã Phước Đông, huyện Gò Dầu</t>
  </si>
  <si>
    <t xml:space="preserve">KCN Phước Đông, xã Phước Đông, huyện Gò Dầu </t>
  </si>
  <si>
    <t xml:space="preserve">Xã Hòa Hiệp, huyện Tân Biên </t>
  </si>
  <si>
    <t>Khu Chế xuất, Công nghiệp Linh Trung, huyện Trảng Bàng</t>
  </si>
  <si>
    <t>Xã Hòa Hiệp, huyện Tân Biên</t>
  </si>
  <si>
    <t>KCN Trảng Bàng, huyện Trảng Bàng</t>
  </si>
  <si>
    <t xml:space="preserve">Xã Phước Minh, huyện Dương Minh Châu </t>
  </si>
  <si>
    <t>Ấp Thuận Hòa, xã Truông Mít, huyện Dương Minh Châu</t>
  </si>
  <si>
    <t xml:space="preserve">Khu chế xuất, Công nghiệp Linh Trung, huyện Trảng Bàng </t>
  </si>
  <si>
    <t xml:space="preserve">Xã Mỏ Công, huyện Tân Biên </t>
  </si>
  <si>
    <t xml:space="preserve">Xã Lợi Thuận, huyện Bến Cầu </t>
  </si>
  <si>
    <t>Ấp Trâm Vàng, xã Thanh Phước, huyện Gò Dầu</t>
  </si>
  <si>
    <t xml:space="preserve">Xã Suối Dây, huyện Tân Châu </t>
  </si>
  <si>
    <t>Đường Tôn Đức Thắng, KP Tân An, thị trấn Tân Phú, huyện Đông Phú</t>
  </si>
  <si>
    <t>KCN Bắc Đồng Phú, KP Bầu Ké, thị trấn Tân phú, huyện Đông Phú</t>
  </si>
  <si>
    <t>Xã Bù Nho, huyện Bù Gia Mập</t>
  </si>
  <si>
    <t>Ấp Thanh Bình, xã Thanh Lương, thị xã Bình Long</t>
  </si>
  <si>
    <t>Sản xuất, chế biến cà phê</t>
  </si>
  <si>
    <t>Thôn 1,xã Tân Cảnh, huyện Đăk Tô</t>
  </si>
  <si>
    <t>Thôn Bình Giang, xã Sa Bình, huyện Sa Thầy</t>
  </si>
  <si>
    <t>Thôn Kon Gung, xã Đăk Mar, huyện Đăk Hà</t>
  </si>
  <si>
    <t>Quốc Lộ 20, xã Hiệp Thạnh, huyện Đức Trọng</t>
  </si>
  <si>
    <t>Quốc Lộ 20, xã Hiệp An, huyện Đức Trọng</t>
  </si>
  <si>
    <t>Sản xuất vật liệu xây dựng khác</t>
  </si>
  <si>
    <t>Nông trường 78, xã Ninh Gia, huyện Đức Trọng</t>
  </si>
  <si>
    <t>Khu dân cư Hùng Vương, phường Phú Thủy, TP Phan Thiết, tỉnh Bình Thuận</t>
  </si>
  <si>
    <t>KP Bắc Sơn CCN, TTCN Bắc Bình 2, thị trấn Lương Sơn, huyện Bắc Bình</t>
  </si>
  <si>
    <t>Đường Nguyễn Thông, khu phố 5, phường Phú Hài, TP Phan Thiết</t>
  </si>
  <si>
    <t>Xã Vĩnh Tân, huyện Tuy Phong</t>
  </si>
  <si>
    <t>87 Hoàng Văn Thụ, TP Quy Nhơn</t>
  </si>
  <si>
    <t>Chế biêến sữa và các sản phẩm từ sữa</t>
  </si>
  <si>
    <t>Khu vực 5, phường Trần Quang Diệu, TP Quy Nhơn</t>
  </si>
  <si>
    <t>Khu đô thị Vũng Chua, phường Gềnh Ráng, TP Quy Nhơn</t>
  </si>
  <si>
    <t>Thôn Hữu Lộc, xã Mỹ Hiệp, huyện Phù Mỹ</t>
  </si>
  <si>
    <t>Phường Hòa Hiệp Bắc, quận Liên Chiểu</t>
  </si>
  <si>
    <t>Hầm đường bộ</t>
  </si>
  <si>
    <t>Cụm CN - Tiểu thủ CN Nam Hồng, thị xã Hồng Lĩnh</t>
  </si>
  <si>
    <t>Xã Kỳ Lợi, huyện Kỳ Anh</t>
  </si>
  <si>
    <t>Km 11, đường 513, Xã Hải Hà, Huyện Tĩnh Gia</t>
  </si>
  <si>
    <t>Xã Ngọc Lương, huyện Yên Thủy</t>
  </si>
  <si>
    <t>Xã Phú Minh, huyện Kỳ Sơn</t>
  </si>
  <si>
    <t>Xã Trung Sơn, huyện Lương Sơn</t>
  </si>
  <si>
    <t>Lô CN - 03 Khu CN Vân Trung, huyện Việt Yên</t>
  </si>
  <si>
    <t xml:space="preserve">Thôn Đồng Rì, Thị trấn Thanh Sơn, huyện Sơn Động </t>
  </si>
  <si>
    <t xml:space="preserve">Lô C1, KCN Quang Châu, huyện Việt Yên </t>
  </si>
  <si>
    <t>Phường Thanh Bình, TP Ninh Bình</t>
  </si>
  <si>
    <t>Xã Nam Hồng, huyện Nam Trực</t>
  </si>
  <si>
    <t xml:space="preserve">Xã Đình Dù, huyện Văn Lâm </t>
  </si>
  <si>
    <t>Sản xuất thiết dây dẫn điện các loại</t>
  </si>
  <si>
    <t>Km8, Phạm Văn Đồng, quận Dương Kinh, TP Hải Phòng</t>
  </si>
  <si>
    <t>Thiên Hương, huyện Thủy Nguyên</t>
  </si>
  <si>
    <t>215 Lạch Tray, quận Ngô Quyền, TP Hải Phòng</t>
  </si>
  <si>
    <t>Lô 1/20 KĐT ngã 5 sân bay Cát Bi, quận Ngô Quyền, TP Hải Phòng</t>
  </si>
  <si>
    <t>Thôn Quynh Khê, xã Kim Xuyên, huyện Kim Thành</t>
  </si>
  <si>
    <t>Thị trấn Lai Cách, huyện Cẩm Giàng</t>
  </si>
  <si>
    <t>Thị trấn Phú Thái , huyện Kim Thành</t>
  </si>
  <si>
    <t>108 Nguyễn Thị Duệ, phường Thanh Bình, TP Hải Dương</t>
  </si>
  <si>
    <t>Sản xuất các sản phẩm khác từ Giấy và bìa chưa được phân vào đâu</t>
  </si>
  <si>
    <t>Tổ 33 Khu 5, phường Hà Khánh, TP Hạ Long</t>
  </si>
  <si>
    <t>Phường Mông Dương, TP Cẩm phả</t>
  </si>
  <si>
    <t>Xã Bình Khê, Xuân Sơn, Tràng An thuộc thị xã Đông Triều</t>
  </si>
  <si>
    <t>Kho Bãi Trám, xã Việt Hùng, huyện ĐôngAnh</t>
  </si>
  <si>
    <t xml:space="preserve">Số nhà A86 TT9, KĐT mới Văn Quán - Yên Phúc, Văn Quán, quận Hà Đông </t>
  </si>
  <si>
    <t xml:space="preserve">Số 173 Trung Kính, phường Yên Hòa, quận Cầu Giấy </t>
  </si>
  <si>
    <t>SÔs 1 phố Yersin, quận Hai Bà Trưng</t>
  </si>
  <si>
    <t>Sôố 324 phố Tây Sơn, phường Ngã Tư Sở, quận Đống Đa</t>
  </si>
  <si>
    <t>Số 239 đường Xuân Thủy, phường Dịch Vọng, quận Cầu Giấy</t>
  </si>
  <si>
    <t>Lô CN2, KCN Thạch Thất, Quốc Oai, huyện Thạch Thất</t>
  </si>
  <si>
    <t>Lô J1-J2, KCN Thăng Long,  huyện Đông Anh</t>
  </si>
  <si>
    <t xml:space="preserve">Lô F1, KCN Thăng Long, huyện Đông Anh </t>
  </si>
  <si>
    <t>HTX sản xuất dịch vụ tổng hợp Vinh Tuy</t>
  </si>
  <si>
    <t>HTX nông nghiệp Liên Phương</t>
  </si>
  <si>
    <t>HTX Thống Nhất</t>
  </si>
  <si>
    <t>Công Ty TNHH đồ chơi Cheewah- Việt Nam</t>
  </si>
  <si>
    <t>CPV-NM chế biến sản phẩm thịt Hà Nội</t>
  </si>
  <si>
    <t>Đài Phát Thanh Việt Nam I</t>
  </si>
  <si>
    <t>Công ty TNHH khu công nghiệp Thăng Long</t>
  </si>
  <si>
    <t>Bệnh viện K-Bộ Y tế</t>
  </si>
  <si>
    <t>Công ty Đầu tư phát triển hạ tầng Viglacera - CN Tổng Công ty Viglacera</t>
  </si>
  <si>
    <t>Tổng công ty hàng hải Việt Nam - Công ty TNHH MTV</t>
  </si>
  <si>
    <t>Công ty CP đầu tư, thương mại và dịch vụ - VINACOMIN</t>
  </si>
  <si>
    <t>Tổng công ty lắp máy Việt Nam- Công ty TNHH MTV</t>
  </si>
  <si>
    <t>CN Tổng công ty Đường sắt Việt Nam - Xí nghiệp đầu máy Yên Viên</t>
  </si>
  <si>
    <t>Công ty TNHH Sumitomo Heavy Industries Việt Nam</t>
  </si>
  <si>
    <t>CN Công ty TNHH Cocacola Việt Nam</t>
  </si>
  <si>
    <t>Trung tâm CNTT - Công ty TNHH MTV Ngân hàng Nông Nghiệp và Phát Triển Nông Thôn Việt Nam</t>
  </si>
  <si>
    <t>Ngân hàng TMCP Công thương Việt Nam - CN Thanh Xuân</t>
  </si>
  <si>
    <t>Trung Tâm CNTT Công ty TNHH MTV Ngân Hàng Nông Nghiệp và Phát Triển Nông Thôn Việt Nam</t>
  </si>
  <si>
    <t>Trung tâm Viễn thông 2 Viễn thông Hà Nội - CN Tập đoàn Bưu chính Viễn thông Việt Nam</t>
  </si>
  <si>
    <t>Trung tâm hạ tầng mạng miền Bắc - CN tổng công ty hạ tầng mạng (Việt NamPT - Net1)</t>
  </si>
  <si>
    <t>CN Công ty TNHH  MM Mega Market Việt Nam tại TP Hà Nội</t>
  </si>
  <si>
    <t>Công ty TNHH MTV Kinh doanh dịch vụ nhà Hà Nội</t>
  </si>
  <si>
    <t>Bộ tham mưu - Quân chủng Phòng Không Không Quân</t>
  </si>
  <si>
    <t>Công ty CP đầu tư và phát triển nhà số 6 Hà Nội</t>
  </si>
  <si>
    <t>Xí nghiệp Dịch vụ đô thị và nhà ở Hà Nội -CN Tổng Công ty xây dựng Hà Nội -CTCP</t>
  </si>
  <si>
    <t>Công ty CP cơ giới &amp; XD Thăng long</t>
  </si>
  <si>
    <t>Công ty TNHH Linh kiện điện tử SEI (Việt Nam)</t>
  </si>
  <si>
    <t>Công ty TNHH KAI Việt Nam</t>
  </si>
  <si>
    <t>Công ty TNHH Yamaha Motor Việt Nam</t>
  </si>
  <si>
    <t>Công ty CP Công trình Hàng không</t>
  </si>
  <si>
    <t>Văn phòng tập đoàn bưu chính viễn thông Việt Nam</t>
  </si>
  <si>
    <t>Công ty TNHH Tháp Trung Tâm Hà Nội</t>
  </si>
  <si>
    <t>Công ty CP Viễn thông FPT</t>
  </si>
  <si>
    <t>Bộ tư lệnh Bảo vệ Lăng Chủ Tịch Hồ Chí Minh</t>
  </si>
  <si>
    <t>Công ty CP điện lực MIPEC</t>
  </si>
  <si>
    <t>Công ty CP Hỗ trợ Phát Triển Công Nghệ Detech</t>
  </si>
  <si>
    <t>Crowne Plaza West Hanoi</t>
  </si>
  <si>
    <t>Công ty TNHH Tập Đoàn Bitexco - CN Hà Nội</t>
  </si>
  <si>
    <t>Công ty TNHH General Motors Việt Nam</t>
  </si>
  <si>
    <t>CN Công ty TNHH EB Thanh Hóa tại Vĩnh Phúc</t>
  </si>
  <si>
    <t>Công ty CP Bang Joo Electronics Việt Nam</t>
  </si>
  <si>
    <t>Công ty CP Prime Đại Việt</t>
  </si>
  <si>
    <t>Công ty CP PRIME ngói Việt</t>
  </si>
  <si>
    <t>Công ty CP Prime Tiền Phong</t>
  </si>
  <si>
    <t>Công ty CP Prime Vĩnh Phúc</t>
  </si>
  <si>
    <t>Công ty CP TTC</t>
  </si>
  <si>
    <t>Công ty CP VIGLACERA Thăng Long</t>
  </si>
  <si>
    <t>Công ty TNHH DKT Vina</t>
  </si>
  <si>
    <t>Công ty TNHH JAHWA Vina</t>
  </si>
  <si>
    <t>Công ty TNHH NANOTECH Vina</t>
  </si>
  <si>
    <t>Công ty TNHH TM&amp;SX Phôi Thép Thành Công</t>
  </si>
  <si>
    <t>Công ty TNHH Việt Nga</t>
  </si>
  <si>
    <t>Công Ty TNHH TOYOTA BOSHOKU Hà Nội</t>
  </si>
  <si>
    <t>Công Ty TNHH ITM SEMICONDUCTOR Vietnam</t>
  </si>
  <si>
    <t>Công ty TNHH SUNGWOO Vina</t>
  </si>
  <si>
    <t>Công ty CP đầu tư và xây dựng Hợp Lực</t>
  </si>
  <si>
    <t>Công ty TNHH GOERTEK Vina</t>
  </si>
  <si>
    <t>Công ty TNHH DAEIL TECH Việt Nam</t>
  </si>
  <si>
    <t>Công ty TNHH WOOJEON Vina</t>
  </si>
  <si>
    <t>Công ty TNHH YOUNGBO Vina</t>
  </si>
  <si>
    <t>Công ty TNHH M-TECH Việt Nam</t>
  </si>
  <si>
    <t>Công ty TNHH SEOJIN Vina</t>
  </si>
  <si>
    <t>CÔNG TY CP HANACANS</t>
  </si>
  <si>
    <t>Công ty TNHH SAMSUNG SDI Việt Nam</t>
  </si>
  <si>
    <t>CN Công ty TNHH Nước giải khát SUNTORY PEPSICO Việt Nam tại Bắc Ninh</t>
  </si>
  <si>
    <t>CN Công ty CP Vật Tư - TKV - Xí Nghiệp Vật Tư Cẩm Phả</t>
  </si>
  <si>
    <t>Công ty CP Vận tải Quảng Ninh</t>
  </si>
  <si>
    <t>Công ty CP đầu tư và dịch vụ vận tải Trung Nghĩa</t>
  </si>
  <si>
    <t>Công ty CP Gạch ClinKer-Viglacera</t>
  </si>
  <si>
    <t>Công ty TNHH Cô Tô Quảng Ninh</t>
  </si>
  <si>
    <t>Công ty CP Than Cọc Sáu</t>
  </si>
  <si>
    <t>Công ty CP Than Vàng Danh</t>
  </si>
  <si>
    <t>Công ty CP VIGLACERA Hạ Long</t>
  </si>
  <si>
    <t>Công ty CP Hoàng Trường</t>
  </si>
  <si>
    <t>Công ty TNHH MTV 790</t>
  </si>
  <si>
    <t>Công ty TNHH MTV 35</t>
  </si>
  <si>
    <t>Công ty TNHH MTV 91</t>
  </si>
  <si>
    <t>Công ty CP vận tải thủy</t>
  </si>
  <si>
    <t>Công ty TNHH Vincom Retail miền Bắc</t>
  </si>
  <si>
    <t>CN công ty CP bất động sản Việt-Nhật tại TP. Hạ Long</t>
  </si>
  <si>
    <t>Công ty CP Gạch Ngói Kim Sơn</t>
  </si>
  <si>
    <t>Công ty TNHH sợi Vĩ Sơn</t>
  </si>
  <si>
    <t>Công ty TNHH dệt PACIPIC CRYSTAL</t>
  </si>
  <si>
    <t>Công ty CP luyện kim Tân Nguyên Hải Dương Việt Nam</t>
  </si>
  <si>
    <t>Công ty CP giầy Cẩm Bình</t>
  </si>
  <si>
    <t>Công ty CP Hoàng Long Steel</t>
  </si>
  <si>
    <t>Công ty CP Trung Kiên</t>
  </si>
  <si>
    <t>Công ty TNHH điện tử TOWADA Việt Nam</t>
  </si>
  <si>
    <t>Công ty CP thế giới</t>
  </si>
  <si>
    <t>CN Công ty CP bất động sản Việt - Nhật tại Hải Dương</t>
  </si>
  <si>
    <t>CN tại HP -Công ty TNHH VincomRetail Miền Bắc</t>
  </si>
  <si>
    <t>Công ty CP nhựa Thiếu niên Tiền Phong</t>
  </si>
  <si>
    <t>Công ty CP Vận tải biển Việt Nam</t>
  </si>
  <si>
    <t>Công ty TNHH CN giầy Aurora Việt Nam</t>
  </si>
  <si>
    <t>Công ty TNHH CN nhựa CHINHUEI</t>
  </si>
  <si>
    <t>Công ty TNHH CN nhựa Phú Lâm</t>
  </si>
  <si>
    <t>Công ty TNHH CNN Doosan Vina HP</t>
  </si>
  <si>
    <t>Công ty TNHH MTV Đóng tàu Phà Rừng</t>
  </si>
  <si>
    <t>Công ty TNHH New Hope Hà Nội - CN HP</t>
  </si>
  <si>
    <t>Công ty TNHH Sunmax Việt Nam</t>
  </si>
  <si>
    <t>Công ty TNHH thép Đongbu Việt Nam</t>
  </si>
  <si>
    <t>Công ty TNHH Toyoda Gosei Hải Phòng</t>
  </si>
  <si>
    <t>Công ty TNHH TOYOTA BOSHOKU Hải Phòng</t>
  </si>
  <si>
    <t>Công ty TNHH Metro Cash&amp;Carry Việt Nam</t>
  </si>
  <si>
    <t>CN công ty CP Container Việt Nam-Xí nghiệp Cảng Viconship</t>
  </si>
  <si>
    <t>CN tại thành phố Hải Phòng-công ty TNHH Vincom Retail Miền Bắc</t>
  </si>
  <si>
    <t>Xí nghiệp xăng dầu K131</t>
  </si>
  <si>
    <t>Công ty CP Cảng Nam Hải</t>
  </si>
  <si>
    <t>Công ty CP cảng xanh VIP</t>
  </si>
  <si>
    <t>Công ty  TNHH HAPACO H.P.P</t>
  </si>
  <si>
    <t>CN Công ty TNHH CARGILL Việt Nam tại Hưng Yên</t>
  </si>
  <si>
    <t>CN Công ty CP Bánh kẹo Hải Châu</t>
  </si>
  <si>
    <t>CN Công ty TNHH Ống thép Hòa Phát</t>
  </si>
  <si>
    <t>CN sản xuất Công ty TNHH Lavie tại Hưng Yên</t>
  </si>
  <si>
    <t>Công Ty CP Đầu Tư ROYAL Việt Nam</t>
  </si>
  <si>
    <t>Công ty CP Nhựa Phố Hiến</t>
  </si>
  <si>
    <t>Công ty CP công nghệ cao TRAPHACO</t>
  </si>
  <si>
    <t>Công Ty CP Hưng Phú</t>
  </si>
  <si>
    <t>Công ty CP Mikado Hưng Yên</t>
  </si>
  <si>
    <t>Công ty CP Nhựa Hưng Yên</t>
  </si>
  <si>
    <t>Công ty CP Thuận Đức</t>
  </si>
  <si>
    <t>Công ty CP thực phẩm XK Trung Sơn Hưng Yên</t>
  </si>
  <si>
    <t>Công ty TNHH An Quý Hưng Yên</t>
  </si>
  <si>
    <t>Công ty TNHH HOYA Glass Disk Việt Nam II</t>
  </si>
  <si>
    <t>Công ty TNHH MTV Kinh đô Miền Bắc</t>
  </si>
  <si>
    <t>Công ty TNHH MTV Thép Hòa Phát</t>
  </si>
  <si>
    <t>Công ty TNHH Ngọc Quyền</t>
  </si>
  <si>
    <t>Công ty TNHH Sews-Components Việt Nam</t>
  </si>
  <si>
    <t>Công ty TNHH TOKO Việt Nam</t>
  </si>
  <si>
    <t>Công ty TNHH Bao Bì Việt Hưng</t>
  </si>
  <si>
    <t>Công ty TNHH Sản Xuất - TM Hoà Bình</t>
  </si>
  <si>
    <t>Công ty TNHH Thiết bị điện LIOA</t>
  </si>
  <si>
    <t>Công ty TNHH SX &amp; TM Tân á Hưng Yên</t>
  </si>
  <si>
    <t>Công ty TNHH Phát Triển XNK &amp; Đầu Tư VIEXIM</t>
  </si>
  <si>
    <t>Công ty CP GreenFeed Việt Nam- CN Hưng Yên</t>
  </si>
  <si>
    <t>Công ty CP bao bì Nhựa Bắc Á</t>
  </si>
  <si>
    <t>CN Công ty CP Phân phối Khí thấp áp Dầu khí Việt Nam - Xí nghiệp Phân phối Khí thấp áp Miền Bắc</t>
  </si>
  <si>
    <t>Công ty CP BITEXCO Nam Long</t>
  </si>
  <si>
    <t>Công ty CP Đầu tư Thương Mại Quốc tế Minh Long</t>
  </si>
  <si>
    <t>Công ty CP Đầu tư và Phát triển Đức Quân</t>
  </si>
  <si>
    <t>Công ty CP dệt sợi Đam San</t>
  </si>
  <si>
    <t>Công ty CP gạch ốp lát Thái Bình</t>
  </si>
  <si>
    <t>Công ty CP Sợi Trà Lý</t>
  </si>
  <si>
    <t>Công ty CP tập đoàn Hương Sen</t>
  </si>
  <si>
    <t>CN Công ty TNHH Cargill Việt Nam tại Hà Nam.</t>
  </si>
  <si>
    <t>Công ty CP Appe JV Việt Nam</t>
  </si>
  <si>
    <t>Công ty CP Casablanca Việt Nam</t>
  </si>
  <si>
    <t>Công ty CP dinh dưỡng Hồng Hà</t>
  </si>
  <si>
    <t>Công ty CP nhựa Châu Âu</t>
  </si>
  <si>
    <t>Công ty CP xi măng Vissai Hà Nam (Dây chuyền 1)</t>
  </si>
  <si>
    <t>Công ty CP xi măng Vissai Hà Nam (Dây chuyền 2)</t>
  </si>
  <si>
    <t>Công ty CP Xi măng Hoàng Long</t>
  </si>
  <si>
    <t>Công ty CP xi măng Xuân Thành</t>
  </si>
  <si>
    <t>Công ty TNHH Dorco Vina - CN Hà Nam</t>
  </si>
  <si>
    <t>Công ty CP dây lưới thép Nam Định</t>
  </si>
  <si>
    <t>Công ty CP May Sông Hồng</t>
  </si>
  <si>
    <t>Công ty TNHH Giầy AMARA Việt Nam</t>
  </si>
  <si>
    <t xml:space="preserve"> Công ty CP ô tô Thành Công Ninh Bình (CN Công ty CP Tập đoàn Thành Công Việt Nam)</t>
  </si>
  <si>
    <t>CN Công ty TNHH Duyên Hà - Nhà máy xi măng Duyên Hà</t>
  </si>
  <si>
    <t>Công ty CP gốm xây dựng Quỳnh Lưu</t>
  </si>
  <si>
    <t>Công ty CP nhiệt điện Ninh Bình</t>
  </si>
  <si>
    <t>Công ty CP Phân lân Ninh Bình</t>
  </si>
  <si>
    <t>Công ty TNHH May NIENHSING Ninh Bình</t>
  </si>
  <si>
    <t>Công ty CP sản xuất ô tô Hyundai Thành Công Việt Nam</t>
  </si>
  <si>
    <t>CN Công ty CP bất động sản Việt - Nhật tại Ninh Bình</t>
  </si>
  <si>
    <t>Công ty CP Woodsland Tuyên Quang</t>
  </si>
  <si>
    <t>Công ty CP cấp nước tỉnh Lào Cai</t>
  </si>
  <si>
    <t>Công ty CP Phốt Pho Việt Nam</t>
  </si>
  <si>
    <t>Công ty CP vật liệu xây dựng Lào Cai</t>
  </si>
  <si>
    <t>Công ty CP sản xuất - XNK Phú Hưng</t>
  </si>
  <si>
    <t>Công ty CP thương mại Thành Công</t>
  </si>
  <si>
    <t>Công ty CP Khoáng sản 3 - Vimico</t>
  </si>
  <si>
    <t>Công ty CP phân bón Lào Cai</t>
  </si>
  <si>
    <t>Công ty CP hóa chất Phúc Lâm</t>
  </si>
  <si>
    <t>Công ty CP Nam Tiến Lào Cai</t>
  </si>
  <si>
    <t>Công ty CP khoáng sản công nghiệp Yên Bái</t>
  </si>
  <si>
    <t>Doanh nghiệp tư nhân Hữu Thành</t>
  </si>
  <si>
    <t>Công ty CP PRIME Phổ Yên</t>
  </si>
  <si>
    <t>Công ty TNHH NatsteelVina</t>
  </si>
  <si>
    <t>Công ty CP Giấy Hoàng Văn Thụ</t>
  </si>
  <si>
    <t>CÔNG TY CP THÉP TOÀN THẮNG</t>
  </si>
  <si>
    <t>Công ty CP MEINFA</t>
  </si>
  <si>
    <t>Công ty CP đầu tư và thương mại Hiệp Linh</t>
  </si>
  <si>
    <t>Xí nghiệp gạch Tuynel Cao Lộc</t>
  </si>
  <si>
    <t>Tòa nhà Viettel CN Lạng Sơn</t>
  </si>
  <si>
    <t>Công ty CP Đá Mài Hải Dương</t>
  </si>
  <si>
    <t>Công ty TNHH Bắc Hà</t>
  </si>
  <si>
    <t>Công ty TNHH MTV SJ Tech Việt Nam</t>
  </si>
  <si>
    <t>Công ty TNHH New Wing Interconnect 
Technology (Bắc Giang)</t>
  </si>
  <si>
    <t>Công ty TNHH Trinasolar (Việt Nam) 
Science &amp; Technology</t>
  </si>
  <si>
    <t>Công ty TNHH Vina Cell Technology</t>
  </si>
  <si>
    <t>Công ty CP Ngôi Sao</t>
  </si>
  <si>
    <t>Công ty CP May XK Hà Phong</t>
  </si>
  <si>
    <t>Công ty Xi măng Bắc Giang</t>
  </si>
  <si>
    <t>Công ty TNHH Fuhong Precision Component Bắc Giang</t>
  </si>
  <si>
    <t>Nhà máy giấy Xương Giang - Công ty CP XNK Bắc Giang</t>
  </si>
  <si>
    <t>Công ty TNHH Khải Thừa Việt Nam (Công ty Hoa Hưng Việt Nam)</t>
  </si>
  <si>
    <t>Công ty CP Hồng Thái</t>
  </si>
  <si>
    <t>Công ty CP Cầu Sen</t>
  </si>
  <si>
    <t>Nhà máy Tân Xuyên - Công ty CP Tân Xuyên</t>
  </si>
  <si>
    <t>Công ty Gạch Hòa Sơn</t>
  </si>
  <si>
    <t>Công ty TNHH Italisa Việt Nam</t>
  </si>
  <si>
    <t>Công ty TNHH SI Flex Việt Nam</t>
  </si>
  <si>
    <t>Công ty TNHH Hoa Hạ Việt Nam</t>
  </si>
  <si>
    <t>Công ty CP Casablanca</t>
  </si>
  <si>
    <t>Công ty TNHH Hosiden Việt nam</t>
  </si>
  <si>
    <t>Công ty CP thương mại Sơn Thạch</t>
  </si>
  <si>
    <t>Công ty CP gạch Cẩm Lý</t>
  </si>
  <si>
    <t>Công ty TNHH NICHIRIN Việt Nam</t>
  </si>
  <si>
    <t>Công ty TNHH thức ăn CN đặc khu Hope Việt Nam</t>
  </si>
  <si>
    <t>CN Công ty CP bất động sản Việt-Nhật tại Bắc Giang</t>
  </si>
  <si>
    <t>Công ty TNHH Thương mại Dương Tiến</t>
  </si>
  <si>
    <t>Công ty TNHH Daeyang Ha Noi</t>
  </si>
  <si>
    <t>CN tại tỉnh Phú Thọ-Công ty TNHH Vincom Retail miền Bắc</t>
  </si>
  <si>
    <t>CN công ty CP bất động sản Việt Nhật tại Phú Thọ</t>
  </si>
  <si>
    <t>Công ty CP hóa chất Việt Trì</t>
  </si>
  <si>
    <t>Nhà máy gach Tuynel Nà Bó</t>
  </si>
  <si>
    <t xml:space="preserve">Nhà máy gạch Tuynel huyện Phù Yên </t>
  </si>
  <si>
    <t>Công ty CP Xi măng X18</t>
  </si>
  <si>
    <t>Công ty CP nước sạch Vinaconex</t>
  </si>
  <si>
    <t>Công ty TNHH Xi măng Vĩnh Sơn</t>
  </si>
  <si>
    <t>Công ty TNHH MTV xi măng Trung Sơn</t>
  </si>
  <si>
    <t>Công ty CP XD đầu tư phát triển đô thị</t>
  </si>
  <si>
    <t>CN công ty CP sữa Việt Nam-Nhà máy sữa Lam Sơn</t>
  </si>
  <si>
    <t>Công ty TNHH Giầy - ARESA Việt Nam</t>
  </si>
  <si>
    <t>CN Tổng công ty đường sắt Việt Nam- Xí nghiệp Đầu Máy Vinh</t>
  </si>
  <si>
    <t>Công ty CP Bia Sài Gòn-Nghệ Tĩnh</t>
  </si>
  <si>
    <t>Công ty CP Bột Đá Vôi Trắng Siêu Mịn NA</t>
  </si>
  <si>
    <t>Công ty CP Nhựa Châu Âu</t>
  </si>
  <si>
    <t>Công ty TNHH Một TV Hoa Sen Nghệ An</t>
  </si>
  <si>
    <t>Công ty CP xi măng Sông Lam 2</t>
  </si>
  <si>
    <t>Công ty TNHH MTV Masan MB</t>
  </si>
  <si>
    <t>Công ty TNHH Chế biến Nông sản Hoa Sơn</t>
  </si>
  <si>
    <t>Công ty CP Xi măng Vicem Hoàng Mai</t>
  </si>
  <si>
    <t>Công ty CP Cosevco 6 (Nhà máy xi măng Áng Sơn)</t>
  </si>
  <si>
    <t>Công ty CP khoáng sản Hoàng Long</t>
  </si>
  <si>
    <t>Công ty CP Đầu tư Dệt may Thiên An Thịnh</t>
  </si>
  <si>
    <t>Công ty CP Dệt may Huế</t>
  </si>
  <si>
    <t>Công ty CP Espace Business Huế</t>
  </si>
  <si>
    <t>Công ty CP sợi Phú Anh</t>
  </si>
  <si>
    <t>Công ty CP sợi Phú Bài</t>
  </si>
  <si>
    <t>Công ty CP sợi Phú Bài 2</t>
  </si>
  <si>
    <t>Công ty CP xi măng Đồng Lâm</t>
  </si>
  <si>
    <t>Công ty hữu hạn xi măng Luks (Việt Nam)</t>
  </si>
  <si>
    <t>Công ty TNHH dệt kim và may mặc Huế Việt Nam</t>
  </si>
  <si>
    <t>Công Ty TNHH NN MTV xây dựng và xấp nước Thừa Thiên Huế</t>
  </si>
  <si>
    <t>Công ty CP chăn nuôi CPVN - CN đông lạnh Thừa Thiên Huế</t>
  </si>
  <si>
    <t>CN Công ty CP Sữa Việt Nam - Nhà máy Sữa Đà Nẵng</t>
  </si>
  <si>
    <t>CN thành phố Đà Nẵng - Công ty CP Vinatex Quốc Tế</t>
  </si>
  <si>
    <t>Công ty CP sản xuất thép Việt - Mỹ</t>
  </si>
  <si>
    <t>Khu biệt thự Premier Village - Công ty CP Khu biệt thự nghỉ dưỡng cao cấp SUNRISE</t>
  </si>
  <si>
    <t>Siêu thị Vincom Plaza - CN tại thành phố Đà Nẵng - Công ty TNHH Vincom Retail Miền Nam</t>
  </si>
  <si>
    <t>Khách sạn Mường Thanh-CN DNTN xây dựng số 1 tỉnh Điện Biên tại Đà Nẵng</t>
  </si>
  <si>
    <t>Công ty TNHH MTV Sedo Vinako</t>
  </si>
  <si>
    <t>Công ty CP Gạch men Anh Em Dic</t>
  </si>
  <si>
    <t>Công ty CP Đại Hưng</t>
  </si>
  <si>
    <t>CN Công ty CP xi-măng Miền Trung</t>
  </si>
  <si>
    <t>Công ty TNHH XINDADONG TEXTILES (Việt Nam)</t>
  </si>
  <si>
    <t>Công ty CP tinh bột Sắn Phú Yên</t>
  </si>
  <si>
    <t>Nhà máy sản xuất tinh bột sắn Đồng Xuân</t>
  </si>
  <si>
    <t>CN 3 - Công Ty TNHH MTV Nguyên Liêm - Nhà máy chế biến tinh bột sắn Vân Canh</t>
  </si>
  <si>
    <t>Công ty CP xây dựng 47</t>
  </si>
  <si>
    <t>Công Ty TNHH MTV Con Cò Bình Định</t>
  </si>
  <si>
    <t>Công Ty TNHH MTV Hoa Sen Bình Định</t>
  </si>
  <si>
    <t>Xí Nghiệp Thắng Lợi - CN công ty CP Phú Tài</t>
  </si>
  <si>
    <t>CN công ty CP Bất động sản Việt - Nhật tại Bình Định</t>
  </si>
  <si>
    <t>Cảng hàng không quốc tế Cam Ranh- Tổng Công ty Cảng hàng không Việt Nam</t>
  </si>
  <si>
    <t>Công ty CP Dệt May Nha Trang</t>
  </si>
  <si>
    <t>Công ty CP T.D (The Costa Nha Trang)</t>
  </si>
  <si>
    <t>Công ty TNHH PEGAS Việt Nam- CN Khánh Hòa</t>
  </si>
  <si>
    <t>Công ty TNHH Sea Links City</t>
  </si>
  <si>
    <t>Công ty CP dệt may Quảng Phú</t>
  </si>
  <si>
    <t>Công ty TNHH MTV xi măng LUKS (Ninh Thuận)</t>
  </si>
  <si>
    <t>Công ty CP Bình Điền Lâm Đồng</t>
  </si>
  <si>
    <t>Công ty CP Hiệp Thành</t>
  </si>
  <si>
    <t>Công ty CP Thắng Đạt</t>
  </si>
  <si>
    <t>Công ty CP FOCOCEV Việt Năm- Nhà máy sản xuất tinh bột sắn Gia Lai</t>
  </si>
  <si>
    <t>Công ty CP Kỹ nghệ gỗ MDF Long Việt</t>
  </si>
  <si>
    <t>CN Tập đoàn Công nghiệp than – khoáng sản Việt Nam- Công ty nhôm Đắk Nông- TKV</t>
  </si>
  <si>
    <t>Công ty CP vật tư nông nghiệp Đắk Lắk  (Nhà Máy Tinh Bột Sắn huyện Ea Kar và Nhà máy tinh bột sắn huyện Krông Bông)</t>
  </si>
  <si>
    <t>Công ty TNHH Freewell Việt Nam</t>
  </si>
  <si>
    <t>Công ty TNHH DREAM TEXTILE (1)</t>
  </si>
  <si>
    <t>Công ty TNHH SHYANG TA (1+2)</t>
  </si>
  <si>
    <t>Công ty TNHH NANTONG XINFEI (Việt Nam) TEXTILE</t>
  </si>
  <si>
    <t>Công ty TNHH YAKJIN INTERTEX (1)</t>
  </si>
  <si>
    <t>Công ty TNHH LONG FA (Việt Nam) (1)</t>
  </si>
  <si>
    <t>Công ty TNHH MTV Phương Hậu</t>
  </si>
  <si>
    <t>CN Công ty CP đầu tư dệt Phước Thịnh NM sợi</t>
  </si>
  <si>
    <t>CNSX Tinh bột sắn Công ty TNHH Miwon Việt Nam</t>
  </si>
  <si>
    <t>Công ty CP Nắp Toàn Cầu</t>
  </si>
  <si>
    <t>Công ty CP Việt Nam Mộc Bài</t>
  </si>
  <si>
    <t>Công ty TNHH Công nghiệp nhựa XINGSHENG (Việt Nam)</t>
  </si>
  <si>
    <t>Công ty TNHH TAPIOCA Việt Nam</t>
  </si>
  <si>
    <t>Công ty TNHH Tinh bột sắn DMC</t>
  </si>
  <si>
    <t>Khu chế xuất và công nghiệp Linh Trung III</t>
  </si>
  <si>
    <t>CN Công ty CP nhựa Bình Minh</t>
  </si>
  <si>
    <t>CN Công ty CP Sữa Việt Nam - Nhà Máy Nước Giải Khát Việt Nam</t>
  </si>
  <si>
    <t>CN Công ty CP Thép Nam Kim</t>
  </si>
  <si>
    <t>CN Công ty CP Tôn Đông Á</t>
  </si>
  <si>
    <t>CN Công ty TNHH Lixil Việt nam tại Bình Dương</t>
  </si>
  <si>
    <t>CN Công ty TNHH Thiên Thai</t>
  </si>
  <si>
    <t>CN Công ty CP Hơi kỹ nghệ Que Hàn- Xí nghiệp Hơi kỹ nghệ Que Hàn Bình Dương</t>
  </si>
  <si>
    <t>CN Công ty CP Sữa Việt Nam - Nhà Máy Sữa Việt Nam</t>
  </si>
  <si>
    <t>CN Công ty CP Shang One Việt Nam</t>
  </si>
  <si>
    <t>Công ty CP Bia Sài Gòn Bình Tây</t>
  </si>
  <si>
    <t>Công ty CP Chấn Kiệt</t>
  </si>
  <si>
    <t>Công ty CP Chăn nuôi C.P Việt Nam - CN Tại Bình Dương</t>
  </si>
  <si>
    <t>Công ty CP Công nghiệp Co-Win Fasteners Việt Nam</t>
  </si>
  <si>
    <t>Công ty CP Công nghiệp Đông Hưng</t>
  </si>
  <si>
    <t>Công ty CP Đầu tư và Phát triển Thiên Hưng</t>
  </si>
  <si>
    <t>Công ty CP Đầu tư Và Phát triển Thiên Nam</t>
  </si>
  <si>
    <t>Công ty CP Giấy An Bình</t>
  </si>
  <si>
    <t>Công ty CP Greatree Industrial</t>
  </si>
  <si>
    <t>Công ty CP Green River Furniture</t>
  </si>
  <si>
    <t>Công ty CP Kinh Đô Bình Dương</t>
  </si>
  <si>
    <t>Công ty CP Latitude Việt Nam</t>
  </si>
  <si>
    <t>Công ty CP Liwayway Việt Nam</t>
  </si>
  <si>
    <t>Công ty CP MDF Việt Nam</t>
  </si>
  <si>
    <t>Công ty CP nhựa Youl  Chon Vina</t>
  </si>
  <si>
    <t>Công ty CP Sao Việt</t>
  </si>
  <si>
    <t>Công ty CP Sợi Duy Nam</t>
  </si>
  <si>
    <t>Công ty CP Tập Đoàn Hoa Sen</t>
  </si>
  <si>
    <t>Công ty CP thép Nam Kim</t>
  </si>
  <si>
    <t>Công ty CPthực phẩm Dinh Dưỡng Nutifood Bình Dương</t>
  </si>
  <si>
    <t>Công ty CP Vitaly</t>
  </si>
  <si>
    <t>Công ty TNHH Công nghiệp Gỗ Grand Art Việt Nam</t>
  </si>
  <si>
    <t>Công ty TNHH đa hợp Evatech Việt Nam</t>
  </si>
  <si>
    <t>Công ty TNHH EMIVEST FEEDMILL Việt Nam</t>
  </si>
  <si>
    <t>Công ty TNHH Far Eastern Apparel Việt Nam</t>
  </si>
  <si>
    <t>Công ty TNHH Honda Metal Industries Việt Nam</t>
  </si>
  <si>
    <t>Công ty TNHH Rohto Mentholatum Việt Nam</t>
  </si>
  <si>
    <t>Công ty TNHH Samil Tongsang Vina</t>
  </si>
  <si>
    <t>HTX thép Toàn Lực</t>
  </si>
  <si>
    <t>Công ty TNHH YU FENG ENTERPRISE</t>
  </si>
  <si>
    <t>Công ty TNHH Dong A Vina</t>
  </si>
  <si>
    <t>Công ty CP Bệnh viện đa khoa Quốc tế Hạnh Phúc</t>
  </si>
  <si>
    <t>CN số 2-Công ty CP BĐS Việt-Nhật tại Bình Dương</t>
  </si>
  <si>
    <t>CN công ty bất động sản Việt- Nhật tại Bình Dương</t>
  </si>
  <si>
    <t>Công ty CP Trung tâm Thương mại Lotte Việt Nam -CN Bình Dương</t>
  </si>
  <si>
    <t>CN Công ty CP Acecook Việt Nam tại Bình Dương.</t>
  </si>
  <si>
    <t>Công ty CP Đại Nam</t>
  </si>
  <si>
    <t>CN Công ty CP Sữa Việt Nam-Nhà Máy Nước Giải Khát Việt Nam</t>
  </si>
  <si>
    <t>CN Công ty CP Công Nghiệp Đông Hưng</t>
  </si>
  <si>
    <t>Công ty TNHH YaZaKi EDS Việt Nam</t>
  </si>
  <si>
    <t>Công ty CP Thực phẩm Á Châu</t>
  </si>
  <si>
    <t>Công ty CP Kỹ Nghệ Gỗ Việt</t>
  </si>
  <si>
    <t>Công ty TNHH MTV Giấy Vĩnh Phú</t>
  </si>
  <si>
    <t>Công Ty CP Nước - Môi Trường Bình Dương</t>
  </si>
  <si>
    <t>Công ty CP Găng Việt</t>
  </si>
  <si>
    <t>Công ty TNHH ESPRINTA (Việt Nam)</t>
  </si>
  <si>
    <t>Công Ty TNHH PRINCEMATE Việt Nam</t>
  </si>
  <si>
    <t>Công ty CP đầu tư Hùng Anh</t>
  </si>
  <si>
    <t>CN Công ty CP Tôn Đông Á Tại Thủ Dầu Một</t>
  </si>
  <si>
    <t>Công Ty TNHH Colgate Palmolive Việt Nam - CN Mỹ Phước</t>
  </si>
  <si>
    <t>Nhà máy thép Pomina 1- CN Công ty CP thép Pomina.</t>
  </si>
  <si>
    <t>Công ty TNHH UNI-PRESIDENT Việt Nam</t>
  </si>
  <si>
    <t>CN Công ty TNHH De Heus tại Đồng Nai</t>
  </si>
  <si>
    <t>CN Tập Đoàn Dệt May Việt Nam - Nhà Máy Sợi Vinatex Phú Cường</t>
  </si>
  <si>
    <t>CN Công ty CP Sữa Việt Nam-Nhà Máy Sữa Dielac</t>
  </si>
  <si>
    <t>Công Ty CP B.O.O Nước Thủ Đức</t>
  </si>
  <si>
    <t>Công ty CP Bảo Vân</t>
  </si>
  <si>
    <t>Công Ty CP Bệnh Viện Đa Khoa Đồng Nai</t>
  </si>
  <si>
    <t>Công Ty CP Cấp Nước Đồng Nai</t>
  </si>
  <si>
    <t>Công ty CP Chăn Nuôi C.P Việt Nam- CNSXKD Thức ăn Chăn nuôi</t>
  </si>
  <si>
    <t>Công ty CP Công nghiệp Tung Kuang</t>
  </si>
  <si>
    <t>Công Ty CP Đầu Tư Và Kinh Doanh Nước Sạch Sài Gòn</t>
  </si>
  <si>
    <t>Công ty CP dinh dưỡng nông nghiệp Quốc Tế</t>
  </si>
  <si>
    <t>Công ty CP Đúc Chính Xác CQS MAYS</t>
  </si>
  <si>
    <t>Công ty CP dược phẩm OPV</t>
  </si>
  <si>
    <t>Công Ty CP Đường Biên Hòa</t>
  </si>
  <si>
    <t>Công ty CP gạch men Ý Mỹ</t>
  </si>
  <si>
    <t>Công Ty CP Gas Việt Nhật</t>
  </si>
  <si>
    <t>Công Ty CP Kỹ Nghệ Ván PB Long Việt</t>
  </si>
  <si>
    <t>Công Ty CP Nông Nghiệp Velmar</t>
  </si>
  <si>
    <t>Công ty CP TAE KWANG VINA INDUSTRIAL</t>
  </si>
  <si>
    <t>Công ty CP Trung Đông</t>
  </si>
  <si>
    <t>Công ty dệt JOMU (Việt Nam) TNHH</t>
  </si>
  <si>
    <t>Công Ty hữu hạn Sợi Tainan (Việt Nam)</t>
  </si>
  <si>
    <t>Công ty hữu hạn Tín Dũng</t>
  </si>
  <si>
    <t>Công ty TNHH Điện máy AQUA Việt Nam</t>
  </si>
  <si>
    <t>Công ty TNHH DONA PACIFIC Việt Nam</t>
  </si>
  <si>
    <t>Công ty TNHH JAEILL Việt Nam</t>
  </si>
  <si>
    <t>Công ty TNHH Pou Chen Việt Nam</t>
  </si>
  <si>
    <t>Công ty TNHH S-PRINT,INC</t>
  </si>
  <si>
    <t>Công ty TNHH SAMIL Vina</t>
  </si>
  <si>
    <t>Công ty TNHH SANLIM FURNITURE Việt Nam</t>
  </si>
  <si>
    <t>Công ty TNHH Việt Nam MEIWA</t>
  </si>
  <si>
    <t>Công ty TNHH Vina</t>
  </si>
  <si>
    <t>Công Ty TNHH Mabuchi Motor Việt Nam</t>
  </si>
  <si>
    <t>Công ty TNHH Shin Fung Industrial</t>
  </si>
  <si>
    <t>Công ty AJNOMOTO Việt Nam - LT</t>
  </si>
  <si>
    <t>Công ty CP Chăn Nuôi C.P Việt Nam</t>
  </si>
  <si>
    <t>Công ty CP Gạch Men Thanh Thanh</t>
  </si>
  <si>
    <t>Công ty CP Gạch Men V.T.C</t>
  </si>
  <si>
    <t>Công ty CP Gốm Sứ Toàn Quốc</t>
  </si>
  <si>
    <t>Công ty CP JONSON WOOD</t>
  </si>
  <si>
    <t>Công ty CP Ngô Han</t>
  </si>
  <si>
    <t>Công ty CP Quốc Tế PANCERA</t>
  </si>
  <si>
    <t>Công ty LD cáp TAIHAN SACOM</t>
  </si>
  <si>
    <t>Công ty Liên doanh thuốc lá BAT- VINATABA</t>
  </si>
  <si>
    <t>Công ty phân bón Việt Nhật - GD</t>
  </si>
  <si>
    <t>Công ty TNHH Công nghiệp PLUS Việt Nam</t>
  </si>
  <si>
    <t>Công ty TNHH CU THANH-XA AN PHUOC</t>
  </si>
  <si>
    <t>Công ty TNHH GLOBAL DYEING</t>
  </si>
  <si>
    <t>Công ty TNHH Gỗ LEEFU Việt Nam</t>
  </si>
  <si>
    <t>Công ty TNHH MAINETTI (Việt Nam)</t>
  </si>
  <si>
    <t>Công ty TNHH MTV Dây và Cáp SACOM</t>
  </si>
  <si>
    <t>Công ty TNHH MTV Nhà máy sản xuất cồn Tùng Lâm</t>
  </si>
  <si>
    <t>Công ty TNHH MTV PAK Việt Nam</t>
  </si>
  <si>
    <t>Công ty TNHH MUTO Việt Nam</t>
  </si>
  <si>
    <t>Công ty TNHH OLYMPUS Việt Nam</t>
  </si>
  <si>
    <t>Công ty TNHH PERFECT VISION</t>
  </si>
  <si>
    <t>Công ty TNHH Pouchen Việt Nam</t>
  </si>
  <si>
    <t>Công ty TNHH Resinoplast Việt Nam</t>
  </si>
  <si>
    <t>Công ty TNHH Siêu Phàm</t>
  </si>
  <si>
    <t>Công ty TNHH Thép An Khánh - CN Đồng Nai</t>
  </si>
  <si>
    <t>Công ty TNHH Thép Seah Việt Nam</t>
  </si>
  <si>
    <t>Công ty TNHH TIMBER INDUSTRIES</t>
  </si>
  <si>
    <t>Công ty TNHH WORLD Vina</t>
  </si>
  <si>
    <t>NM Supper Phốt Phát LT- Công ty CP Phân Bón MN</t>
  </si>
  <si>
    <t>Tổng Công ty Cấp Nước Sài Gòn-TNHH MTV</t>
  </si>
  <si>
    <t>CN công ty CP pin ắc quy Miền Nam-XN ắc quy Đồng Nai 2</t>
  </si>
  <si>
    <t>CÔông ty CP TAEKWANG VINA INDUSTRIAL</t>
  </si>
  <si>
    <t>CN Tại Tỉnh Đồng Nai - Công Ty TNHH Vincom Retail Miền Nam</t>
  </si>
  <si>
    <t>CN Công ty CP Ánh Dương Việt Nam (VinaSun)</t>
  </si>
  <si>
    <t>CN Công ty TNHH Lixil Việt Nam tại Bà Rịa - Vũng Tàu</t>
  </si>
  <si>
    <t>CN Công ty TNHH MTV Dịch vụ khai thác Hải sản Biển Đông - Cảng cá Cát lở Vũng Tàu</t>
  </si>
  <si>
    <t>CN Tổng Công ty CP Dịch vụ Kỹ thuật Dầu khí Việt Nam - Công ty Tàu Dịch vụ Dầu Khí</t>
  </si>
  <si>
    <t>CN Tổng Công ty Phân bón và hóa chất Dầu khí - Công ty CP - Nhà máy Đạm Phú Mỹ</t>
  </si>
  <si>
    <t>Công ty CP Công nghệ năng lượng Dầu Khí</t>
  </si>
  <si>
    <t>Công ty CP Dịch vụ Hậu Cần Thủy Sản tỉnh Bà Rịa - Vũng Tàu</t>
  </si>
  <si>
    <t>Công ty CP Hải Việt</t>
  </si>
  <si>
    <t>Công ty CP Vận tải Phú Mỹ</t>
  </si>
  <si>
    <t>Công ty CP vật liệu xây dựng DIC Long Hương</t>
  </si>
  <si>
    <t>Công ty CP Thủy sản và XNK Côn Đảo</t>
  </si>
  <si>
    <t>Công ty CP Vận tải Dầu khí Vũng Tàu (PVT Vũng Tàu)</t>
  </si>
  <si>
    <t>HTX Dịch vụ - Vận tải Thắng Lợi</t>
  </si>
  <si>
    <t>Công ty TNHH MTV nước ngầm Sài Gòn-Tổng công ty cấp nước Sài Gòn TNHH MTV</t>
  </si>
  <si>
    <t>Ban quản lý Cao ốc Văn phòng-Tổng công ty Điện Lực TP. HCM-TNHH</t>
  </si>
  <si>
    <t>Bệnh viện 175</t>
  </si>
  <si>
    <t>Bệnh viện 30 - 4</t>
  </si>
  <si>
    <t>Bệnh viện đa khoa khu vực Củ Chi</t>
  </si>
  <si>
    <t>Bệnh viện đa khoa Triều An</t>
  </si>
  <si>
    <t>Bệnh viện Hùng Vương</t>
  </si>
  <si>
    <t>Bệnh viện Nguyễn Trãi</t>
  </si>
  <si>
    <t>Bệnh viện Nhân Dân 115</t>
  </si>
  <si>
    <t>Bệnh viện Nhi Đồng 1</t>
  </si>
  <si>
    <t>Bệnh viện Nhi Đồng 2</t>
  </si>
  <si>
    <t>Bệnh viện Thống Nhất</t>
  </si>
  <si>
    <t>Bệnh viện Từ Dũ</t>
  </si>
  <si>
    <t>Cảng hàng không quốc tế Tân Sơn Nhất - Tổng công ty cảng hàng không Việt Nam</t>
  </si>
  <si>
    <t>CN Công ty CP pin ắc quy Miền Nam - Xí nghiệp ắc quy Sài Gòn</t>
  </si>
  <si>
    <t>CN Công ty CP PQC HOSPITALITY</t>
  </si>
  <si>
    <t>CN Công ty CP Viễn thông FPT</t>
  </si>
  <si>
    <t>CN công ty CP công nghiệp cao su Miền Nam - Xí nghiệp cao su Hóc Môn</t>
  </si>
  <si>
    <t>CN công ty CP đầu tư Long Biên</t>
  </si>
  <si>
    <t>CN Công ty CP sản xuất nhựa Duy Tân</t>
  </si>
  <si>
    <t>CN Công ty CP tập đoàn đầu tư Vạn Thịnh Phát-Cao ốc PASTEUR</t>
  </si>
  <si>
    <t>CN công ty TNHH sản xuất thương mại AMORO Á Âu</t>
  </si>
  <si>
    <t>CN công ty TNHH SX - TM - XD Vạn Phát Hưng</t>
  </si>
  <si>
    <t>CN công ty TNHH thương mại &amp; sản xuất Tân Hữu Thành</t>
  </si>
  <si>
    <t>CN công ty TNHH sản xuất-thương mại Thái Anh</t>
  </si>
  <si>
    <t>CN công ty TNHH Tiến Phước và Chín Chín Mươi - Khách sạn LE MERIDIEN SAIGON</t>
  </si>
  <si>
    <t>Công ty CP VIETSTAR</t>
  </si>
  <si>
    <t>Công ty CP quản lý bất động sản Bình Minh</t>
  </si>
  <si>
    <t>Công ty CP Bảo Gia</t>
  </si>
  <si>
    <t>Công ty CP Bệnh viện đa khoa Tư Nhân</t>
  </si>
  <si>
    <t>Công ty CP cấp nước Kênh Đông</t>
  </si>
  <si>
    <t>Công ty CP Cát Lợi</t>
  </si>
  <si>
    <t>Công ty CP CX TECHNOLOGY (Việt Nam)</t>
  </si>
  <si>
    <t>Công ty CP Đại Đồng Tiến</t>
  </si>
  <si>
    <t>Công ty CP đầu tư An Đông</t>
  </si>
  <si>
    <t>Công ty CP đầu tư An Phong</t>
  </si>
  <si>
    <t>Công ty CP đầu tư bất động sản Hưng Lộc Phát</t>
  </si>
  <si>
    <t>Công ty CP đầu tư bệnh viện Xuyên Á</t>
  </si>
  <si>
    <t>Công ty CP đầu tư địa ốc Đại Quang Minh</t>
  </si>
  <si>
    <t>Công ty CP đầu tư hạ tầng và đô thị Dầu Khí</t>
  </si>
  <si>
    <t>Công ty CP đầu tư hợp Trí</t>
  </si>
  <si>
    <t>Công ty CP đầu tư Sài Gòn VRG</t>
  </si>
  <si>
    <t>Công ty CP đầu tư TIMES SQUAREViệt Nam</t>
  </si>
  <si>
    <t>Công ty CP dệt may Thắng Lợi</t>
  </si>
  <si>
    <t>Công ty CP địa ốc và xây dựng S.S.G2</t>
  </si>
  <si>
    <t>Công ty CP Hùng Vương</t>
  </si>
  <si>
    <t>Công ty CP KCN Hiệp Phước</t>
  </si>
  <si>
    <t>Công ty CP kinh doanh khí Miền Nam - Tổng Công ty khí Việt Nam - CTCP</t>
  </si>
  <si>
    <t>Công ty CP kỹ nghệ thực phẩm Việt Nam</t>
  </si>
  <si>
    <t>Công ty CP nhựa P.E.T Việt Nam</t>
  </si>
  <si>
    <t>Công ty CP nhựa Rạng Đông</t>
  </si>
  <si>
    <t>Công ty CP phát triển A&amp;B</t>
  </si>
  <si>
    <t>Công ty CP phát triển Sài Gòn</t>
  </si>
  <si>
    <t>Công ty CP SX-CN-TM Nguyên Phát</t>
  </si>
  <si>
    <t>Công ty CP sản xuất nhựa Duy Tân</t>
  </si>
  <si>
    <t>Công ty CP sản xuất XNK INOX Kim Vĩ</t>
  </si>
  <si>
    <t>Công ty CP SANOFI Việt Nam</t>
  </si>
  <si>
    <t>Công ty CP Sao Phương Nam</t>
  </si>
  <si>
    <t>Công ty CP sợi Thế Kỷ</t>
  </si>
  <si>
    <t>Công ty CP tập đoàn Thái Tuấn</t>
  </si>
  <si>
    <t>Công ty CP thép Á Châu</t>
  </si>
  <si>
    <t>Công ty CP thép Thủ Đức - VIETNAMSTEEL</t>
  </si>
  <si>
    <t>Công ty CP thương mại và dịch vụ Dầu Khí Biển</t>
  </si>
  <si>
    <t>Công ty CP Trang</t>
  </si>
  <si>
    <t>Công ty CP Trung Tâm thương mại LOTTE Việt Nam – CN Gò Vấp</t>
  </si>
  <si>
    <t>Công ty CP Việt Nam Quốc Tế</t>
  </si>
  <si>
    <t>Công ty CP xây dựng Trung Nam 18 E&amp;C</t>
  </si>
  <si>
    <t>Công ty CP XNK Tân Định</t>
  </si>
  <si>
    <t>Công ty CP bệnh viện Tim Tâm Đức</t>
  </si>
  <si>
    <t>Công ty CP chế biến hàng xuất khẩu Cầu Tre</t>
  </si>
  <si>
    <t xml:space="preserve">Công ty CP đầu tư Nguyên Vũ </t>
  </si>
  <si>
    <t>Công ty CP đầu tư xây dựng Bình Chánh - Khu công nghiệp Lê Minh Xuân</t>
  </si>
  <si>
    <t>Công ty CP dệt may đầu tư thương mại Thành Công</t>
  </si>
  <si>
    <t>Công ty CP dịch vụ hàng hóa Sài Gòn</t>
  </si>
  <si>
    <t>Công ty CP ETERNAL PROWESS Việt Nam</t>
  </si>
  <si>
    <t>Công ty CP hải sản S.G (SAIGON FISCO)</t>
  </si>
  <si>
    <t>Công ty CP hóa dược phẩm MEKOPHAR</t>
  </si>
  <si>
    <t>Công ty CP nhựa Bình Minh</t>
  </si>
  <si>
    <t>Công ty CP phát triển khu phức hợp thương mại VIETSIN</t>
  </si>
  <si>
    <t>Công ty CP phát triển nhà DAEWON - Thủ Đức</t>
  </si>
  <si>
    <t>Công ty CP SUN WAH PROPERTIES (Việt Nam)</t>
  </si>
  <si>
    <t>Công ty CP Xây LẮP III PETROLIMEX</t>
  </si>
  <si>
    <t>Công ty CP XE KHÁCH Sài Gòn - Tổng Công ty cơ khí giao thông vận tải Sài Gòn TNHH MTV</t>
  </si>
  <si>
    <t>Công ty CP XNK Nam Thái Sơn</t>
  </si>
  <si>
    <t>Công ty LD Cao ốc Sài Gòn METROPOLITAN TNHH</t>
  </si>
  <si>
    <t>Công ty LD Đại Dương - KS SHERATON SAIGON</t>
  </si>
  <si>
    <t>Công ty LD TNHH CROWN Sài Gòn</t>
  </si>
  <si>
    <t>Công ty LD TNHH VIETCOMBANK-BONDAY-BENTHANH</t>
  </si>
  <si>
    <t>Công ty Mê Kông-Tổng Công ty xây dựng Số 1</t>
  </si>
  <si>
    <t>Công ty quản lý và kinh doanh Chợ Bình Điền</t>
  </si>
  <si>
    <t>Công ty TNHH  SAIGON TOWER</t>
  </si>
  <si>
    <t>Công ty TNHH sản xuất Tam Hùng</t>
  </si>
  <si>
    <t>Công ty TNHH SX-TM Viễn PHương</t>
  </si>
  <si>
    <t>Công ty TNHH AEON Việt Nam - Chi nhánh TP. Hồ Chí Minh</t>
  </si>
  <si>
    <t>Công ty TNHH AEON Việt Nam-AEON Tân Phú CELADON</t>
  </si>
  <si>
    <t>Công ty TNHH bất động sản Ánh Sao</t>
  </si>
  <si>
    <t>Công ty TNHH bê tông Hưng Lộc Phát</t>
  </si>
  <si>
    <t>Công ty TNHH bệnh viện quốc tế CITY</t>
  </si>
  <si>
    <t>Công ty TNHH CJ Việt Nam</t>
  </si>
  <si>
    <t>Công ty TNHH công nghiệp tàu thủy Sài Gòn Viễn Đông</t>
  </si>
  <si>
    <t>Công ty TNHH đầu tư Phước Kiển</t>
  </si>
  <si>
    <t>Công ty TNHH dệt Kim Đông Quang</t>
  </si>
  <si>
    <t>Công ty TNHH dệt Việt Phú</t>
  </si>
  <si>
    <t>Công ty TNHH điện tử SAMSUNG HCMC CE COMPLEX</t>
  </si>
  <si>
    <t>Công ty TNHH DIGITAL OPTICS  BOEIM TECH Việt Nam</t>
  </si>
  <si>
    <t>Công ty TNHH DINSEN Việt Nam</t>
  </si>
  <si>
    <t>Công ty TNHH DV-TM-SX xây dựng Đông Mê Kông</t>
  </si>
  <si>
    <t>Công ty TNHH E.B Phú Thạnh</t>
  </si>
  <si>
    <t>Công ty TNHH E-MART Việt Nam</t>
  </si>
  <si>
    <t>Công ty TNHH FREETREND INDUSTRIAL A</t>
  </si>
  <si>
    <t xml:space="preserve">Công ty TNHH FREETREND INDUSTRÍAL Việt Nam - SEPZONE Linh Trung </t>
  </si>
  <si>
    <t>Công ty TNHH FURUKAWA AUTOMOTIVE PARTS (Việt Nam)</t>
  </si>
  <si>
    <t>Công ty TNHH giấy A.F.C</t>
  </si>
  <si>
    <t>Công ty TNHH giày da Huê Phong</t>
  </si>
  <si>
    <t>Công ty TNHH giấy vi tính Liên Sơn</t>
  </si>
  <si>
    <t>Công ty TNHH giấy Xuân Mai</t>
  </si>
  <si>
    <t>Công ty TNHH HANSAE Việt Nam</t>
  </si>
  <si>
    <t>Công ty TNHH HONG IK Vina</t>
  </si>
  <si>
    <t>Công ty TNHH in và sản xuất bao bì Đức Mỹ</t>
  </si>
  <si>
    <t>Công ty TNHH INTEL PRODUCTS Việt Nam</t>
  </si>
  <si>
    <t>Công ty TNHH JABIL Việt Nam</t>
  </si>
  <si>
    <t>Công ty TNHH JUKI (Việt Nam)</t>
  </si>
  <si>
    <t>Công ty TNHH KEPPEL LAND WATCO I - KS SAIGON CENTRE</t>
  </si>
  <si>
    <t>Công ty TNHH KEPPEL LAND WATCO II</t>
  </si>
  <si>
    <t>Công ty TNHH Khách sạn GRAND IMPERIAL Sài Gòn</t>
  </si>
  <si>
    <t>Công ty TNHH khách sạn Ngôi Sao Việt</t>
  </si>
  <si>
    <t>Công ty TNHH khách sạn và văn phòng làm việc A1-VY (Khách sạn EASTIN GRAND Sài Gòn)</t>
  </si>
  <si>
    <t>Công ty TNHH KREVER VINA (SEPZONE - Linh Trung)</t>
  </si>
  <si>
    <t>Công ty TNHH LD khách sạn CHAINS CARAVELLE</t>
  </si>
  <si>
    <t>Công ty TNHH MECEDESBENZ Việt Nam</t>
  </si>
  <si>
    <t>Công ty TNHH MM MEGA MARKET (Việt Nam)</t>
  </si>
  <si>
    <t>Công ty TNHH MTV Cao su Thống Nhất</t>
  </si>
  <si>
    <t>Công ty TNHH MTEX (Việt Nam)</t>
  </si>
  <si>
    <t>Công ty TNHH MTV bao bì Minh Việt</t>
  </si>
  <si>
    <t>Công ty TNHH MTV dệt may 7</t>
  </si>
  <si>
    <t>Công ty TNHH MTV Đông Hải</t>
  </si>
  <si>
    <t>Công ty TNHH MTV khách sạn quốc tế Bình Minh</t>
  </si>
  <si>
    <t>Công ty TNHH MTV Khách sạn Quốc tế Thiên Phúc-Khách sạn NOVOTEL SAIGON</t>
  </si>
  <si>
    <t>Công ty TNHH MTV kỹ nghệ Súc Sản (VISSAN)</t>
  </si>
  <si>
    <t>Công ty TNHH MTV phát triển công viên phần mềm Quang Trung</t>
  </si>
  <si>
    <t>Công ty TNHH MTV PICO Sài Gòn</t>
  </si>
  <si>
    <t>Công ty TNHH MTV thuốc lá Sài Gòn</t>
  </si>
  <si>
    <t xml:space="preserve">Công ty TNHH MTV TM&amp;BĐS Thùy Dương - CN TP.HCM </t>
  </si>
  <si>
    <t>Công ty TNHH MTV Tổng công ty May 28</t>
  </si>
  <si>
    <t>Công ty TNHH MTV xi măng Hạ Long</t>
  </si>
  <si>
    <t>Công ty TNHH mỹ nghệ Sài Gòn - SEPZONE Linh Trung</t>
  </si>
  <si>
    <t>Công ty TNHH nhà máy bia HEINEKEN Việt Nam</t>
  </si>
  <si>
    <t>Công ty TNHH nhà máy sửa chữa và đóng tàu Sài Gòn</t>
  </si>
  <si>
    <t>Công ty TNHH nhôm định hình SAPA Bến Thành</t>
  </si>
  <si>
    <t>Công ty TNHH nhựa Long Thành</t>
  </si>
  <si>
    <t>Công ty TNHH nhựa SUNWAY MARIO</t>
  </si>
  <si>
    <t>Công ty TNHH nhựa Tân Lập Thành</t>
  </si>
  <si>
    <t>Công ty TNHH NIDEC SANKYO Việt Nam</t>
  </si>
  <si>
    <t>Công ty TNHH NIDEC SERVO Việt Nam</t>
  </si>
  <si>
    <t>Công ty TNHH NIDEC TOSOK (Việt Nam)</t>
  </si>
  <si>
    <t>Công ty TNHH NIDEC Việt Nam CORPORATION</t>
  </si>
  <si>
    <t>Công ty TNHH NISSEI ELECTRIC Việt Nam</t>
  </si>
  <si>
    <t>Công ty TNHH NISSEY Việt Nam</t>
  </si>
  <si>
    <t>Công ty TNHH NOBLAND Việt Nam</t>
  </si>
  <si>
    <t>Công ty TNHH nước giải khát SUNTORY PEPSICO Việt Nam</t>
  </si>
  <si>
    <t>Công ty TNHH PARKSON Việt Nam</t>
  </si>
  <si>
    <t>Công ty TNHH phát triển Phú Mỹ Hưng</t>
  </si>
  <si>
    <t>Công ty TNHH POUYUEN Việt Nam</t>
  </si>
  <si>
    <t>Công ty TNHH quản lí nợ và khai thác tài sản Ngân hàng TMCP Hàng Hải Việt Nam</t>
  </si>
  <si>
    <t>Công ty TNHH quản lí và khai thác bất động sản REE</t>
  </si>
  <si>
    <t>Công ty TNHH quốc tế UNILEVER Việt Nam</t>
  </si>
  <si>
    <t>Công ty TNHH RKW Việt Nam</t>
  </si>
  <si>
    <t>Công ty TNHH Sai Gon ALLIED TECHNOLOGIES</t>
  </si>
  <si>
    <t>Công ty TNHH Sài Gòn BOULEVARD COMPLEX -  Khách sạn INTERCONTINENTAL</t>
  </si>
  <si>
    <t xml:space="preserve">Công ty TNHH Sài Gòn PRECISION - SEPZONE Linh Trung </t>
  </si>
  <si>
    <t>Công ty TNHH SAINT - GOBAIN Việt Nam</t>
  </si>
  <si>
    <t>Công ty TNHH sản xuất nhựa Triệu Du Bổn</t>
  </si>
  <si>
    <t>Công ty TNHH SX-TM sợi Việt Đức</t>
  </si>
  <si>
    <t>Công ty TNHH SX &amp; TM Cát Thái</t>
  </si>
  <si>
    <t>Công ty TNHH SX &amp; TM Việt Thành</t>
  </si>
  <si>
    <t>Công ty TNHH SONION Việt Nam</t>
  </si>
  <si>
    <t>Công ty TNHH Sung Shin (SEPZONE - Linh Trung)</t>
  </si>
  <si>
    <t>Công ty TNHH SX-TM Chấn Sinh</t>
  </si>
  <si>
    <t>Công ty TNHH SX-TM Hồng Phúc</t>
  </si>
  <si>
    <t>Công ty TNHH SX-TM-DV Hồng Việt</t>
  </si>
  <si>
    <t>Công ty TNHH SX-TM-DV Minh THông</t>
  </si>
  <si>
    <t>Công ty TNHH SX-TM-DV Thịnh KHANG</t>
  </si>
  <si>
    <t>Công ty TNHH SX-TM-DV-XNK Nhật Nhật Nam</t>
  </si>
  <si>
    <t>Công ty TNHH TAISUN Việt Nam</t>
  </si>
  <si>
    <t>Công ty TNHH Tân Vĩnh Phát</t>
  </si>
  <si>
    <t>Công ty TNHH TECH-LINK SILICONES Việt Nam</t>
  </si>
  <si>
    <t>Công ty TNHH thực phẩm Văn Đức</t>
  </si>
  <si>
    <t>Công ty TNHH thương mại dịch vụ Chợ Đũi</t>
  </si>
  <si>
    <t>Công ty TNHH TM&amp;DV siêu thị Big C An Lạc</t>
  </si>
  <si>
    <t>Công ty TNHH TM-SX Phát Thành</t>
  </si>
  <si>
    <t>Công ty TNHH TM-DV SAIGON COOP Toàn Tâm</t>
  </si>
  <si>
    <t>Công ty TNHH Trung Tâm Mê Linh</t>
  </si>
  <si>
    <t>Công ty TNHH trung tâm thương mại Quốc Tế</t>
  </si>
  <si>
    <t>Công ty TNHH UACJ FOUNDRY &amp; FORGING Việt Nam</t>
  </si>
  <si>
    <t>Công ty TNHH USG BORAL GYPSUM Việt Nam</t>
  </si>
  <si>
    <t>Công ty TNHH Việt Giai Thành</t>
  </si>
  <si>
    <t>Công ty TNHH Việt Nam PAIHO</t>
  </si>
  <si>
    <t>Công ty TNHH Việt Nam SAMHO</t>
  </si>
  <si>
    <t>Công ty TNHH VINAMETRIC</t>
  </si>
  <si>
    <t>Công ty TNHH Vincom Retail Miền Nam</t>
  </si>
  <si>
    <t>Công ty TNHH WOODWORTH WOODEN (Việt Nam)</t>
  </si>
  <si>
    <t>Công ty TNHH y tế Viễn Đông Việt Nam</t>
  </si>
  <si>
    <t>Công ty TNHH YUJIN VINA - SEPZONE Linh Trung</t>
  </si>
  <si>
    <t>Công ty TNHH NIKKISO Việt Nam</t>
  </si>
  <si>
    <t>Đại học quốc tế RMIT Việt Nam</t>
  </si>
  <si>
    <t>Doanh nghiệp tư nhân SX-TM Hai TRIEN</t>
  </si>
  <si>
    <t>Doanh nghiệp tư nhân Phương Oanh</t>
  </si>
  <si>
    <t>Doanh nghiệp tư nhân sản xuất Cọ Sơn Phú Xuân</t>
  </si>
  <si>
    <t>Khách sạn Cửu Long (MAJESTIC)</t>
  </si>
  <si>
    <t>Khách sạn Đồng Khởi</t>
  </si>
  <si>
    <t>Khách sạn EQUATORIAL TP.Hồ Chí Minh</t>
  </si>
  <si>
    <t>Khách sạn SOMERSET CHANCELLOR COURT - Công ty LD căn hộ và văn phòng Sài Gòn</t>
  </si>
  <si>
    <t>Ngân hàng thương mại CP Nam Á</t>
  </si>
  <si>
    <t>Ngân hàng TMCP Sài Gòn</t>
  </si>
  <si>
    <t>Nhà máy B.O.O nước Thủ Đức - Công ty CP B.O.O nước Thủ Đức</t>
  </si>
  <si>
    <t>Nhà máy bia Sài Gòn - Nguyễn Chí Thanh</t>
  </si>
  <si>
    <t>Nhà máy bia Sài Gòn Củ Chi-CN Tổng công ty CP bia-rượu-NGK Sài Gòn</t>
  </si>
  <si>
    <t>Nhà máy bia Sài Gòn Hoàng Quỳnh - CN Công ty CP bia Sài Gòn Bình Tây</t>
  </si>
  <si>
    <t>Nhà máy đóng mới và sửa chữa phương tiện thủy SOWATCO</t>
  </si>
  <si>
    <t>Nhà máy nước Tân Hiệp - Tổng công ty cấp nước Sài Gòn TNHH MTV</t>
  </si>
  <si>
    <t>Nhà máy nước Thủ Đức - Tổng công ty cấp nước Sài Gòn TNHH MTV</t>
  </si>
  <si>
    <t>Nhà máy phân bón hiệp Phước-CN Công ty CP phân bón Miền Nam</t>
  </si>
  <si>
    <t>Nhà máy Sài Gòn PRECISION - SEPZONE Linh Trung 2</t>
  </si>
  <si>
    <t>Nhà máy sữa Sài Gòn-Công ty CP sữa Việt Nam</t>
  </si>
  <si>
    <t>nhà máy sữa Trường Thọ - Công ty CP sữa Việt Nam</t>
  </si>
  <si>
    <t>Nhà máy thuốc lá Khánh Hội - Tổng công ty công nghiệp Sài Gòn TNHH MTV</t>
  </si>
  <si>
    <t>Nhà máy xi măng FICO - Công ty CP xi măng FICO Tây Ninh</t>
  </si>
  <si>
    <t>PV OIL Nhà Bè</t>
  </si>
  <si>
    <t>Siêu thị Sài Gòn - CN Tổng công ty TM Sài Gòn TNHH MTV</t>
  </si>
  <si>
    <t>Tổng công ty Ba Son - Công ty TNHH MTV</t>
  </si>
  <si>
    <t>Tổng công ty CP Phong Phú</t>
  </si>
  <si>
    <t>Tổng công ty CP vận tải Dầu Khí - PVTRANS</t>
  </si>
  <si>
    <t>Tổng công ty Khí Việt Nam - CTCP</t>
  </si>
  <si>
    <t>Tổng công ty Việt Thắng - CTCP</t>
  </si>
  <si>
    <t>Tổng kho xăng dầu nhà bè</t>
  </si>
  <si>
    <t>Trạm bơm Hòa Phú - nhà máy nước Tân Hiệp - Tổng công ty cấp nước Sài Gòn TNHH MTV</t>
  </si>
  <si>
    <t>Trạm bơm lưu vực Nhiêu Lộc Thị Nghè - Công ty TNHH MTV Thoát nước đô thị</t>
  </si>
  <si>
    <t>Trạm xi măng Cát Lái-Công ty TNHH xi măng HOLCIM Việt Nam</t>
  </si>
  <si>
    <t>Trung tâm dịch vụ viễn thông khu vực II</t>
  </si>
  <si>
    <t>Trung tâm hạ tầng mạng Miền Nam - CN Tổng công ty hạ tầng mạng</t>
  </si>
  <si>
    <t xml:space="preserve">Trung Tâm mạng lưới MOBIFONE Miền Nam </t>
  </si>
  <si>
    <t>Trung tâm mạng lưới MOBIFONE Miền Nam-CN Tổng công ty viễn thông MOBIFONE</t>
  </si>
  <si>
    <t>Trung tâm MM MEGA MARKET Bình Phú - Công ty TNHH MM MEGA MARKET (Việt Nam)</t>
  </si>
  <si>
    <t>Trung tâm MM MEGA MARKET Hiệp Phú - Công ty TNHH MM MEGA MARKET (Việt Nam)</t>
  </si>
  <si>
    <t>Trung tâm thương mại PANDORA CITY TAFOCO - Công ty CP thực phẩm xuất khẩu Tân Bình</t>
  </si>
  <si>
    <t>Trung tâm thương mại UNIONSQUARE - Công ty TNHH dịch vụ thương mại và đầu tư Tương Lai</t>
  </si>
  <si>
    <t>Trung tâm thương mại MAXIMARK Ba Tháng Hai</t>
  </si>
  <si>
    <t>Viễn thông TP. Hồ Chí Minh (VNPT)</t>
  </si>
  <si>
    <t>Công ty CP đầu tư và phát triển Phương Nam</t>
  </si>
  <si>
    <t>Liên Doanh Việt-Nga Vietsovpetro (TT-CG)</t>
  </si>
  <si>
    <t>Công ty CP DV biển Tân Cảng</t>
  </si>
  <si>
    <t>Công ty CP cảng Tân Cảng Hiệp Phước</t>
  </si>
  <si>
    <t>Bệnh viện đa Khoa tỉnh Long An</t>
  </si>
  <si>
    <t>CN Công ty CP dệt may ĐT TM Thành Công</t>
  </si>
  <si>
    <t>CN Công ty CP nhựa Tân Phú tại Long An</t>
  </si>
  <si>
    <t>CN Công ty CP Xi măng Hà tiên 1- Trạm nghiền Long An</t>
  </si>
  <si>
    <t>CN Công ty TNHH CARGILL Việt Nam tại Long An</t>
  </si>
  <si>
    <t>Công ty TNHH khoa kỹ sinh vật Thăng Long</t>
  </si>
  <si>
    <t>Công ty CP bao bì Tín Thành</t>
  </si>
  <si>
    <t>Công ty CP dệt Đông Quang</t>
  </si>
  <si>
    <t>Công ty CP Địa ốc-Cáp điện Thịnh Phát</t>
  </si>
  <si>
    <t>Công ty CP EWOS Việt Nam</t>
  </si>
  <si>
    <t>Công ty CP Hiệp Phú</t>
  </si>
  <si>
    <t>Công ty CP sản xuất thép VINA ONE</t>
  </si>
  <si>
    <t>Công ty CP SONGWOL VINA</t>
  </si>
  <si>
    <t>Công ty CP Sợi Đông Quang</t>
  </si>
  <si>
    <t>Công ty CP Sợi Sài Gòn Long An Việt Nam</t>
  </si>
  <si>
    <t>Công ty CP Thép TVP</t>
  </si>
  <si>
    <t>Công ty CP thép Việt Thành Long An</t>
  </si>
  <si>
    <t>Công ty TNHH ANT (Long An)</t>
  </si>
  <si>
    <t>Công ty TNHH CJ VINA AGRI</t>
  </si>
  <si>
    <t>Công ty TNHH cơ khí chính Xác Mien Hua</t>
  </si>
  <si>
    <t>Công ty TNHH MTV công nghiệp HUAFU (Việt Nam)</t>
  </si>
  <si>
    <t>Công ty TNHH sắt thép Đại Lộc Phát</t>
  </si>
  <si>
    <t>Công ty TNHH thực phẩm quốc tế GIAVICO</t>
  </si>
  <si>
    <t>Công ty TNHH TM-XNK Hoàng Lai</t>
  </si>
  <si>
    <t>CN 2 Công ty CP SX-TM nhựa Hiệp Thành</t>
  </si>
  <si>
    <t>CN Long An - Công ty TNHH Nutreco International</t>
  </si>
  <si>
    <t>Doanh nghiệp Tư nhân xay xát Rạch Chanh</t>
  </si>
  <si>
    <t>Hợp tác xã Vận tải Đồng Hiệp</t>
  </si>
  <si>
    <t>Nhà máy sản xuất bao AD STAR Tú Phương</t>
  </si>
  <si>
    <t>Công ty TNHH TĐH (1)</t>
  </si>
  <si>
    <t>Công ty CP dệt may Đông Khánh</t>
  </si>
  <si>
    <t>CN Công ty TNHH MTV Trần Hân</t>
  </si>
  <si>
    <t>Công ty TNHH MTV Chế biến thực phẩm xuất khẩu Vạn Đức Tiền Giang</t>
  </si>
  <si>
    <t>Công ty TNHH MTV Thắng Thắng Phát</t>
  </si>
  <si>
    <t>Công ty TNHH NISSEI ELECTRIC Mỹ Tho</t>
  </si>
  <si>
    <t>Công ty CP XNK Thủy sản Bến Tre</t>
  </si>
  <si>
    <t>Công ty CP Chăn nuôi CP.Việt Nam
CN đông lạnh Bến Tre</t>
  </si>
  <si>
    <t>Công ty TNHH MTV Gò Đàng Bến Tre</t>
  </si>
  <si>
    <t>Công ty CP Vĩnh Hoàn</t>
  </si>
  <si>
    <t>Công ty CP thuỷ hải sản An Phú</t>
  </si>
  <si>
    <t>CN Công ty CPĐT&amp;PT Đa Quốc Gia I.D.I</t>
  </si>
  <si>
    <t>Công ty CP XNK thủy sản Cửu Long</t>
  </si>
  <si>
    <t>Công ty TNHH Hùng Cá</t>
  </si>
  <si>
    <t>Công ty CP Vạn Ý</t>
  </si>
  <si>
    <t>Công ty CP PILMICO VHF</t>
  </si>
  <si>
    <t>Công ty TNHH MTV CBTS Hoàng Long</t>
  </si>
  <si>
    <t>Công ty TNHH USFEED</t>
  </si>
  <si>
    <t>Công ty TNHH MTV TĂTS MEKONG</t>
  </si>
  <si>
    <t>Công ty TNHH Cỏ May Lai Vung</t>
  </si>
  <si>
    <t>Công ty CP TATS Hùng Vương Tây Nam</t>
  </si>
  <si>
    <t>Công ty CP thực phẩm QVD Đồng Tháp</t>
  </si>
  <si>
    <t>Công ty CP Tô Châu</t>
  </si>
  <si>
    <t>Công Ty CP thuỷ sản Thanh Bình Đồng Tháp</t>
  </si>
  <si>
    <t>Công ty TNHH gạo Tân Hiệp Thành</t>
  </si>
  <si>
    <t>Nhà máy gạch ngói Tunnel Long Xuyên</t>
  </si>
  <si>
    <t>Công ty CP Thép Miền Tây</t>
  </si>
  <si>
    <t>Công ty TNHH MTV lương thực Thoại Sơn</t>
  </si>
  <si>
    <t>Công ty CP Nam Việt</t>
  </si>
  <si>
    <t xml:space="preserve">Trung tâm Thương mại
VINCOM Plaza Long Xuyên </t>
  </si>
  <si>
    <t>Bệnh viện đa khoa Trung Tâm An Giang</t>
  </si>
  <si>
    <t>Công Ty CP Việt An</t>
  </si>
  <si>
    <t>Công ty TNHH MTV XNK-TM-DV Mỹ Nhựt</t>
  </si>
  <si>
    <t>Bệnh viện đa khoa thành phố Cần Thơ</t>
  </si>
  <si>
    <t>CN Công ty PEPSICO Việt Nam tại Cần Thơ</t>
  </si>
  <si>
    <t>CN Công ty CP sữa Việt Nam -Nhà máy sữa Cần Thơ</t>
  </si>
  <si>
    <t>CN DNTN Xây Dựng Số 1 tỉnh Điện Biên-Khách sạn Mường Thanh Cần Thơ</t>
  </si>
  <si>
    <t>Công Ty chế biến lương thực Lang Hương</t>
  </si>
  <si>
    <t>Công ty CP bia Sài Gòn Miền Tây</t>
  </si>
  <si>
    <t>Công Ty CP Chăn Nuôi C.P. Việt Nam - CN SX-KD thức ăn thủy sản</t>
  </si>
  <si>
    <t>Công ty CP SADICO Cần Thơ</t>
  </si>
  <si>
    <t>Công ty CP Seavina</t>
  </si>
  <si>
    <t>Công ty CP thực phẩm Bạn và Tôi</t>
  </si>
  <si>
    <t>Công ty CP TM-DV Vin Tây</t>
  </si>
  <si>
    <t>Công ty CP xi măng Cần Thơ</t>
  </si>
  <si>
    <t>Công ty CP xi măng Tây Đô</t>
  </si>
  <si>
    <t>Công ty Thép Tây Đô</t>
  </si>
  <si>
    <t>Công ty TNHH công nghiệp thuỷ sản Miền Nam</t>
  </si>
  <si>
    <t>Công ty TNHH Đại Tây Dương 2</t>
  </si>
  <si>
    <t>Công ty TNHH hải sản Thanh Thế</t>
  </si>
  <si>
    <t>Công ty TNHH Hai Thành Viên Hải Sản 404</t>
  </si>
  <si>
    <t>Công ty TNHH MTV Ấn Độ Dương</t>
  </si>
  <si>
    <t>Công ty TNHH MTV KD CBLT Hiếu Nhân</t>
  </si>
  <si>
    <t>Công ty TNHH Thương Mại Sài Gòn Cần Thơ</t>
  </si>
  <si>
    <t>Công ty TNHH thủy sản Biển Đông</t>
  </si>
  <si>
    <t>Công ty TNHH trung tâm thương mại Lotte Việt Nam -CN Cần Thơ</t>
  </si>
  <si>
    <t>Công ty CP thủy sản Cổ Chiên</t>
  </si>
  <si>
    <t>Công ty CP bệnh viện đa khoa Hoàn Mỹ Cửu Long</t>
  </si>
  <si>
    <t>Doanh nghiệp tư nhân kinh doanh lương thực Tuấn Nhi</t>
  </si>
  <si>
    <t>Tổng công ty Phát Điện 2 - Công ty TNHH MTV</t>
  </si>
  <si>
    <t>Đài phát sóng phát thanh Việt Nam 2</t>
  </si>
  <si>
    <t>Công ty CP thủy sản Biển Đông Hậu Giang</t>
  </si>
  <si>
    <t>Công ty CP thủy Sản Chất Lượng Vàng</t>
  </si>
  <si>
    <t>Công ty TNHH MTV dược phẩm DHG</t>
  </si>
  <si>
    <t>Tổng công ty lắp máy Việt Nam - CTCP</t>
  </si>
  <si>
    <t>Xí nghiệp chế biến thực phẩm Thái Tân</t>
  </si>
  <si>
    <t>Công ty CP chế biến thủy sản và XNK Cà Mau (CAMIMEX)</t>
  </si>
  <si>
    <t xml:space="preserve">Công ty CP Tập đoàn thủy sản Minh Phú </t>
  </si>
  <si>
    <t>CN Công ty TNHH YAZAKI EDS Việt Nam tại Trà Vinh</t>
  </si>
  <si>
    <t>Công ty TNHH giày da Mỹ Phong</t>
  </si>
  <si>
    <t>Ban điều hành nhà máy điện Kiên Hải</t>
  </si>
  <si>
    <t>Cảng hàng không quốc tế Phú Quốc</t>
  </si>
  <si>
    <t>Công ty CP đầu tư và phát triển du lịch Phú Quốc
(Tên cũ là: Công ty TNHH MTV Vinpearl Phú Quốc)</t>
  </si>
  <si>
    <t>Công ty CP SX-TM-DV Toàn Thành Tâm</t>
  </si>
  <si>
    <t>Công ty CP tàu cao tốc Supperdong Kiên Giang</t>
  </si>
  <si>
    <t>Công ty CP đầu tư và phát triển Phú Quốc 
(Novetel)</t>
  </si>
  <si>
    <t>Công ty CP gỗ MDF VRG Kiên Giang</t>
  </si>
  <si>
    <t>Công ty CP bia Sài Gòn Kiên Giang</t>
  </si>
  <si>
    <t>Công ty TNHH tàu cao tốc Ngọc Thành</t>
  </si>
  <si>
    <t>Công ty TNHH An Cường</t>
  </si>
  <si>
    <t>Công ty CP đầu tư và phát triển Phú Quốc</t>
  </si>
  <si>
    <t>Công ty TNHH MTV chế biến thủy sản và XNK Ngọc Trinh Bạc Liêu 2</t>
  </si>
  <si>
    <t>Công ty TNHH Ngọc Trinh</t>
  </si>
  <si>
    <t>Công ty CP chế biến Thủy sản và XNK Âu Vững II</t>
  </si>
  <si>
    <t>CN Công ty CP Acecook tại Vĩnh Long</t>
  </si>
  <si>
    <t>Công Ty CP Bia Sài Gòn-Vĩnh Long</t>
  </si>
  <si>
    <t>Công ty CP Gò Đàng</t>
  </si>
  <si>
    <t>Công ty TNHH SX-TM Phước Thành IV</t>
  </si>
  <si>
    <t>Tinh</t>
  </si>
  <si>
    <t>Hà Nội</t>
  </si>
  <si>
    <t>Vĩnh Phúc</t>
  </si>
  <si>
    <t xml:space="preserve"> Bắc Ninh</t>
  </si>
  <si>
    <t>Hải Dương</t>
  </si>
  <si>
    <t>Quảng Ninh</t>
  </si>
  <si>
    <t>Hải Phòng</t>
  </si>
  <si>
    <t>Hưng Yên</t>
  </si>
  <si>
    <t>Thái Bình</t>
  </si>
  <si>
    <t>Hà Nam</t>
  </si>
  <si>
    <t>Nam Định</t>
  </si>
  <si>
    <t>Ninh Bình</t>
  </si>
  <si>
    <t>Cao Bằng</t>
  </si>
  <si>
    <t>Hà Giang</t>
  </si>
  <si>
    <t>Tuyên Quang</t>
  </si>
  <si>
    <t>Điện Biên</t>
  </si>
  <si>
    <t>Lào Cai</t>
  </si>
  <si>
    <t>Yên Bái</t>
  </si>
  <si>
    <t xml:space="preserve">Thái Nguyên </t>
  </si>
  <si>
    <t>Lạng Sơn</t>
  </si>
  <si>
    <t>Bắc Giang</t>
  </si>
  <si>
    <t>Phú Thọ</t>
  </si>
  <si>
    <t>Sơn La</t>
  </si>
  <si>
    <t>Hòa Bình</t>
  </si>
  <si>
    <t>Lai Châu</t>
  </si>
  <si>
    <t>Thanh Hoá</t>
  </si>
  <si>
    <t>Nghệ An</t>
  </si>
  <si>
    <t>Quảng Bình</t>
  </si>
  <si>
    <t>Thừa Thiên Huế</t>
  </si>
  <si>
    <t>Đà Nẵng</t>
  </si>
  <si>
    <t>Quảng Nam</t>
  </si>
  <si>
    <t>Quảng Ngãi</t>
  </si>
  <si>
    <t>Quảng Trị</t>
  </si>
  <si>
    <t>Phú Yên</t>
  </si>
  <si>
    <t>Bình Định</t>
  </si>
  <si>
    <t>Khánh Hoà</t>
  </si>
  <si>
    <t>Bình Thuận</t>
  </si>
  <si>
    <t>Ninh Thuận</t>
  </si>
  <si>
    <t>Lâm Đồng</t>
  </si>
  <si>
    <t>Gia Lai</t>
  </si>
  <si>
    <t>Đắk Nông</t>
  </si>
  <si>
    <t>Kon Tum</t>
  </si>
  <si>
    <t>Đắk Lắk</t>
  </si>
  <si>
    <t>Bình Phước</t>
  </si>
  <si>
    <t>Tây Ninh</t>
  </si>
  <si>
    <t>Bình Dương</t>
  </si>
  <si>
    <t>Tỉnh Bà Rịa - Vũng Tàu</t>
  </si>
  <si>
    <t>Đồng Nai</t>
  </si>
  <si>
    <t>Hồ Chí Minh</t>
  </si>
  <si>
    <t>Long An</t>
  </si>
  <si>
    <t>Tiền Giang</t>
  </si>
  <si>
    <t>Bến Tre</t>
  </si>
  <si>
    <t>Đồng Tháp</t>
  </si>
  <si>
    <t>An Giang</t>
  </si>
  <si>
    <t>Cần Thơ</t>
  </si>
  <si>
    <t>Hậu Giang</t>
  </si>
  <si>
    <t>Sóc Trăng</t>
  </si>
  <si>
    <t>Cà Mau</t>
  </si>
  <si>
    <t>Trà Vinh</t>
  </si>
  <si>
    <t>Kiên Giang</t>
  </si>
  <si>
    <t>Bạc Liêu</t>
  </si>
  <si>
    <t>Vĩnh Long</t>
  </si>
  <si>
    <t>Title</t>
  </si>
  <si>
    <t>Address</t>
  </si>
  <si>
    <t>AreaName</t>
  </si>
  <si>
    <t>SubAreaName</t>
  </si>
  <si>
    <t>No_TOE</t>
  </si>
  <si>
    <t>No_TOE_2015</t>
  </si>
  <si>
    <t>No_TOE_2014</t>
  </si>
  <si>
    <t>Note</t>
  </si>
  <si>
    <t>Dien_kWh</t>
  </si>
  <si>
    <t>Than_Tan</t>
  </si>
  <si>
    <t>DO_Tan</t>
  </si>
  <si>
    <t>FO_Tan</t>
  </si>
  <si>
    <t>DO_lit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</si>
  <si>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</si>
  <si>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</si>
  <si>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</si>
  <si>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</si>
  <si>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</si>
  <si>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</si>
  <si>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</si>
  <si>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</si>
  <si>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OrgId</t>
  </si>
  <si>
    <t>ProvinceId</t>
  </si>
  <si>
    <t>ManProvinceId</t>
  </si>
  <si>
    <t>Dao cạo, bấm móng, dao nhà bếp, đồ dùng khác</t>
  </si>
  <si>
    <t>45 Bà Triệu, Hoàn Kiếm</t>
  </si>
  <si>
    <t>CÔNG TY TNHH TRUNG TÂM THƯƠNG MẠI LOTTE VIỆT NAM - CHI NHÁNH 3/2</t>
  </si>
  <si>
    <t>CÔNG TY TNHH TTTM LOTTE VN - CHI NHÁNH QUẬN 7</t>
  </si>
  <si>
    <t>8.4</t>
  </si>
  <si>
    <t>KCN Phố Nối A, huyện Văn Lâm, tỉnh Hưng Yên</t>
  </si>
  <si>
    <t>Thôn Thọ Bình, xã Tân Dân, huyện Khoái Châu, tỉnh Hưng Yên</t>
  </si>
  <si>
    <t>xã Nhân Hòa, huyện Mỹ Hào, tỉnh Hưng Yên</t>
  </si>
  <si>
    <t>Thôn Bình Lương, Xã Tân Quang,huyện Văn Lâm,tỉnh Hưng Yên, Việt Nam</t>
  </si>
  <si>
    <t>Thị trấn Yên Mỹ, huyện Yên Mỹ, tỉnh Hưng Yên</t>
  </si>
  <si>
    <t>KCN Phố Nối A, Xã Trưng Trắc, huyện Văn Lâm, tỉnh Hưng Yên</t>
  </si>
  <si>
    <t>KM17 QL5, TT Như Quỳnh, Văn Lâm, Hưng Yên</t>
  </si>
  <si>
    <t>Xã Giai Phạm Yên Mỹ Hưng Yên</t>
  </si>
  <si>
    <t>TT Yên Mỹ , huyện Yên Mỹ, tỉnh Hưng Yên</t>
  </si>
  <si>
    <t>2015_2016</t>
  </si>
  <si>
    <t>IDTT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</si>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</sst>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#,###"/>
    <numFmt numFmtId="166" formatCode="_(* #,##0_);_(* \(#,##0\);_(* &quot;-&quot;??_);_(@_)"/>
    <numFmt numFmtId="167" formatCode="_(* #,##0.0000_);_(* \(#,##0.0000\);_(* &quot;-&quot;??_);_(@_)"/>
    <numFmt numFmtId="168" formatCode="###\ ###\ ###\ ###"/>
    <numFmt numFmtId="169" formatCode="_(* #,##0.0_);_(* \(#,##0.0\);_(* &quot;-&quot;??_);_(@_)"/>
    <numFmt numFmtId="170" formatCode="_-* #,##0\ _₫_-;\-* #,##0\ _₫_-;_-* &quot;-&quot;??\ _₫_-;_-@_-"/>
    <numFmt numFmtId="171" formatCode="0.0"/>
    <numFmt numFmtId="172" formatCode="_(* #,##0.0000000000_);_(* \(#,##0.0000000000\);_(* &quot;-&quot;??_);_(@_)"/>
    <numFmt numFmtId="173" formatCode="_-* #,##0\ _k_r_-;\-* #,##0\ _k_r_-;_-* &quot;-&quot;??\ _k_r_-;_-@_-"/>
    <numFmt numFmtId="174" formatCode="_-* #,##0.00\ _k_r_-;\-* #,##0.00\ _k_r_-;_-* &quot;-&quot;??\ _k_r_-;_-@_-"/>
    <numFmt numFmtId="175" formatCode="#,##0.0"/>
    <numFmt numFmtId="176" formatCode="#,##0.000"/>
    <numFmt numFmtId="177" formatCode="0.000"/>
    <numFmt numFmtId="178" formatCode="#,##0.0000"/>
    <numFmt numFmtId="179" formatCode="#,##0.000000"/>
    <numFmt numFmtId="180" formatCode="0.000000"/>
  </numFmts>
  <fonts count="4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1"/>
      <color rgb="FF000000"/>
      <name val="Calibri"/>
      <family val="2"/>
    </font>
    <font>
      <b/>
      <sz val="11"/>
      <color rgb="FFFF0000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rgb="FF7030A0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3"/>
    </font>
    <font>
      <sz val="13"/>
      <name val="Times New Roman"/>
      <family val="1"/>
    </font>
    <font>
      <sz val="1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rgb="FF00B050"/>
      <name val="Times New Roman"/>
      <family val="1"/>
    </font>
    <font>
      <sz val="12"/>
      <color theme="1"/>
      <name val="Times New Roman"/>
      <family val="2"/>
      <charset val="163"/>
    </font>
    <font>
      <sz val="11"/>
      <name val="Cambria"/>
      <family val="1"/>
      <scheme val="major"/>
    </font>
    <font>
      <b/>
      <sz val="11"/>
      <color rgb="FF7030A0"/>
      <name val="Times New Roman"/>
      <family val="1"/>
    </font>
    <font>
      <sz val="11"/>
      <color indexed="10"/>
      <name val="Times New Roman"/>
      <family val="1"/>
    </font>
    <font>
      <sz val="11"/>
      <color indexed="14"/>
      <name val="Times New Roman"/>
      <family val="1"/>
    </font>
    <font>
      <b/>
      <sz val="11"/>
      <color rgb="FF00B05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Cambria"/>
      <family val="1"/>
      <scheme val="major"/>
    </font>
    <font>
      <sz val="10"/>
      <color rgb="FFFF0000"/>
      <name val="Cambria"/>
      <family val="1"/>
      <scheme val="major"/>
    </font>
    <font>
      <b/>
      <sz val="10"/>
      <name val="Times New Roman"/>
      <family val="1"/>
    </font>
    <font>
      <b/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6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7" fillId="0" borderId="0"/>
    <xf numFmtId="43" fontId="15" fillId="0" borderId="0" applyFont="0" applyFill="0" applyBorder="0" applyAlignment="0" applyProtection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5" fillId="0" borderId="0"/>
    <xf numFmtId="164" fontId="17" fillId="0" borderId="0" applyFont="0" applyFill="0" applyBorder="0" applyAlignment="0" applyProtection="0"/>
    <xf numFmtId="0" fontId="19" fillId="0" borderId="0" applyAlignment="0"/>
    <xf numFmtId="0" fontId="19" fillId="0" borderId="0" applyAlignment="0"/>
    <xf numFmtId="0" fontId="23" fillId="0" borderId="0"/>
    <xf numFmtId="0" fontId="6" fillId="0" borderId="0"/>
    <xf numFmtId="0" fontId="5" fillId="0" borderId="0"/>
    <xf numFmtId="0" fontId="24" fillId="0" borderId="0" applyAlignment="0"/>
    <xf numFmtId="174" fontId="24" fillId="0" borderId="0" applyAlignment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25" fillId="0" borderId="0"/>
    <xf numFmtId="0" fontId="26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30" fillId="0" borderId="0"/>
    <xf numFmtId="0" fontId="12" fillId="0" borderId="0">
      <alignment vertical="top"/>
    </xf>
    <xf numFmtId="0" fontId="10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Alignment="0"/>
    <xf numFmtId="0" fontId="12" fillId="0" borderId="0" applyAlignment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Alignment="0"/>
    <xf numFmtId="174" fontId="12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Alignment="0"/>
    <xf numFmtId="0" fontId="12" fillId="0" borderId="0" applyAlignment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Alignment="0"/>
    <xf numFmtId="174" fontId="12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Alignment="0"/>
    <xf numFmtId="0" fontId="12" fillId="0" borderId="0" applyAlignment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Alignment="0"/>
    <xf numFmtId="174" fontId="12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Alignment="0"/>
    <xf numFmtId="0" fontId="12" fillId="0" borderId="0" applyAlignment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Alignment="0"/>
    <xf numFmtId="174" fontId="12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Alignment="0"/>
    <xf numFmtId="0" fontId="12" fillId="0" borderId="0" applyAlignment="0"/>
    <xf numFmtId="0" fontId="1" fillId="0" borderId="0"/>
    <xf numFmtId="0" fontId="1" fillId="0" borderId="0"/>
    <xf numFmtId="0" fontId="12" fillId="0" borderId="0" applyAlignment="0"/>
    <xf numFmtId="174" fontId="12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</cellStyleXfs>
  <cellXfs count="411">
    <xf numFmtId="0" fontId="0" fillId="0" borderId="0" xfId="0"/>
    <xf numFmtId="166" fontId="14" fillId="0" borderId="0" xfId="30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1" fillId="0" borderId="1" xfId="28" applyFont="1" applyFill="1" applyBorder="1" applyAlignment="1">
      <alignment horizontal="center" vertical="center"/>
    </xf>
    <xf numFmtId="0" fontId="11" fillId="0" borderId="1" xfId="28" applyFont="1" applyFill="1" applyBorder="1" applyAlignment="1">
      <alignment horizontal="left" vertical="center" wrapText="1"/>
    </xf>
    <xf numFmtId="0" fontId="11" fillId="0" borderId="1" xfId="28" applyFont="1" applyFill="1" applyBorder="1" applyAlignment="1">
      <alignment horizontal="center" vertical="center" wrapText="1"/>
    </xf>
    <xf numFmtId="166" fontId="11" fillId="0" borderId="1" xfId="30" applyNumberFormat="1" applyFont="1" applyFill="1" applyBorder="1" applyAlignment="1">
      <alignment horizontal="center" vertical="center" wrapText="1"/>
    </xf>
    <xf numFmtId="165" fontId="11" fillId="0" borderId="1" xfId="28" applyNumberFormat="1" applyFont="1" applyFill="1" applyBorder="1" applyAlignment="1">
      <alignment horizontal="center" vertical="center" wrapText="1"/>
    </xf>
    <xf numFmtId="166" fontId="13" fillId="0" borderId="1" xfId="30" applyNumberFormat="1" applyFont="1" applyFill="1" applyBorder="1" applyAlignment="1">
      <alignment horizontal="center" vertical="center"/>
    </xf>
    <xf numFmtId="0" fontId="16" fillId="0" borderId="1" xfId="28" applyFont="1" applyFill="1" applyBorder="1" applyAlignment="1">
      <alignment horizontal="center" vertical="center" wrapText="1"/>
    </xf>
    <xf numFmtId="3" fontId="11" fillId="0" borderId="1" xfId="28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left" vertical="center" wrapText="1"/>
    </xf>
    <xf numFmtId="165" fontId="11" fillId="0" borderId="1" xfId="1" applyNumberFormat="1" applyFont="1" applyFill="1" applyBorder="1" applyAlignment="1">
      <alignment horizontal="center" vertical="center" wrapText="1"/>
    </xf>
    <xf numFmtId="3" fontId="11" fillId="0" borderId="1" xfId="1" applyNumberFormat="1" applyFont="1" applyFill="1" applyBorder="1" applyAlignment="1">
      <alignment horizontal="center" vertical="center" wrapText="1"/>
    </xf>
    <xf numFmtId="165" fontId="22" fillId="0" borderId="1" xfId="28" applyNumberFormat="1" applyFont="1" applyFill="1" applyBorder="1" applyAlignment="1">
      <alignment horizontal="center" vertical="center" wrapText="1"/>
    </xf>
    <xf numFmtId="166" fontId="16" fillId="0" borderId="1" xfId="30" applyNumberFormat="1" applyFont="1" applyFill="1" applyBorder="1" applyAlignment="1">
      <alignment horizontal="center" vertical="center" wrapText="1"/>
    </xf>
    <xf numFmtId="166" fontId="21" fillId="0" borderId="1" xfId="3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43" fontId="11" fillId="0" borderId="1" xfId="1" applyNumberFormat="1" applyFont="1" applyFill="1" applyBorder="1" applyAlignment="1">
      <alignment horizontal="center" vertical="center" wrapText="1"/>
    </xf>
    <xf numFmtId="167" fontId="11" fillId="0" borderId="1" xfId="30" applyNumberFormat="1" applyFont="1" applyFill="1" applyBorder="1" applyAlignment="1">
      <alignment horizontal="center" vertical="center" wrapText="1"/>
    </xf>
    <xf numFmtId="166" fontId="13" fillId="0" borderId="1" xfId="30" applyNumberFormat="1" applyFont="1" applyFill="1" applyBorder="1" applyAlignment="1">
      <alignment horizontal="right" vertical="center" wrapText="1"/>
    </xf>
    <xf numFmtId="0" fontId="14" fillId="0" borderId="1" xfId="28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166" fontId="14" fillId="0" borderId="1" xfId="30" applyNumberFormat="1" applyFont="1" applyFill="1" applyBorder="1" applyAlignment="1">
      <alignment horizontal="right" vertical="center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0" fontId="14" fillId="0" borderId="0" xfId="0" applyFont="1" applyFill="1" applyAlignment="1">
      <alignment vertical="center"/>
    </xf>
    <xf numFmtId="166" fontId="11" fillId="0" borderId="1" xfId="3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166" fontId="11" fillId="0" borderId="1" xfId="30" applyNumberFormat="1" applyFont="1" applyFill="1" applyBorder="1" applyAlignment="1" applyProtection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66" fontId="14" fillId="0" borderId="1" xfId="30" applyNumberFormat="1" applyFont="1" applyFill="1" applyBorder="1" applyAlignment="1">
      <alignment horizontal="center" vertical="center" wrapText="1"/>
    </xf>
    <xf numFmtId="169" fontId="14" fillId="0" borderId="1" xfId="30" applyNumberFormat="1" applyFont="1" applyFill="1" applyBorder="1" applyAlignment="1">
      <alignment horizontal="center" vertical="center" wrapText="1"/>
    </xf>
    <xf numFmtId="169" fontId="14" fillId="0" borderId="1" xfId="30" applyNumberFormat="1" applyFont="1" applyFill="1" applyBorder="1" applyAlignment="1">
      <alignment horizontal="center" vertical="center"/>
    </xf>
    <xf numFmtId="0" fontId="14" fillId="0" borderId="1" xfId="36" applyFont="1" applyFill="1" applyBorder="1" applyAlignment="1">
      <alignment horizontal="center" vertical="center"/>
    </xf>
    <xf numFmtId="0" fontId="14" fillId="0" borderId="1" xfId="28" applyFont="1" applyFill="1" applyBorder="1" applyAlignment="1">
      <alignment horizontal="left" vertical="center" wrapText="1"/>
    </xf>
    <xf numFmtId="3" fontId="14" fillId="0" borderId="1" xfId="28" applyNumberFormat="1" applyFont="1" applyFill="1" applyBorder="1" applyAlignment="1">
      <alignment horizontal="center" vertical="center" wrapText="1"/>
    </xf>
    <xf numFmtId="165" fontId="14" fillId="0" borderId="1" xfId="28" applyNumberFormat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left" vertical="center" wrapText="1"/>
    </xf>
    <xf numFmtId="171" fontId="14" fillId="0" borderId="1" xfId="36" applyNumberFormat="1" applyFont="1" applyFill="1" applyBorder="1" applyAlignment="1">
      <alignment horizontal="center" vertical="center"/>
    </xf>
    <xf numFmtId="0" fontId="14" fillId="0" borderId="1" xfId="31" applyFont="1" applyFill="1" applyBorder="1" applyAlignment="1">
      <alignment horizontal="center" vertical="center" wrapText="1"/>
    </xf>
    <xf numFmtId="43" fontId="14" fillId="0" borderId="1" xfId="30" applyNumberFormat="1" applyFont="1" applyFill="1" applyBorder="1" applyAlignment="1">
      <alignment horizontal="center" vertical="center" wrapText="1"/>
    </xf>
    <xf numFmtId="172" fontId="14" fillId="0" borderId="1" xfId="30" applyNumberFormat="1" applyFont="1" applyFill="1" applyBorder="1" applyAlignment="1">
      <alignment horizontal="center" vertical="center" wrapText="1"/>
    </xf>
    <xf numFmtId="170" fontId="14" fillId="0" borderId="1" xfId="38" applyNumberFormat="1" applyFont="1" applyFill="1" applyBorder="1" applyAlignment="1">
      <alignment horizontal="center" vertical="center"/>
    </xf>
    <xf numFmtId="166" fontId="14" fillId="0" borderId="1" xfId="3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166" fontId="11" fillId="0" borderId="1" xfId="30" applyNumberFormat="1" applyFont="1" applyFill="1" applyBorder="1" applyAlignment="1">
      <alignment vertical="center" wrapText="1"/>
    </xf>
    <xf numFmtId="0" fontId="14" fillId="0" borderId="1" xfId="28" applyFont="1" applyFill="1" applyBorder="1" applyAlignment="1">
      <alignment horizontal="center" vertical="center"/>
    </xf>
    <xf numFmtId="0" fontId="11" fillId="0" borderId="1" xfId="44" applyFont="1" applyBorder="1" applyAlignment="1">
      <alignment horizontal="center" vertical="center" wrapText="1"/>
    </xf>
    <xf numFmtId="0" fontId="14" fillId="0" borderId="1" xfId="32" applyFont="1" applyFill="1" applyBorder="1" applyAlignment="1">
      <alignment horizontal="center" vertical="center" wrapText="1"/>
    </xf>
    <xf numFmtId="0" fontId="14" fillId="0" borderId="1" xfId="31" applyFont="1" applyFill="1" applyBorder="1" applyAlignment="1" applyProtection="1">
      <alignment horizontal="center" vertical="center" wrapText="1"/>
    </xf>
    <xf numFmtId="0" fontId="11" fillId="0" borderId="1" xfId="52" applyFont="1" applyBorder="1" applyAlignment="1">
      <alignment horizontal="center" vertical="center" wrapText="1"/>
    </xf>
    <xf numFmtId="0" fontId="11" fillId="0" borderId="1" xfId="55" applyFont="1" applyBorder="1" applyAlignment="1">
      <alignment horizontal="center" vertical="center" wrapText="1"/>
    </xf>
    <xf numFmtId="0" fontId="11" fillId="0" borderId="1" xfId="58" applyFont="1" applyBorder="1" applyAlignment="1">
      <alignment horizontal="center" vertical="center" wrapText="1"/>
    </xf>
    <xf numFmtId="166" fontId="14" fillId="0" borderId="1" xfId="30" applyNumberFormat="1" applyFont="1" applyBorder="1" applyAlignment="1">
      <alignment horizontal="right" vertical="center" wrapText="1"/>
    </xf>
    <xf numFmtId="166" fontId="16" fillId="0" borderId="1" xfId="30" applyNumberFormat="1" applyFont="1" applyFill="1" applyBorder="1" applyAlignment="1">
      <alignment horizontal="right" vertical="center" wrapText="1"/>
    </xf>
    <xf numFmtId="165" fontId="16" fillId="0" borderId="1" xfId="28" applyNumberFormat="1" applyFont="1" applyFill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horizontal="center" vertical="center"/>
    </xf>
    <xf numFmtId="175" fontId="14" fillId="0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Fill="1" applyBorder="1" applyAlignment="1">
      <alignment horizontal="center" vertical="center" wrapText="1"/>
    </xf>
    <xf numFmtId="175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166" fontId="13" fillId="0" borderId="0" xfId="30" applyNumberFormat="1" applyFont="1" applyAlignment="1">
      <alignment horizontal="center" vertical="center"/>
    </xf>
    <xf numFmtId="166" fontId="21" fillId="0" borderId="0" xfId="30" applyNumberFormat="1" applyFont="1" applyAlignment="1">
      <alignment horizontal="center" vertical="center"/>
    </xf>
    <xf numFmtId="0" fontId="11" fillId="0" borderId="1" xfId="61" applyFont="1" applyFill="1" applyBorder="1" applyAlignment="1">
      <alignment horizontal="center" vertical="center" wrapText="1"/>
    </xf>
    <xf numFmtId="166" fontId="14" fillId="0" borderId="1" xfId="30" applyNumberFormat="1" applyFont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4" fontId="11" fillId="0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60" applyFont="1" applyFill="1" applyBorder="1" applyAlignment="1">
      <alignment horizontal="center" vertical="center" wrapText="1"/>
    </xf>
    <xf numFmtId="3" fontId="13" fillId="0" borderId="1" xfId="28" applyNumberFormat="1" applyFont="1" applyFill="1" applyBorder="1" applyAlignment="1">
      <alignment horizontal="center" vertical="center" wrapText="1"/>
    </xf>
    <xf numFmtId="166" fontId="16" fillId="0" borderId="1" xfId="30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center" vertical="center"/>
    </xf>
    <xf numFmtId="0" fontId="13" fillId="0" borderId="1" xfId="28" applyFont="1" applyFill="1" applyBorder="1" applyAlignment="1">
      <alignment horizontal="center" vertical="center" wrapText="1"/>
    </xf>
    <xf numFmtId="173" fontId="11" fillId="0" borderId="1" xfId="30" applyNumberFormat="1" applyFont="1" applyBorder="1" applyAlignment="1">
      <alignment horizontal="right" vertical="center" wrapText="1"/>
    </xf>
    <xf numFmtId="4" fontId="11" fillId="0" borderId="1" xfId="0" quotePrefix="1" applyNumberFormat="1" applyFont="1" applyFill="1" applyBorder="1" applyAlignment="1">
      <alignment horizontal="center" vertical="center" wrapText="1"/>
    </xf>
    <xf numFmtId="166" fontId="11" fillId="0" borderId="1" xfId="30" applyNumberFormat="1" applyFont="1" applyFill="1" applyBorder="1" applyAlignment="1">
      <alignment vertical="center"/>
    </xf>
    <xf numFmtId="0" fontId="13" fillId="0" borderId="1" xfId="28" applyFont="1" applyFill="1" applyBorder="1" applyAlignment="1">
      <alignment vertical="center" wrapText="1"/>
    </xf>
    <xf numFmtId="3" fontId="13" fillId="0" borderId="1" xfId="28" applyNumberFormat="1" applyFont="1" applyFill="1" applyBorder="1" applyAlignment="1">
      <alignment vertical="center" wrapText="1"/>
    </xf>
    <xf numFmtId="168" fontId="11" fillId="0" borderId="1" xfId="0" applyNumberFormat="1" applyFont="1" applyFill="1" applyBorder="1" applyAlignment="1">
      <alignment horizontal="center" vertical="center" wrapText="1"/>
    </xf>
    <xf numFmtId="3" fontId="13" fillId="0" borderId="1" xfId="28" applyNumberFormat="1" applyFont="1" applyFill="1" applyBorder="1" applyAlignment="1">
      <alignment horizontal="center" vertical="center"/>
    </xf>
    <xf numFmtId="43" fontId="11" fillId="0" borderId="1" xfId="30" applyFont="1" applyFill="1" applyBorder="1" applyAlignment="1">
      <alignment horizontal="center" vertical="center"/>
    </xf>
    <xf numFmtId="168" fontId="13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right" vertical="center" wrapText="1"/>
    </xf>
    <xf numFmtId="166" fontId="14" fillId="0" borderId="1" xfId="30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165" fontId="14" fillId="0" borderId="1" xfId="1" applyNumberFormat="1" applyFont="1" applyFill="1" applyBorder="1" applyAlignment="1">
      <alignment horizontal="center" vertical="center" wrapText="1"/>
    </xf>
    <xf numFmtId="3" fontId="21" fillId="0" borderId="1" xfId="28" applyNumberFormat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166" fontId="18" fillId="0" borderId="1" xfId="30" applyNumberFormat="1" applyFont="1" applyFill="1" applyBorder="1" applyAlignment="1">
      <alignment horizontal="center" vertical="center"/>
    </xf>
    <xf numFmtId="165" fontId="13" fillId="0" borderId="1" xfId="28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75" fontId="11" fillId="0" borderId="1" xfId="28" applyNumberFormat="1" applyFont="1" applyFill="1" applyBorder="1" applyAlignment="1">
      <alignment horizontal="center" vertical="center" wrapText="1"/>
    </xf>
    <xf numFmtId="176" fontId="11" fillId="0" borderId="1" xfId="28" applyNumberFormat="1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vertical="center"/>
    </xf>
    <xf numFmtId="3" fontId="11" fillId="0" borderId="1" xfId="0" applyNumberFormat="1" applyFont="1" applyFill="1" applyBorder="1" applyAlignment="1">
      <alignment vertical="center" wrapText="1"/>
    </xf>
    <xf numFmtId="3" fontId="11" fillId="0" borderId="1" xfId="0" applyNumberFormat="1" applyFont="1" applyFill="1" applyBorder="1" applyAlignment="1">
      <alignment horizontal="right" vertical="center"/>
    </xf>
    <xf numFmtId="4" fontId="11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165" fontId="21" fillId="0" borderId="1" xfId="28" applyNumberFormat="1" applyFont="1" applyFill="1" applyBorder="1" applyAlignment="1">
      <alignment horizontal="center" vertical="center" wrapText="1"/>
    </xf>
    <xf numFmtId="3" fontId="21" fillId="0" borderId="1" xfId="1" applyNumberFormat="1" applyFont="1" applyFill="1" applyBorder="1" applyAlignment="1">
      <alignment horizontal="center" vertical="center"/>
    </xf>
    <xf numFmtId="0" fontId="21" fillId="0" borderId="1" xfId="28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28" applyFont="1" applyFill="1" applyBorder="1" applyAlignment="1">
      <alignment vertical="center" wrapText="1"/>
    </xf>
    <xf numFmtId="3" fontId="21" fillId="0" borderId="1" xfId="28" applyNumberFormat="1" applyFont="1" applyFill="1" applyBorder="1" applyAlignment="1">
      <alignment vertical="center" wrapText="1"/>
    </xf>
    <xf numFmtId="3" fontId="21" fillId="0" borderId="1" xfId="28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11" fillId="2" borderId="0" xfId="0" applyFont="1" applyFill="1"/>
    <xf numFmtId="0" fontId="11" fillId="2" borderId="0" xfId="0" applyFont="1" applyFill="1" applyBorder="1"/>
    <xf numFmtId="0" fontId="16" fillId="2" borderId="1" xfId="0" applyFont="1" applyFill="1" applyBorder="1"/>
    <xf numFmtId="0" fontId="16" fillId="2" borderId="0" xfId="0" applyFont="1" applyFill="1"/>
    <xf numFmtId="0" fontId="16" fillId="2" borderId="0" xfId="0" applyFont="1" applyFill="1" applyBorder="1"/>
    <xf numFmtId="0" fontId="11" fillId="2" borderId="0" xfId="0" applyFont="1" applyFill="1" applyAlignment="1">
      <alignment horizontal="left"/>
    </xf>
    <xf numFmtId="0" fontId="11" fillId="2" borderId="0" xfId="0" applyFont="1" applyFill="1" applyBorder="1" applyAlignment="1">
      <alignment horizontal="left"/>
    </xf>
    <xf numFmtId="0" fontId="16" fillId="0" borderId="1" xfId="0" applyFont="1" applyFill="1" applyBorder="1"/>
    <xf numFmtId="0" fontId="16" fillId="2" borderId="1" xfId="0" applyFont="1" applyFill="1" applyBorder="1" applyAlignment="1">
      <alignment vertical="center"/>
    </xf>
    <xf numFmtId="0" fontId="11" fillId="0" borderId="1" xfId="0" applyFont="1" applyFill="1" applyBorder="1"/>
    <xf numFmtId="0" fontId="11" fillId="0" borderId="0" xfId="0" applyFont="1" applyFill="1"/>
    <xf numFmtId="0" fontId="11" fillId="0" borderId="0" xfId="0" applyFont="1" applyFill="1" applyBorder="1"/>
    <xf numFmtId="0" fontId="11" fillId="2" borderId="1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6" fillId="0" borderId="0" xfId="0" applyFont="1" applyFill="1"/>
    <xf numFmtId="0" fontId="16" fillId="0" borderId="0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22" fillId="0" borderId="0" xfId="0" applyFont="1" applyFill="1" applyBorder="1"/>
    <xf numFmtId="0" fontId="22" fillId="0" borderId="0" xfId="0" applyFont="1" applyFill="1"/>
    <xf numFmtId="0" fontId="16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4" fillId="2" borderId="0" xfId="0" applyFont="1" applyFill="1"/>
    <xf numFmtId="0" fontId="14" fillId="2" borderId="0" xfId="0" applyFont="1" applyFill="1" applyBorder="1"/>
    <xf numFmtId="0" fontId="31" fillId="2" borderId="0" xfId="0" applyFont="1" applyFill="1" applyAlignment="1">
      <alignment vertical="center"/>
    </xf>
    <xf numFmtId="0" fontId="31" fillId="2" borderId="0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6" fontId="14" fillId="0" borderId="1" xfId="30" applyNumberFormat="1" applyFont="1" applyFill="1" applyBorder="1" applyAlignment="1">
      <alignment horizontal="right" vertical="center" wrapText="1"/>
    </xf>
    <xf numFmtId="166" fontId="11" fillId="0" borderId="1" xfId="30" applyNumberFormat="1" applyFont="1" applyFill="1" applyBorder="1" applyAlignment="1">
      <alignment horizontal="righ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27" fillId="0" borderId="0" xfId="0" applyFont="1" applyBorder="1"/>
    <xf numFmtId="165" fontId="13" fillId="2" borderId="1" xfId="62" applyNumberFormat="1" applyFont="1" applyFill="1" applyBorder="1" applyAlignment="1">
      <alignment horizontal="right" vertical="center" wrapText="1"/>
    </xf>
    <xf numFmtId="0" fontId="11" fillId="2" borderId="1" xfId="89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3" fillId="2" borderId="1" xfId="89" applyFont="1" applyFill="1" applyBorder="1" applyAlignment="1">
      <alignment horizontal="right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89" applyFont="1" applyFill="1" applyBorder="1" applyAlignment="1">
      <alignment horizontal="center" vertical="center" wrapText="1"/>
    </xf>
    <xf numFmtId="0" fontId="11" fillId="2" borderId="1" xfId="90" applyFont="1" applyFill="1" applyBorder="1" applyAlignment="1">
      <alignment horizontal="center" vertical="center" wrapText="1"/>
    </xf>
    <xf numFmtId="0" fontId="11" fillId="0" borderId="1" xfId="90" applyFont="1" applyBorder="1" applyAlignment="1">
      <alignment horizontal="center" vertical="center"/>
    </xf>
    <xf numFmtId="166" fontId="14" fillId="2" borderId="1" xfId="30" applyNumberFormat="1" applyFont="1" applyFill="1" applyBorder="1" applyAlignment="1">
      <alignment horizontal="right" vertical="center" wrapText="1"/>
    </xf>
    <xf numFmtId="0" fontId="11" fillId="2" borderId="1" xfId="89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89" applyFont="1" applyFill="1" applyBorder="1" applyAlignment="1">
      <alignment horizontal="center" vertical="center"/>
    </xf>
    <xf numFmtId="0" fontId="11" fillId="0" borderId="1" xfId="89" applyFont="1" applyFill="1" applyBorder="1" applyAlignment="1">
      <alignment horizontal="center" vertical="center" wrapText="1"/>
    </xf>
    <xf numFmtId="0" fontId="11" fillId="0" borderId="1" xfId="90" applyFont="1" applyFill="1" applyBorder="1" applyAlignment="1">
      <alignment horizontal="center" vertical="center" wrapText="1"/>
    </xf>
    <xf numFmtId="166" fontId="13" fillId="0" borderId="1" xfId="30" applyNumberFormat="1" applyFont="1" applyFill="1" applyBorder="1" applyAlignment="1">
      <alignment horizontal="right" vertical="center"/>
    </xf>
    <xf numFmtId="0" fontId="13" fillId="0" borderId="1" xfId="89" applyFont="1" applyFill="1" applyBorder="1" applyAlignment="1">
      <alignment horizontal="right" vertical="center"/>
    </xf>
    <xf numFmtId="0" fontId="16" fillId="0" borderId="1" xfId="89" applyFont="1" applyFill="1" applyBorder="1" applyAlignment="1">
      <alignment horizontal="center" vertical="center" wrapText="1"/>
    </xf>
    <xf numFmtId="0" fontId="11" fillId="0" borderId="1" xfId="95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2" borderId="1" xfId="0" applyFont="1" applyFill="1" applyBorder="1" applyAlignment="1">
      <alignment horizontal="right" vertical="center"/>
    </xf>
    <xf numFmtId="0" fontId="18" fillId="2" borderId="1" xfId="89" applyFont="1" applyFill="1" applyBorder="1" applyAlignment="1">
      <alignment horizontal="right" vertical="center"/>
    </xf>
    <xf numFmtId="166" fontId="18" fillId="2" borderId="1" xfId="30" applyNumberFormat="1" applyFont="1" applyFill="1" applyBorder="1" applyAlignment="1">
      <alignment horizontal="center" vertical="center"/>
    </xf>
    <xf numFmtId="0" fontId="16" fillId="2" borderId="1" xfId="89" applyFont="1" applyFill="1" applyBorder="1" applyAlignment="1">
      <alignment horizontal="center" vertical="center" wrapText="1"/>
    </xf>
    <xf numFmtId="3" fontId="16" fillId="3" borderId="1" xfId="0" applyNumberFormat="1" applyFont="1" applyFill="1" applyBorder="1" applyAlignment="1">
      <alignment horizontal="right" vertical="center" wrapText="1"/>
    </xf>
    <xf numFmtId="4" fontId="16" fillId="3" borderId="1" xfId="0" applyNumberFormat="1" applyFont="1" applyFill="1" applyBorder="1" applyAlignment="1">
      <alignment horizontal="right" vertical="center" wrapText="1"/>
    </xf>
    <xf numFmtId="0" fontId="16" fillId="0" borderId="1" xfId="0" applyFont="1" applyFill="1" applyBorder="1" applyAlignment="1">
      <alignment horizontal="right" vertical="center"/>
    </xf>
    <xf numFmtId="0" fontId="18" fillId="0" borderId="1" xfId="89" applyFont="1" applyFill="1" applyBorder="1" applyAlignment="1">
      <alignment horizontal="right" vertical="center"/>
    </xf>
    <xf numFmtId="3" fontId="16" fillId="0" borderId="1" xfId="0" applyNumberFormat="1" applyFont="1" applyFill="1" applyBorder="1" applyAlignment="1">
      <alignment horizontal="right" vertical="center"/>
    </xf>
    <xf numFmtId="3" fontId="16" fillId="0" borderId="1" xfId="0" applyNumberFormat="1" applyFont="1" applyBorder="1" applyAlignment="1">
      <alignment horizontal="right" vertical="center"/>
    </xf>
    <xf numFmtId="166" fontId="13" fillId="2" borderId="1" xfId="30" applyNumberFormat="1" applyFont="1" applyFill="1" applyBorder="1" applyAlignment="1">
      <alignment horizontal="right" vertical="center"/>
    </xf>
    <xf numFmtId="166" fontId="13" fillId="2" borderId="1" xfId="3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right" vertical="center" wrapText="1"/>
    </xf>
    <xf numFmtId="3" fontId="16" fillId="2" borderId="1" xfId="0" applyNumberFormat="1" applyFont="1" applyFill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3" fontId="16" fillId="0" borderId="1" xfId="0" applyNumberFormat="1" applyFont="1" applyFill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 wrapText="1"/>
    </xf>
    <xf numFmtId="3" fontId="11" fillId="2" borderId="1" xfId="89" applyNumberFormat="1" applyFont="1" applyFill="1" applyBorder="1" applyAlignment="1">
      <alignment horizontal="center" vertical="center" wrapText="1"/>
    </xf>
    <xf numFmtId="166" fontId="11" fillId="2" borderId="1" xfId="30" applyNumberFormat="1" applyFont="1" applyFill="1" applyBorder="1" applyAlignment="1">
      <alignment horizontal="right" vertical="center"/>
    </xf>
    <xf numFmtId="165" fontId="11" fillId="2" borderId="1" xfId="89" applyNumberFormat="1" applyFont="1" applyFill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1" fillId="0" borderId="1" xfId="89" applyFont="1" applyFill="1" applyBorder="1" applyAlignment="1">
      <alignment horizontal="left" vertical="center" wrapText="1"/>
    </xf>
    <xf numFmtId="3" fontId="11" fillId="0" borderId="1" xfId="89" applyNumberFormat="1" applyFont="1" applyFill="1" applyBorder="1" applyAlignment="1">
      <alignment horizontal="center" vertical="center" wrapText="1"/>
    </xf>
    <xf numFmtId="165" fontId="11" fillId="0" borderId="1" xfId="89" applyNumberFormat="1" applyFont="1" applyFill="1" applyBorder="1" applyAlignment="1">
      <alignment horizontal="right" vertical="center" wrapText="1"/>
    </xf>
    <xf numFmtId="166" fontId="13" fillId="2" borderId="1" xfId="30" applyNumberFormat="1" applyFont="1" applyFill="1" applyBorder="1" applyAlignment="1">
      <alignment horizontal="right" vertical="center" wrapText="1"/>
    </xf>
    <xf numFmtId="166" fontId="13" fillId="2" borderId="1" xfId="30" applyNumberFormat="1" applyFont="1" applyFill="1" applyBorder="1" applyAlignment="1">
      <alignment horizontal="center" vertical="center" wrapText="1"/>
    </xf>
    <xf numFmtId="166" fontId="14" fillId="0" borderId="1" xfId="30" applyNumberFormat="1" applyFont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/>
    </xf>
    <xf numFmtId="4" fontId="16" fillId="2" borderId="1" xfId="89" applyNumberFormat="1" applyFont="1" applyFill="1" applyBorder="1" applyAlignment="1">
      <alignment horizontal="center" vertical="center" wrapText="1"/>
    </xf>
    <xf numFmtId="2" fontId="16" fillId="3" borderId="1" xfId="30" applyNumberFormat="1" applyFont="1" applyFill="1" applyBorder="1" applyAlignment="1">
      <alignment horizontal="right" vertical="center" wrapText="1"/>
    </xf>
    <xf numFmtId="2" fontId="16" fillId="2" borderId="1" xfId="30" applyNumberFormat="1" applyFont="1" applyFill="1" applyBorder="1" applyAlignment="1">
      <alignment horizontal="right" vertical="center"/>
    </xf>
    <xf numFmtId="2" fontId="18" fillId="2" borderId="1" xfId="30" applyNumberFormat="1" applyFont="1" applyFill="1" applyBorder="1" applyAlignment="1">
      <alignment horizontal="right" vertical="center"/>
    </xf>
    <xf numFmtId="2" fontId="16" fillId="0" borderId="1" xfId="30" applyNumberFormat="1" applyFont="1" applyBorder="1" applyAlignment="1">
      <alignment horizontal="right" vertical="center"/>
    </xf>
    <xf numFmtId="0" fontId="13" fillId="2" borderId="1" xfId="89" applyFont="1" applyFill="1" applyBorder="1" applyAlignment="1">
      <alignment horizontal="right" vertical="center" wrapText="1"/>
    </xf>
    <xf numFmtId="166" fontId="13" fillId="2" borderId="1" xfId="30" applyNumberFormat="1" applyFont="1" applyFill="1" applyBorder="1" applyAlignment="1">
      <alignment vertical="center" wrapText="1"/>
    </xf>
    <xf numFmtId="0" fontId="18" fillId="2" borderId="1" xfId="89" applyFont="1" applyFill="1" applyBorder="1" applyAlignment="1">
      <alignment horizontal="right" vertical="center" wrapText="1"/>
    </xf>
    <xf numFmtId="166" fontId="18" fillId="2" borderId="1" xfId="30" applyNumberFormat="1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right" vertical="center" wrapText="1"/>
    </xf>
    <xf numFmtId="0" fontId="13" fillId="0" borderId="1" xfId="89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right" vertical="center"/>
    </xf>
    <xf numFmtId="166" fontId="14" fillId="2" borderId="1" xfId="30" applyNumberFormat="1" applyFont="1" applyFill="1" applyBorder="1" applyAlignment="1">
      <alignment horizontal="right" vertical="center"/>
    </xf>
    <xf numFmtId="166" fontId="16" fillId="2" borderId="1" xfId="30" applyNumberFormat="1" applyFont="1" applyFill="1" applyBorder="1" applyAlignment="1">
      <alignment horizontal="right" vertical="center"/>
    </xf>
    <xf numFmtId="0" fontId="14" fillId="0" borderId="1" xfId="89" applyFont="1" applyFill="1" applyBorder="1" applyAlignment="1">
      <alignment horizontal="center" vertical="center" wrapText="1"/>
    </xf>
    <xf numFmtId="0" fontId="14" fillId="2" borderId="1" xfId="89" applyFont="1" applyFill="1" applyBorder="1" applyAlignment="1">
      <alignment horizontal="left" vertical="center" wrapText="1"/>
    </xf>
    <xf numFmtId="0" fontId="14" fillId="2" borderId="1" xfId="89" applyFont="1" applyFill="1" applyBorder="1" applyAlignment="1">
      <alignment horizontal="center" vertical="center" wrapText="1"/>
    </xf>
    <xf numFmtId="0" fontId="21" fillId="2" borderId="1" xfId="89" applyFont="1" applyFill="1" applyBorder="1" applyAlignment="1">
      <alignment horizontal="right" vertical="center" wrapText="1"/>
    </xf>
    <xf numFmtId="166" fontId="21" fillId="2" borderId="1" xfId="30" applyNumberFormat="1" applyFont="1" applyFill="1" applyBorder="1" applyAlignment="1">
      <alignment horizontal="right" vertical="center" wrapText="1"/>
    </xf>
    <xf numFmtId="166" fontId="21" fillId="2" borderId="1" xfId="30" applyNumberFormat="1" applyFont="1" applyFill="1" applyBorder="1" applyAlignment="1">
      <alignment horizontal="center" vertical="center"/>
    </xf>
    <xf numFmtId="3" fontId="14" fillId="2" borderId="1" xfId="89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right" vertical="center"/>
    </xf>
    <xf numFmtId="0" fontId="22" fillId="2" borderId="1" xfId="89" applyFont="1" applyFill="1" applyBorder="1" applyAlignment="1">
      <alignment horizontal="left" vertical="center" wrapText="1"/>
    </xf>
    <xf numFmtId="0" fontId="22" fillId="2" borderId="1" xfId="89" applyFont="1" applyFill="1" applyBorder="1" applyAlignment="1">
      <alignment horizontal="center" vertical="center" wrapText="1"/>
    </xf>
    <xf numFmtId="3" fontId="22" fillId="2" borderId="1" xfId="89" applyNumberFormat="1" applyFont="1" applyFill="1" applyBorder="1" applyAlignment="1">
      <alignment horizontal="center" vertical="center" wrapText="1"/>
    </xf>
    <xf numFmtId="165" fontId="22" fillId="2" borderId="1" xfId="89" applyNumberFormat="1" applyFont="1" applyFill="1" applyBorder="1" applyAlignment="1">
      <alignment horizontal="right" vertical="center" wrapText="1"/>
    </xf>
    <xf numFmtId="166" fontId="32" fillId="2" borderId="1" xfId="30" applyNumberFormat="1" applyFont="1" applyFill="1" applyBorder="1" applyAlignment="1">
      <alignment horizontal="center" vertical="center"/>
    </xf>
    <xf numFmtId="166" fontId="22" fillId="2" borderId="1" xfId="30" applyNumberFormat="1" applyFont="1" applyFill="1" applyBorder="1" applyAlignment="1">
      <alignment horizontal="right" vertical="center"/>
    </xf>
    <xf numFmtId="0" fontId="32" fillId="2" borderId="1" xfId="89" applyFont="1" applyFill="1" applyBorder="1" applyAlignment="1">
      <alignment horizontal="right" vertical="center" wrapText="1"/>
    </xf>
    <xf numFmtId="0" fontId="22" fillId="2" borderId="1" xfId="0" applyFont="1" applyFill="1" applyBorder="1" applyAlignment="1">
      <alignment horizontal="right" vertical="center"/>
    </xf>
    <xf numFmtId="165" fontId="22" fillId="0" borderId="1" xfId="89" applyNumberFormat="1" applyFont="1" applyFill="1" applyBorder="1" applyAlignment="1">
      <alignment horizontal="right" vertical="center" wrapText="1"/>
    </xf>
    <xf numFmtId="166" fontId="32" fillId="0" borderId="1" xfId="30" applyNumberFormat="1" applyFont="1" applyFill="1" applyBorder="1" applyAlignment="1">
      <alignment horizontal="center" vertical="center"/>
    </xf>
    <xf numFmtId="3" fontId="16" fillId="0" borderId="1" xfId="0" applyNumberFormat="1" applyFont="1" applyBorder="1" applyAlignment="1">
      <alignment horizontal="right" vertical="center" wrapText="1"/>
    </xf>
    <xf numFmtId="175" fontId="16" fillId="0" borderId="1" xfId="0" applyNumberFormat="1" applyFont="1" applyBorder="1" applyAlignment="1">
      <alignment horizontal="right" vertical="center" wrapText="1"/>
    </xf>
    <xf numFmtId="166" fontId="13" fillId="2" borderId="1" xfId="30" applyNumberFormat="1" applyFont="1" applyFill="1" applyBorder="1" applyAlignment="1">
      <alignment horizontal="left" vertical="center"/>
    </xf>
    <xf numFmtId="2" fontId="14" fillId="0" borderId="1" xfId="0" applyNumberFormat="1" applyFont="1" applyBorder="1" applyAlignment="1">
      <alignment horizontal="right" vertical="center"/>
    </xf>
    <xf numFmtId="165" fontId="16" fillId="2" borderId="1" xfId="89" applyNumberFormat="1" applyFont="1" applyFill="1" applyBorder="1" applyAlignment="1">
      <alignment horizontal="right" vertical="center" wrapText="1"/>
    </xf>
    <xf numFmtId="3" fontId="16" fillId="2" borderId="1" xfId="0" applyNumberFormat="1" applyFont="1" applyFill="1" applyBorder="1" applyAlignment="1">
      <alignment horizontal="right" vertical="center" wrapText="1"/>
    </xf>
    <xf numFmtId="3" fontId="18" fillId="2" borderId="1" xfId="89" applyNumberFormat="1" applyFont="1" applyFill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right" vertical="center" wrapText="1"/>
    </xf>
    <xf numFmtId="175" fontId="16" fillId="2" borderId="1" xfId="0" applyNumberFormat="1" applyFont="1" applyFill="1" applyBorder="1" applyAlignment="1">
      <alignment horizontal="right" vertical="center"/>
    </xf>
    <xf numFmtId="175" fontId="16" fillId="2" borderId="1" xfId="0" applyNumberFormat="1" applyFont="1" applyFill="1" applyBorder="1" applyAlignment="1">
      <alignment horizontal="right" vertical="center" wrapText="1"/>
    </xf>
    <xf numFmtId="2" fontId="14" fillId="0" borderId="1" xfId="0" applyNumberFormat="1" applyFont="1" applyFill="1" applyBorder="1" applyAlignment="1">
      <alignment horizontal="right" vertical="center"/>
    </xf>
    <xf numFmtId="2" fontId="16" fillId="0" borderId="1" xfId="30" applyNumberFormat="1" applyFont="1" applyFill="1" applyBorder="1" applyAlignment="1">
      <alignment horizontal="right" vertical="center" wrapText="1"/>
    </xf>
    <xf numFmtId="166" fontId="16" fillId="2" borderId="1" xfId="30" applyNumberFormat="1" applyFont="1" applyFill="1" applyBorder="1" applyAlignment="1">
      <alignment horizontal="right" vertical="center" wrapText="1"/>
    </xf>
    <xf numFmtId="2" fontId="14" fillId="0" borderId="1" xfId="30" applyNumberFormat="1" applyFont="1" applyFill="1" applyBorder="1" applyAlignment="1">
      <alignment horizontal="right" vertical="center" wrapText="1"/>
    </xf>
    <xf numFmtId="166" fontId="21" fillId="2" borderId="1" xfId="30" applyNumberFormat="1" applyFont="1" applyFill="1" applyBorder="1" applyAlignment="1">
      <alignment horizontal="center" vertical="center" wrapText="1"/>
    </xf>
    <xf numFmtId="2" fontId="16" fillId="0" borderId="1" xfId="0" applyNumberFormat="1" applyFont="1" applyFill="1" applyBorder="1" applyAlignment="1">
      <alignment horizontal="right" vertical="center"/>
    </xf>
    <xf numFmtId="176" fontId="16" fillId="0" borderId="1" xfId="0" applyNumberFormat="1" applyFont="1" applyFill="1" applyBorder="1" applyAlignment="1">
      <alignment horizontal="right" vertical="center"/>
    </xf>
    <xf numFmtId="4" fontId="16" fillId="0" borderId="1" xfId="0" applyNumberFormat="1" applyFont="1" applyFill="1" applyBorder="1" applyAlignment="1">
      <alignment horizontal="right" vertical="center"/>
    </xf>
    <xf numFmtId="175" fontId="16" fillId="0" borderId="1" xfId="0" applyNumberFormat="1" applyFont="1" applyFill="1" applyBorder="1" applyAlignment="1">
      <alignment horizontal="right" vertical="center"/>
    </xf>
    <xf numFmtId="178" fontId="16" fillId="0" borderId="1" xfId="0" applyNumberFormat="1" applyFont="1" applyFill="1" applyBorder="1" applyAlignment="1">
      <alignment horizontal="right" vertical="center"/>
    </xf>
    <xf numFmtId="180" fontId="16" fillId="0" borderId="1" xfId="0" applyNumberFormat="1" applyFont="1" applyFill="1" applyBorder="1" applyAlignment="1">
      <alignment horizontal="right" vertical="center"/>
    </xf>
    <xf numFmtId="179" fontId="16" fillId="0" borderId="1" xfId="0" applyNumberFormat="1" applyFont="1" applyFill="1" applyBorder="1" applyAlignment="1">
      <alignment horizontal="right" vertical="center"/>
    </xf>
    <xf numFmtId="0" fontId="11" fillId="0" borderId="1" xfId="89" applyFont="1" applyFill="1" applyBorder="1" applyAlignment="1">
      <alignment horizontal="right" vertical="center" wrapText="1"/>
    </xf>
    <xf numFmtId="166" fontId="16" fillId="0" borderId="1" xfId="92" applyNumberFormat="1" applyFont="1" applyFill="1" applyBorder="1" applyAlignment="1">
      <alignment horizontal="right" vertical="center"/>
    </xf>
    <xf numFmtId="2" fontId="16" fillId="0" borderId="1" xfId="92" applyNumberFormat="1" applyFont="1" applyFill="1" applyBorder="1" applyAlignment="1">
      <alignment horizontal="right" vertical="center"/>
    </xf>
    <xf numFmtId="2" fontId="16" fillId="2" borderId="1" xfId="0" applyNumberFormat="1" applyFont="1" applyFill="1" applyBorder="1" applyAlignment="1">
      <alignment horizontal="right" vertical="center"/>
    </xf>
    <xf numFmtId="3" fontId="16" fillId="0" borderId="1" xfId="93" applyNumberFormat="1" applyFont="1" applyBorder="1" applyAlignment="1">
      <alignment horizontal="right" vertical="center"/>
    </xf>
    <xf numFmtId="4" fontId="16" fillId="0" borderId="1" xfId="93" applyNumberFormat="1" applyFont="1" applyBorder="1" applyAlignment="1">
      <alignment horizontal="right" vertical="center"/>
    </xf>
    <xf numFmtId="43" fontId="16" fillId="0" borderId="1" xfId="92" applyNumberFormat="1" applyFont="1" applyFill="1" applyBorder="1" applyAlignment="1">
      <alignment horizontal="right" vertical="center"/>
    </xf>
    <xf numFmtId="0" fontId="18" fillId="0" borderId="1" xfId="89" applyFont="1" applyFill="1" applyBorder="1" applyAlignment="1">
      <alignment horizontal="right" vertical="center" wrapText="1"/>
    </xf>
    <xf numFmtId="4" fontId="16" fillId="0" borderId="1" xfId="30" applyNumberFormat="1" applyFont="1" applyBorder="1" applyAlignment="1">
      <alignment horizontal="right" vertical="center" wrapText="1"/>
    </xf>
    <xf numFmtId="4" fontId="18" fillId="2" borderId="1" xfId="89" applyNumberFormat="1" applyFont="1" applyFill="1" applyBorder="1" applyAlignment="1">
      <alignment horizontal="right" vertical="center" wrapText="1"/>
    </xf>
    <xf numFmtId="1" fontId="16" fillId="0" borderId="1" xfId="0" applyNumberFormat="1" applyFont="1" applyBorder="1" applyAlignment="1">
      <alignment horizontal="right" vertical="center"/>
    </xf>
    <xf numFmtId="3" fontId="33" fillId="0" borderId="1" xfId="0" applyNumberFormat="1" applyFont="1" applyBorder="1" applyAlignment="1">
      <alignment horizontal="right" vertical="center"/>
    </xf>
    <xf numFmtId="1" fontId="33" fillId="0" borderId="1" xfId="0" applyNumberFormat="1" applyFont="1" applyBorder="1" applyAlignment="1">
      <alignment horizontal="right" vertical="center"/>
    </xf>
    <xf numFmtId="0" fontId="33" fillId="0" borderId="1" xfId="0" applyFont="1" applyBorder="1" applyAlignment="1">
      <alignment horizontal="right" vertical="center"/>
    </xf>
    <xf numFmtId="3" fontId="34" fillId="0" borderId="1" xfId="0" applyNumberFormat="1" applyFont="1" applyBorder="1" applyAlignment="1">
      <alignment horizontal="right" vertical="center"/>
    </xf>
    <xf numFmtId="1" fontId="34" fillId="0" borderId="1" xfId="0" applyNumberFormat="1" applyFont="1" applyBorder="1" applyAlignment="1">
      <alignment horizontal="right" vertical="center"/>
    </xf>
    <xf numFmtId="0" fontId="34" fillId="0" borderId="1" xfId="0" applyFont="1" applyBorder="1" applyAlignment="1">
      <alignment horizontal="right" vertical="center"/>
    </xf>
    <xf numFmtId="41" fontId="16" fillId="2" borderId="1" xfId="0" applyNumberFormat="1" applyFont="1" applyFill="1" applyBorder="1" applyAlignment="1">
      <alignment horizontal="right" vertical="center"/>
    </xf>
    <xf numFmtId="169" fontId="16" fillId="2" borderId="1" xfId="30" applyNumberFormat="1" applyFont="1" applyFill="1" applyBorder="1" applyAlignment="1">
      <alignment horizontal="right" vertical="center"/>
    </xf>
    <xf numFmtId="41" fontId="16" fillId="2" borderId="1" xfId="30" applyNumberFormat="1" applyFont="1" applyFill="1" applyBorder="1" applyAlignment="1">
      <alignment horizontal="right" vertical="center"/>
    </xf>
    <xf numFmtId="177" fontId="16" fillId="2" borderId="1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 shrinkToFit="1"/>
    </xf>
    <xf numFmtId="0" fontId="22" fillId="0" borderId="1" xfId="89" applyFont="1" applyFill="1" applyBorder="1" applyAlignment="1">
      <alignment horizontal="center" vertical="center" wrapText="1"/>
    </xf>
    <xf numFmtId="166" fontId="32" fillId="2" borderId="1" xfId="30" applyNumberFormat="1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22" fillId="0" borderId="1" xfId="89" applyFont="1" applyFill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horizontal="center" vertical="center" wrapText="1"/>
    </xf>
    <xf numFmtId="166" fontId="13" fillId="0" borderId="1" xfId="30" applyNumberFormat="1" applyFont="1" applyFill="1" applyBorder="1" applyAlignment="1">
      <alignment horizontal="left" vertical="center" wrapText="1"/>
    </xf>
    <xf numFmtId="166" fontId="18" fillId="2" borderId="1" xfId="3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right" vertical="center" wrapText="1"/>
    </xf>
    <xf numFmtId="3" fontId="11" fillId="2" borderId="1" xfId="0" applyNumberFormat="1" applyFont="1" applyFill="1" applyBorder="1" applyAlignment="1">
      <alignment horizontal="right" vertical="center" wrapText="1"/>
    </xf>
    <xf numFmtId="0" fontId="20" fillId="0" borderId="1" xfId="0" applyFont="1" applyFill="1" applyBorder="1" applyAlignment="1">
      <alignment horizontal="center" vertical="center" wrapText="1"/>
    </xf>
    <xf numFmtId="3" fontId="11" fillId="0" borderId="1" xfId="75" applyNumberFormat="1" applyFont="1" applyFill="1" applyBorder="1" applyAlignment="1">
      <alignment horizontal="right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6" fillId="2" borderId="1" xfId="89" applyFont="1" applyFill="1" applyBorder="1" applyAlignment="1">
      <alignment horizontal="left" vertical="center" wrapText="1"/>
    </xf>
    <xf numFmtId="0" fontId="16" fillId="2" borderId="1" xfId="89" applyFont="1" applyFill="1" applyBorder="1" applyAlignment="1">
      <alignment horizontal="right" vertical="center" wrapText="1"/>
    </xf>
    <xf numFmtId="0" fontId="11" fillId="5" borderId="1" xfId="30" applyNumberFormat="1" applyFont="1" applyFill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right" vertical="center"/>
    </xf>
    <xf numFmtId="3" fontId="29" fillId="0" borderId="1" xfId="0" applyNumberFormat="1" applyFont="1" applyFill="1" applyBorder="1" applyAlignment="1">
      <alignment horizontal="right" vertical="center" wrapText="1"/>
    </xf>
    <xf numFmtId="0" fontId="35" fillId="0" borderId="1" xfId="89" applyFont="1" applyFill="1" applyBorder="1" applyAlignment="1">
      <alignment horizontal="right" vertical="center" wrapText="1"/>
    </xf>
    <xf numFmtId="166" fontId="35" fillId="0" borderId="1" xfId="30" applyNumberFormat="1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right" vertical="center"/>
    </xf>
    <xf numFmtId="0" fontId="11" fillId="2" borderId="1" xfId="94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right" vertical="center" wrapText="1"/>
    </xf>
    <xf numFmtId="0" fontId="11" fillId="2" borderId="1" xfId="91" applyFont="1" applyFill="1" applyBorder="1" applyAlignment="1">
      <alignment horizontal="center" vertical="center" wrapText="1"/>
    </xf>
    <xf numFmtId="2" fontId="18" fillId="2" borderId="1" xfId="89" applyNumberFormat="1" applyFont="1" applyFill="1" applyBorder="1" applyAlignment="1">
      <alignment horizontal="right" vertical="center" wrapText="1"/>
    </xf>
    <xf numFmtId="166" fontId="14" fillId="2" borderId="0" xfId="3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Alignment="1">
      <alignment wrapText="1"/>
    </xf>
    <xf numFmtId="1" fontId="16" fillId="2" borderId="1" xfId="0" applyNumberFormat="1" applyFont="1" applyFill="1" applyBorder="1" applyAlignment="1">
      <alignment horizontal="right" vertical="center"/>
    </xf>
    <xf numFmtId="166" fontId="21" fillId="0" borderId="1" xfId="30" applyNumberFormat="1" applyFont="1" applyFill="1" applyBorder="1" applyAlignment="1">
      <alignment horizontal="right" vertical="center" wrapText="1"/>
    </xf>
    <xf numFmtId="0" fontId="20" fillId="0" borderId="1" xfId="0" applyFont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center" vertical="center" wrapText="1"/>
    </xf>
    <xf numFmtId="166" fontId="21" fillId="0" borderId="1" xfId="30" applyNumberFormat="1" applyFont="1" applyFill="1" applyBorder="1" applyAlignment="1">
      <alignment horizontal="right" vertical="center"/>
    </xf>
    <xf numFmtId="166" fontId="14" fillId="3" borderId="1" xfId="30" applyNumberFormat="1" applyFont="1" applyFill="1" applyBorder="1" applyAlignment="1">
      <alignment horizontal="right" vertical="center" wrapText="1"/>
    </xf>
    <xf numFmtId="166" fontId="14" fillId="0" borderId="1" xfId="30" applyNumberFormat="1" applyFont="1" applyBorder="1" applyAlignment="1">
      <alignment horizontal="right" vertical="center" wrapText="1" shrinkToFit="1"/>
    </xf>
    <xf numFmtId="166" fontId="14" fillId="5" borderId="1" xfId="30" applyNumberFormat="1" applyFont="1" applyFill="1" applyBorder="1" applyAlignment="1">
      <alignment horizontal="right" vertical="center" wrapText="1"/>
    </xf>
    <xf numFmtId="166" fontId="14" fillId="0" borderId="1" xfId="30" applyNumberFormat="1" applyFont="1" applyFill="1" applyBorder="1" applyAlignment="1">
      <alignment vertical="center" wrapText="1"/>
    </xf>
    <xf numFmtId="166" fontId="14" fillId="0" borderId="1" xfId="30" applyNumberFormat="1" applyFont="1" applyBorder="1" applyAlignment="1">
      <alignment vertical="center" wrapText="1"/>
    </xf>
    <xf numFmtId="166" fontId="14" fillId="0" borderId="1" xfId="30" applyNumberFormat="1" applyFont="1" applyFill="1" applyBorder="1" applyAlignment="1">
      <alignment vertical="center"/>
    </xf>
    <xf numFmtId="166" fontId="14" fillId="0" borderId="1" xfId="30" applyNumberFormat="1" applyFont="1" applyBorder="1" applyAlignment="1">
      <alignment horizontal="right"/>
    </xf>
    <xf numFmtId="166" fontId="14" fillId="0" borderId="1" xfId="30" applyNumberFormat="1" applyFont="1" applyBorder="1" applyAlignment="1">
      <alignment horizontal="left" vertical="center" wrapText="1"/>
    </xf>
    <xf numFmtId="166" fontId="18" fillId="0" borderId="1" xfId="30" applyNumberFormat="1" applyFont="1" applyBorder="1" applyAlignment="1">
      <alignment horizontal="center" vertical="center" wrapText="1"/>
    </xf>
    <xf numFmtId="166" fontId="14" fillId="0" borderId="1" xfId="30" applyNumberFormat="1" applyFont="1" applyFill="1" applyBorder="1"/>
    <xf numFmtId="0" fontId="13" fillId="2" borderId="1" xfId="89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49" fontId="20" fillId="0" borderId="1" xfId="0" applyNumberFormat="1" applyFont="1" applyBorder="1" applyAlignment="1">
      <alignment horizontal="center" vertical="center" wrapText="1"/>
    </xf>
    <xf numFmtId="3" fontId="33" fillId="0" borderId="1" xfId="0" applyNumberFormat="1" applyFont="1" applyBorder="1" applyAlignment="1">
      <alignment horizontal="center" vertical="center" wrapText="1"/>
    </xf>
    <xf numFmtId="166" fontId="14" fillId="0" borderId="1" xfId="30" applyNumberFormat="1" applyFont="1" applyBorder="1" applyAlignment="1">
      <alignment horizontal="right" wrapText="1"/>
    </xf>
    <xf numFmtId="166" fontId="14" fillId="6" borderId="1" xfId="30" applyNumberFormat="1" applyFont="1" applyFill="1" applyBorder="1" applyAlignment="1">
      <alignment horizontal="right" vertical="center" wrapText="1"/>
    </xf>
    <xf numFmtId="166" fontId="11" fillId="6" borderId="1" xfId="30" applyNumberFormat="1" applyFont="1" applyFill="1" applyBorder="1" applyAlignment="1">
      <alignment horizontal="right" vertical="center" wrapText="1"/>
    </xf>
    <xf numFmtId="166" fontId="14" fillId="6" borderId="1" xfId="30" quotePrefix="1" applyNumberFormat="1" applyFont="1" applyFill="1" applyBorder="1" applyAlignment="1">
      <alignment horizontal="right" vertical="center" wrapText="1"/>
    </xf>
    <xf numFmtId="166" fontId="18" fillId="0" borderId="1" xfId="30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166" fontId="18" fillId="0" borderId="1" xfId="30" applyNumberFormat="1" applyFont="1" applyFill="1" applyBorder="1" applyAlignment="1">
      <alignment horizontal="center" vertical="center" wrapText="1"/>
    </xf>
    <xf numFmtId="165" fontId="13" fillId="0" borderId="1" xfId="1" applyNumberFormat="1" applyFont="1" applyFill="1" applyBorder="1" applyAlignment="1">
      <alignment horizontal="center" vertical="center" wrapText="1"/>
    </xf>
    <xf numFmtId="166" fontId="13" fillId="0" borderId="1" xfId="30" applyNumberFormat="1" applyFont="1" applyFill="1" applyBorder="1" applyAlignment="1">
      <alignment horizontal="center" vertical="center" wrapText="1"/>
    </xf>
    <xf numFmtId="166" fontId="21" fillId="0" borderId="1" xfId="3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43" fontId="18" fillId="2" borderId="1" xfId="89" applyNumberFormat="1" applyFont="1" applyFill="1" applyBorder="1" applyAlignment="1">
      <alignment horizontal="right" vertical="center" wrapText="1"/>
    </xf>
    <xf numFmtId="166" fontId="16" fillId="2" borderId="1" xfId="3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6" fontId="18" fillId="0" borderId="1" xfId="30" applyNumberFormat="1" applyFont="1" applyBorder="1" applyAlignment="1">
      <alignment horizontal="center" vertical="center"/>
    </xf>
    <xf numFmtId="166" fontId="18" fillId="0" borderId="0" xfId="30" applyNumberFormat="1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wrapText="1"/>
    </xf>
    <xf numFmtId="0" fontId="11" fillId="2" borderId="1" xfId="28" applyFont="1" applyFill="1" applyBorder="1" applyAlignment="1">
      <alignment horizontal="left" vertical="center" wrapText="1"/>
    </xf>
    <xf numFmtId="0" fontId="16" fillId="2" borderId="1" xfId="28" applyFont="1" applyFill="1" applyBorder="1" applyAlignment="1">
      <alignment horizontal="left" vertical="center" wrapText="1"/>
    </xf>
    <xf numFmtId="0" fontId="16" fillId="2" borderId="1" xfId="1" applyFont="1" applyFill="1" applyBorder="1" applyAlignment="1">
      <alignment horizontal="left" vertical="center" wrapText="1"/>
    </xf>
    <xf numFmtId="0" fontId="16" fillId="0" borderId="1" xfId="28" applyFont="1" applyFill="1" applyBorder="1" applyAlignment="1">
      <alignment horizontal="left" vertical="center" wrapText="1"/>
    </xf>
    <xf numFmtId="166" fontId="18" fillId="0" borderId="1" xfId="30" applyNumberFormat="1" applyFont="1" applyFill="1" applyBorder="1" applyAlignment="1">
      <alignment horizontal="center" vertical="center" wrapText="1"/>
    </xf>
    <xf numFmtId="0" fontId="36" fillId="4" borderId="1" xfId="89" applyFont="1" applyFill="1" applyBorder="1" applyAlignment="1">
      <alignment horizontal="left" vertical="center" wrapText="1"/>
    </xf>
    <xf numFmtId="0" fontId="36" fillId="0" borderId="1" xfId="89" applyFont="1" applyFill="1" applyBorder="1" applyAlignment="1">
      <alignment horizontal="left" vertical="center" wrapText="1"/>
    </xf>
    <xf numFmtId="0" fontId="36" fillId="2" borderId="1" xfId="89" applyFont="1" applyFill="1" applyBorder="1" applyAlignment="1">
      <alignment horizontal="left" vertical="center" wrapText="1"/>
    </xf>
    <xf numFmtId="0" fontId="37" fillId="4" borderId="1" xfId="89" applyFont="1" applyFill="1" applyBorder="1" applyAlignment="1">
      <alignment horizontal="left" vertical="center" wrapText="1"/>
    </xf>
    <xf numFmtId="0" fontId="37" fillId="0" borderId="1" xfId="89" applyFont="1" applyFill="1" applyBorder="1" applyAlignment="1">
      <alignment horizontal="left" vertical="center" wrapText="1"/>
    </xf>
    <xf numFmtId="0" fontId="37" fillId="2" borderId="1" xfId="89" applyFont="1" applyFill="1" applyBorder="1" applyAlignment="1">
      <alignment horizontal="left" vertical="center" wrapText="1"/>
    </xf>
    <xf numFmtId="0" fontId="37" fillId="2" borderId="1" xfId="89" applyFont="1" applyFill="1" applyBorder="1" applyAlignment="1">
      <alignment vertical="center" wrapText="1"/>
    </xf>
    <xf numFmtId="0" fontId="38" fillId="2" borderId="1" xfId="28" applyFont="1" applyFill="1" applyBorder="1" applyAlignment="1">
      <alignment horizontal="left" vertical="center" wrapText="1"/>
    </xf>
    <xf numFmtId="0" fontId="39" fillId="2" borderId="1" xfId="89" applyFont="1" applyFill="1" applyBorder="1" applyAlignment="1">
      <alignment vertical="center" wrapText="1"/>
    </xf>
    <xf numFmtId="0" fontId="39" fillId="2" borderId="1" xfId="89" applyFont="1" applyFill="1" applyBorder="1" applyAlignment="1">
      <alignment horizontal="left" vertical="center" wrapText="1"/>
    </xf>
    <xf numFmtId="3" fontId="40" fillId="2" borderId="1" xfId="89" applyNumberFormat="1" applyFont="1" applyFill="1" applyBorder="1" applyAlignment="1">
      <alignment horizontal="center" vertical="center"/>
    </xf>
    <xf numFmtId="3" fontId="13" fillId="2" borderId="1" xfId="89" applyNumberFormat="1" applyFont="1" applyFill="1" applyBorder="1" applyAlignment="1">
      <alignment horizontal="right" vertical="center"/>
    </xf>
    <xf numFmtId="0" fontId="16" fillId="0" borderId="1" xfId="89" applyFont="1" applyFill="1" applyBorder="1" applyAlignment="1">
      <alignment horizontal="left" vertical="center" wrapText="1"/>
    </xf>
    <xf numFmtId="0" fontId="39" fillId="0" borderId="1" xfId="89" applyFont="1" applyFill="1" applyBorder="1" applyAlignment="1">
      <alignment horizontal="left" vertical="center" wrapText="1"/>
    </xf>
    <xf numFmtId="0" fontId="39" fillId="0" borderId="1" xfId="89" applyFont="1" applyFill="1" applyBorder="1" applyAlignment="1">
      <alignment vertical="center" wrapText="1"/>
    </xf>
    <xf numFmtId="0" fontId="11" fillId="0" borderId="2" xfId="1" applyFont="1" applyFill="1" applyBorder="1" applyAlignment="1">
      <alignment horizontal="center" vertical="center"/>
    </xf>
    <xf numFmtId="3" fontId="18" fillId="0" borderId="2" xfId="1" applyNumberFormat="1" applyFont="1" applyFill="1" applyBorder="1" applyAlignment="1">
      <alignment horizontal="center" vertical="center" wrapText="1"/>
    </xf>
    <xf numFmtId="0" fontId="40" fillId="2" borderId="3" xfId="1" applyFont="1" applyFill="1" applyBorder="1" applyAlignment="1">
      <alignment vertical="center" wrapText="1"/>
    </xf>
    <xf numFmtId="3" fontId="40" fillId="2" borderId="3" xfId="1" applyNumberFormat="1" applyFont="1" applyFill="1" applyBorder="1" applyAlignment="1">
      <alignment vertical="center" wrapText="1"/>
    </xf>
    <xf numFmtId="0" fontId="41" fillId="2" borderId="3" xfId="1" applyFont="1" applyFill="1" applyBorder="1" applyAlignment="1">
      <alignment vertical="center" wrapText="1"/>
    </xf>
    <xf numFmtId="165" fontId="40" fillId="2" borderId="1" xfId="1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14" fillId="4" borderId="1" xfId="0" applyFont="1" applyFill="1" applyBorder="1" applyAlignment="1">
      <alignment horizontal="left" vertical="center" wrapText="1"/>
    </xf>
    <xf numFmtId="0" fontId="11" fillId="4" borderId="1" xfId="1" applyFont="1" applyFill="1" applyBorder="1" applyAlignment="1">
      <alignment horizontal="center" vertical="center" wrapText="1"/>
    </xf>
    <xf numFmtId="166" fontId="14" fillId="4" borderId="1" xfId="30" applyNumberFormat="1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4" fontId="11" fillId="4" borderId="1" xfId="0" applyNumberFormat="1" applyFont="1" applyFill="1" applyBorder="1" applyAlignment="1">
      <alignment horizontal="center" vertical="center"/>
    </xf>
    <xf numFmtId="166" fontId="18" fillId="4" borderId="1" xfId="30" applyNumberFormat="1" applyFont="1" applyFill="1" applyBorder="1" applyAlignment="1">
      <alignment horizontal="center" vertical="center" wrapText="1"/>
    </xf>
    <xf numFmtId="166" fontId="14" fillId="4" borderId="1" xfId="30" applyNumberFormat="1" applyFont="1" applyFill="1" applyBorder="1" applyAlignment="1">
      <alignment horizontal="right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/>
    </xf>
    <xf numFmtId="166" fontId="14" fillId="0" borderId="1" xfId="30" applyNumberFormat="1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342" applyFont="1" applyFill="1" applyBorder="1" applyAlignment="1">
      <alignment horizontal="center" vertical="center"/>
    </xf>
    <xf numFmtId="0" fontId="14" fillId="0" borderId="1" xfId="31" applyFont="1" applyFill="1" applyBorder="1" applyAlignment="1">
      <alignment horizontal="left" vertical="center" wrapText="1"/>
    </xf>
    <xf numFmtId="0" fontId="14" fillId="0" borderId="1" xfId="3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</cellXfs>
  <cellStyles count="486">
    <cellStyle name="Comma" xfId="30" builtinId="3"/>
    <cellStyle name="Comma 10" xfId="50"/>
    <cellStyle name="Comma 10 2" xfId="146"/>
    <cellStyle name="Comma 10 3" xfId="224"/>
    <cellStyle name="Comma 10 4" xfId="302"/>
    <cellStyle name="Comma 10 5" xfId="380"/>
    <cellStyle name="Comma 10 6" xfId="447"/>
    <cellStyle name="Comma 14" xfId="56"/>
    <cellStyle name="Comma 14 2" xfId="152"/>
    <cellStyle name="Comma 14 3" xfId="230"/>
    <cellStyle name="Comma 14 4" xfId="308"/>
    <cellStyle name="Comma 14 5" xfId="386"/>
    <cellStyle name="Comma 14 6" xfId="453"/>
    <cellStyle name="Comma 17" xfId="59"/>
    <cellStyle name="Comma 17 2" xfId="155"/>
    <cellStyle name="Comma 17 3" xfId="233"/>
    <cellStyle name="Comma 17 4" xfId="311"/>
    <cellStyle name="Comma 17 5" xfId="389"/>
    <cellStyle name="Comma 17 6" xfId="456"/>
    <cellStyle name="Comma 2" xfId="14"/>
    <cellStyle name="Comma 2 2" xfId="15"/>
    <cellStyle name="Comma 2 2 2" xfId="76"/>
    <cellStyle name="Comma 2 2 2 2" xfId="172"/>
    <cellStyle name="Comma 2 2 2 3" xfId="250"/>
    <cellStyle name="Comma 2 2 2 4" xfId="329"/>
    <cellStyle name="Comma 2 2 2 5" xfId="406"/>
    <cellStyle name="Comma 2 2 2 6" xfId="471"/>
    <cellStyle name="Comma 2 2 3" xfId="111"/>
    <cellStyle name="Comma 2 2 4" xfId="188"/>
    <cellStyle name="Comma 2 2 5" xfId="266"/>
    <cellStyle name="Comma 2 2 6" xfId="344"/>
    <cellStyle name="Comma 2 2 7" xfId="421"/>
    <cellStyle name="Comma 2 3" xfId="47"/>
    <cellStyle name="Comma 2 3 2" xfId="143"/>
    <cellStyle name="Comma 2 3 3" xfId="221"/>
    <cellStyle name="Comma 2 3 4" xfId="299"/>
    <cellStyle name="Comma 2 3 5" xfId="377"/>
    <cellStyle name="Comma 2 3 6" xfId="444"/>
    <cellStyle name="Comma 2 4" xfId="75"/>
    <cellStyle name="Comma 2 4 2" xfId="171"/>
    <cellStyle name="Comma 2 4 3" xfId="249"/>
    <cellStyle name="Comma 2 4 4" xfId="328"/>
    <cellStyle name="Comma 2 4 5" xfId="405"/>
    <cellStyle name="Comma 2 4 6" xfId="470"/>
    <cellStyle name="Comma 2 5" xfId="110"/>
    <cellStyle name="Comma 2 6" xfId="187"/>
    <cellStyle name="Comma 2 7" xfId="265"/>
    <cellStyle name="Comma 2 8" xfId="267"/>
    <cellStyle name="Comma 2 9" xfId="314"/>
    <cellStyle name="Comma 3" xfId="38"/>
    <cellStyle name="Comma 4" xfId="40"/>
    <cellStyle name="Comma 4 2" xfId="136"/>
    <cellStyle name="Comma 4 3" xfId="214"/>
    <cellStyle name="Comma 4 4" xfId="292"/>
    <cellStyle name="Comma 4 5" xfId="370"/>
    <cellStyle name="Comma 4 6" xfId="438"/>
    <cellStyle name="Comma 5" xfId="45"/>
    <cellStyle name="Comma 5 2" xfId="141"/>
    <cellStyle name="Comma 5 3" xfId="219"/>
    <cellStyle name="Comma 5 4" xfId="297"/>
    <cellStyle name="Comma 5 5" xfId="375"/>
    <cellStyle name="Comma 5 6" xfId="442"/>
    <cellStyle name="Comma 9" xfId="53"/>
    <cellStyle name="Comma 9 2" xfId="149"/>
    <cellStyle name="Comma 9 3" xfId="227"/>
    <cellStyle name="Comma 9 4" xfId="305"/>
    <cellStyle name="Comma 9 5" xfId="383"/>
    <cellStyle name="Comma 9 6" xfId="450"/>
    <cellStyle name="Comma_Sheet1" xfId="9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32" builtinId="9" hidden="1"/>
    <cellStyle name="Followed Hyperlink" xfId="190" builtinId="9" hidden="1"/>
    <cellStyle name="Followed Hyperlink" xfId="127" builtinId="9" hidden="1"/>
    <cellStyle name="Followed Hyperlink" xfId="131" builtinId="9" hidden="1"/>
    <cellStyle name="Followed Hyperlink" xfId="128" builtinId="9" hidden="1"/>
    <cellStyle name="Followed Hyperlink" xfId="96" builtinId="9" hidden="1"/>
    <cellStyle name="Followed Hyperlink" xfId="126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10" builtinId="9" hidden="1"/>
    <cellStyle name="Followed Hyperlink" xfId="268" builtinId="9" hidden="1"/>
    <cellStyle name="Followed Hyperlink" xfId="205" builtinId="9" hidden="1"/>
    <cellStyle name="Followed Hyperlink" xfId="209" builtinId="9" hidden="1"/>
    <cellStyle name="Followed Hyperlink" xfId="206" builtinId="9" hidden="1"/>
    <cellStyle name="Followed Hyperlink" xfId="189" builtinId="9" hidden="1"/>
    <cellStyle name="Followed Hyperlink" xfId="204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312" builtinId="9" hidden="1"/>
    <cellStyle name="Followed Hyperlink" xfId="348" builtinId="9" hidden="1"/>
    <cellStyle name="Followed Hyperlink" xfId="293" builtinId="9" hidden="1"/>
    <cellStyle name="Followed Hyperlink" xfId="289" builtinId="9" hidden="1"/>
    <cellStyle name="Followed Hyperlink" xfId="286" builtinId="9" hidden="1"/>
    <cellStyle name="Followed Hyperlink" xfId="285" builtinId="9" hidden="1"/>
    <cellStyle name="Followed Hyperlink" xfId="290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90" builtinId="9" hidden="1"/>
    <cellStyle name="Followed Hyperlink" xfId="425" builtinId="9" hidden="1"/>
    <cellStyle name="Followed Hyperlink" xfId="371" builtinId="9" hidden="1"/>
    <cellStyle name="Followed Hyperlink" xfId="367" builtinId="9" hidden="1"/>
    <cellStyle name="Followed Hyperlink" xfId="364" builtinId="9" hidden="1"/>
    <cellStyle name="Followed Hyperlink" xfId="363" builtinId="9" hidden="1"/>
    <cellStyle name="Followed Hyperlink" xfId="368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 2" xfId="64" hidden="1"/>
    <cellStyle name="Followed Hyperlink 2" xfId="66" hidden="1"/>
    <cellStyle name="Followed Hyperlink 2" xfId="68" hidden="1"/>
    <cellStyle name="Followed Hyperlink 2" xfId="70" hidden="1"/>
    <cellStyle name="Followed Hyperlink 2" xfId="72" hidden="1"/>
    <cellStyle name="Followed Hyperlink 2" xfId="74" hidden="1"/>
    <cellStyle name="Followed Hyperlink 2" xfId="78" hidden="1"/>
    <cellStyle name="Followed Hyperlink 2" xfId="80" hidden="1"/>
    <cellStyle name="Followed Hyperlink 2" xfId="82" hidden="1"/>
    <cellStyle name="Followed Hyperlink 2" xfId="84" hidden="1"/>
    <cellStyle name="Followed Hyperlink 2" xfId="86" hidden="1"/>
    <cellStyle name="Followed Hyperlink 2" xfId="88" hidden="1"/>
    <cellStyle name="Followed Hyperlink 2" xfId="160" hidden="1"/>
    <cellStyle name="Followed Hyperlink 2" xfId="162" hidden="1"/>
    <cellStyle name="Followed Hyperlink 2" xfId="164" hidden="1"/>
    <cellStyle name="Followed Hyperlink 2" xfId="166" hidden="1"/>
    <cellStyle name="Followed Hyperlink 2" xfId="168" hidden="1"/>
    <cellStyle name="Followed Hyperlink 2" xfId="170" hidden="1"/>
    <cellStyle name="Followed Hyperlink 2" xfId="174" hidden="1"/>
    <cellStyle name="Followed Hyperlink 2" xfId="176" hidden="1"/>
    <cellStyle name="Followed Hyperlink 2" xfId="178" hidden="1"/>
    <cellStyle name="Followed Hyperlink 2" xfId="180" hidden="1"/>
    <cellStyle name="Followed Hyperlink 2" xfId="182" hidden="1"/>
    <cellStyle name="Followed Hyperlink 2" xfId="184" hidden="1"/>
    <cellStyle name="Followed Hyperlink 2" xfId="238" hidden="1"/>
    <cellStyle name="Followed Hyperlink 2" xfId="240" hidden="1"/>
    <cellStyle name="Followed Hyperlink 2" xfId="242" hidden="1"/>
    <cellStyle name="Followed Hyperlink 2" xfId="244" hidden="1"/>
    <cellStyle name="Followed Hyperlink 2" xfId="246" hidden="1"/>
    <cellStyle name="Followed Hyperlink 2" xfId="248" hidden="1"/>
    <cellStyle name="Followed Hyperlink 2" xfId="252" hidden="1"/>
    <cellStyle name="Followed Hyperlink 2" xfId="254" hidden="1"/>
    <cellStyle name="Followed Hyperlink 2" xfId="256" hidden="1"/>
    <cellStyle name="Followed Hyperlink 2" xfId="258" hidden="1"/>
    <cellStyle name="Followed Hyperlink 2" xfId="260" hidden="1"/>
    <cellStyle name="Followed Hyperlink 2" xfId="262" hidden="1"/>
    <cellStyle name="Followed Hyperlink 2" xfId="317" hidden="1"/>
    <cellStyle name="Followed Hyperlink 2" xfId="319" hidden="1"/>
    <cellStyle name="Followed Hyperlink 2" xfId="321" hidden="1"/>
    <cellStyle name="Followed Hyperlink 2" xfId="323" hidden="1"/>
    <cellStyle name="Followed Hyperlink 2" xfId="325" hidden="1"/>
    <cellStyle name="Followed Hyperlink 2" xfId="327" hidden="1"/>
    <cellStyle name="Followed Hyperlink 2" xfId="331" hidden="1"/>
    <cellStyle name="Followed Hyperlink 2" xfId="333" hidden="1"/>
    <cellStyle name="Followed Hyperlink 2" xfId="335" hidden="1"/>
    <cellStyle name="Followed Hyperlink 2" xfId="337" hidden="1"/>
    <cellStyle name="Followed Hyperlink 2" xfId="339" hidden="1"/>
    <cellStyle name="Followed Hyperlink 2" xfId="341" hidden="1"/>
    <cellStyle name="Followed Hyperlink 2" xfId="394" hidden="1"/>
    <cellStyle name="Followed Hyperlink 2" xfId="396" hidden="1"/>
    <cellStyle name="Followed Hyperlink 2" xfId="398" hidden="1"/>
    <cellStyle name="Followed Hyperlink 2" xfId="400" hidden="1"/>
    <cellStyle name="Followed Hyperlink 2" xfId="402" hidden="1"/>
    <cellStyle name="Followed Hyperlink 2" xfId="404" hidden="1"/>
    <cellStyle name="Followed Hyperlink 2" xfId="408" hidden="1"/>
    <cellStyle name="Followed Hyperlink 2" xfId="410" hidden="1"/>
    <cellStyle name="Followed Hyperlink 2" xfId="412" hidden="1"/>
    <cellStyle name="Followed Hyperlink 2" xfId="414" hidden="1"/>
    <cellStyle name="Followed Hyperlink 2" xfId="416" hidden="1"/>
    <cellStyle name="Followed Hyperlink 2" xfId="418" hidden="1"/>
    <cellStyle name="Followed Hyperlink 2" xfId="459" hidden="1"/>
    <cellStyle name="Followed Hyperlink 2" xfId="461" hidden="1"/>
    <cellStyle name="Followed Hyperlink 2" xfId="463" hidden="1"/>
    <cellStyle name="Followed Hyperlink 2" xfId="465" hidden="1"/>
    <cellStyle name="Followed Hyperlink 2" xfId="467" hidden="1"/>
    <cellStyle name="Followed Hyperlink 2" xfId="469" hidden="1"/>
    <cellStyle name="Followed Hyperlink 2" xfId="473" hidden="1"/>
    <cellStyle name="Followed Hyperlink 2" xfId="475" hidden="1"/>
    <cellStyle name="Followed Hyperlink 2" xfId="477" hidden="1"/>
    <cellStyle name="Followed Hyperlink 2" xfId="479" hidden="1"/>
    <cellStyle name="Followed Hyperlink 2" xfId="481" hidden="1"/>
    <cellStyle name="Followed Hyperlink 2" xfId="483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 2" xfId="63" hidden="1"/>
    <cellStyle name="Hyperlink 2" xfId="65" hidden="1"/>
    <cellStyle name="Hyperlink 2" xfId="67" hidden="1"/>
    <cellStyle name="Hyperlink 2" xfId="69" hidden="1"/>
    <cellStyle name="Hyperlink 2" xfId="71" hidden="1"/>
    <cellStyle name="Hyperlink 2" xfId="73" hidden="1"/>
    <cellStyle name="Hyperlink 2" xfId="77" hidden="1"/>
    <cellStyle name="Hyperlink 2" xfId="79" hidden="1"/>
    <cellStyle name="Hyperlink 2" xfId="81" hidden="1"/>
    <cellStyle name="Hyperlink 2" xfId="83" hidden="1"/>
    <cellStyle name="Hyperlink 2" xfId="85" hidden="1"/>
    <cellStyle name="Hyperlink 2" xfId="87" hidden="1"/>
    <cellStyle name="Hyperlink 2" xfId="91"/>
    <cellStyle name="Hyperlink 2 2" xfId="159" hidden="1"/>
    <cellStyle name="Hyperlink 2 2" xfId="161" hidden="1"/>
    <cellStyle name="Hyperlink 2 2" xfId="163" hidden="1"/>
    <cellStyle name="Hyperlink 2 2" xfId="165" hidden="1"/>
    <cellStyle name="Hyperlink 2 2" xfId="167" hidden="1"/>
    <cellStyle name="Hyperlink 2 2" xfId="169" hidden="1"/>
    <cellStyle name="Hyperlink 2 2" xfId="173" hidden="1"/>
    <cellStyle name="Hyperlink 2 2" xfId="175" hidden="1"/>
    <cellStyle name="Hyperlink 2 2" xfId="177" hidden="1"/>
    <cellStyle name="Hyperlink 2 2" xfId="179" hidden="1"/>
    <cellStyle name="Hyperlink 2 2" xfId="181" hidden="1"/>
    <cellStyle name="Hyperlink 2 2" xfId="183" hidden="1"/>
    <cellStyle name="Hyperlink 2 2" xfId="237" hidden="1"/>
    <cellStyle name="Hyperlink 2 2" xfId="239" hidden="1"/>
    <cellStyle name="Hyperlink 2 2" xfId="241" hidden="1"/>
    <cellStyle name="Hyperlink 2 2" xfId="243" hidden="1"/>
    <cellStyle name="Hyperlink 2 2" xfId="245" hidden="1"/>
    <cellStyle name="Hyperlink 2 2" xfId="247" hidden="1"/>
    <cellStyle name="Hyperlink 2 2" xfId="251" hidden="1"/>
    <cellStyle name="Hyperlink 2 2" xfId="253" hidden="1"/>
    <cellStyle name="Hyperlink 2 2" xfId="255" hidden="1"/>
    <cellStyle name="Hyperlink 2 2" xfId="257" hidden="1"/>
    <cellStyle name="Hyperlink 2 2" xfId="259" hidden="1"/>
    <cellStyle name="Hyperlink 2 2" xfId="261" hidden="1"/>
    <cellStyle name="Hyperlink 2 2" xfId="316" hidden="1"/>
    <cellStyle name="Hyperlink 2 2" xfId="318" hidden="1"/>
    <cellStyle name="Hyperlink 2 2" xfId="320" hidden="1"/>
    <cellStyle name="Hyperlink 2 2" xfId="322" hidden="1"/>
    <cellStyle name="Hyperlink 2 2" xfId="324" hidden="1"/>
    <cellStyle name="Hyperlink 2 2" xfId="326" hidden="1"/>
    <cellStyle name="Hyperlink 2 2" xfId="330" hidden="1"/>
    <cellStyle name="Hyperlink 2 2" xfId="332" hidden="1"/>
    <cellStyle name="Hyperlink 2 2" xfId="334" hidden="1"/>
    <cellStyle name="Hyperlink 2 2" xfId="336" hidden="1"/>
    <cellStyle name="Hyperlink 2 2" xfId="338" hidden="1"/>
    <cellStyle name="Hyperlink 2 2" xfId="340" hidden="1"/>
    <cellStyle name="Hyperlink 2 2" xfId="393" hidden="1"/>
    <cellStyle name="Hyperlink 2 2" xfId="395" hidden="1"/>
    <cellStyle name="Hyperlink 2 2" xfId="397" hidden="1"/>
    <cellStyle name="Hyperlink 2 2" xfId="399" hidden="1"/>
    <cellStyle name="Hyperlink 2 2" xfId="401" hidden="1"/>
    <cellStyle name="Hyperlink 2 2" xfId="403" hidden="1"/>
    <cellStyle name="Hyperlink 2 2" xfId="407" hidden="1"/>
    <cellStyle name="Hyperlink 2 2" xfId="409" hidden="1"/>
    <cellStyle name="Hyperlink 2 2" xfId="411" hidden="1"/>
    <cellStyle name="Hyperlink 2 2" xfId="413" hidden="1"/>
    <cellStyle name="Hyperlink 2 2" xfId="415" hidden="1"/>
    <cellStyle name="Hyperlink 2 2" xfId="417" hidden="1"/>
    <cellStyle name="Hyperlink 2 2" xfId="458" hidden="1"/>
    <cellStyle name="Hyperlink 2 2" xfId="460" hidden="1"/>
    <cellStyle name="Hyperlink 2 2" xfId="462" hidden="1"/>
    <cellStyle name="Hyperlink 2 2" xfId="464" hidden="1"/>
    <cellStyle name="Hyperlink 2 2" xfId="466" hidden="1"/>
    <cellStyle name="Hyperlink 2 2" xfId="468" hidden="1"/>
    <cellStyle name="Hyperlink 2 2" xfId="472" hidden="1"/>
    <cellStyle name="Hyperlink 2 2" xfId="474" hidden="1"/>
    <cellStyle name="Hyperlink 2 2" xfId="476" hidden="1"/>
    <cellStyle name="Hyperlink 2 2" xfId="478" hidden="1"/>
    <cellStyle name="Hyperlink 2 2" xfId="480" hidden="1"/>
    <cellStyle name="Hyperlink 2 2" xfId="482" hidden="1"/>
    <cellStyle name="Hyperlink 3" xfId="98" hidden="1"/>
    <cellStyle name="Hyperlink 3" xfId="100" hidden="1"/>
    <cellStyle name="Hyperlink 3" xfId="102" hidden="1"/>
    <cellStyle name="Hyperlink 3" xfId="104" hidden="1"/>
    <cellStyle name="Hyperlink 3" xfId="106" hidden="1"/>
    <cellStyle name="Hyperlink 3" xfId="108" hidden="1"/>
    <cellStyle name="Hyperlink 3" xfId="112" hidden="1"/>
    <cellStyle name="Hyperlink 3" xfId="114" hidden="1"/>
    <cellStyle name="Hyperlink 3" xfId="116" hidden="1"/>
    <cellStyle name="Hyperlink 3" xfId="118" hidden="1"/>
    <cellStyle name="Hyperlink 3" xfId="120" hidden="1"/>
    <cellStyle name="Hyperlink 3" xfId="122" hidden="1"/>
    <cellStyle name="Hyperlink 4" xfId="156" hidden="1"/>
    <cellStyle name="Hyperlink 4" xfId="191" hidden="1"/>
    <cellStyle name="Hyperlink 4" xfId="137" hidden="1"/>
    <cellStyle name="Hyperlink 4" xfId="133" hidden="1"/>
    <cellStyle name="Hyperlink 4" xfId="130" hidden="1"/>
    <cellStyle name="Hyperlink 4" xfId="129" hidden="1"/>
    <cellStyle name="Hyperlink 4" xfId="134" hidden="1"/>
    <cellStyle name="Hyperlink 4" xfId="192" hidden="1"/>
    <cellStyle name="Hyperlink 4" xfId="194" hidden="1"/>
    <cellStyle name="Hyperlink 4" xfId="196" hidden="1"/>
    <cellStyle name="Hyperlink 4" xfId="198" hidden="1"/>
    <cellStyle name="Hyperlink 4" xfId="200" hidden="1"/>
    <cellStyle name="Hyperlink 5" xfId="234" hidden="1"/>
    <cellStyle name="Hyperlink 5" xfId="269" hidden="1"/>
    <cellStyle name="Hyperlink 5" xfId="215" hidden="1"/>
    <cellStyle name="Hyperlink 5" xfId="211" hidden="1"/>
    <cellStyle name="Hyperlink 5" xfId="208" hidden="1"/>
    <cellStyle name="Hyperlink 5" xfId="207" hidden="1"/>
    <cellStyle name="Hyperlink 5" xfId="212" hidden="1"/>
    <cellStyle name="Hyperlink 5" xfId="270" hidden="1"/>
    <cellStyle name="Hyperlink 5" xfId="272" hidden="1"/>
    <cellStyle name="Hyperlink 5" xfId="274" hidden="1"/>
    <cellStyle name="Hyperlink 5" xfId="276" hidden="1"/>
    <cellStyle name="Hyperlink 5" xfId="278" hidden="1"/>
    <cellStyle name="Hyperlink 6" xfId="313" hidden="1"/>
    <cellStyle name="Hyperlink 6" xfId="288" hidden="1"/>
    <cellStyle name="Hyperlink 6" xfId="347" hidden="1"/>
    <cellStyle name="Hyperlink 6" xfId="283" hidden="1"/>
    <cellStyle name="Hyperlink 6" xfId="287" hidden="1"/>
    <cellStyle name="Hyperlink 6" xfId="284" hidden="1"/>
    <cellStyle name="Hyperlink 6" xfId="345" hidden="1"/>
    <cellStyle name="Hyperlink 6" xfId="282" hidden="1"/>
    <cellStyle name="Hyperlink 6" xfId="350" hidden="1"/>
    <cellStyle name="Hyperlink 6" xfId="352" hidden="1"/>
    <cellStyle name="Hyperlink 6" xfId="354" hidden="1"/>
    <cellStyle name="Hyperlink 6" xfId="356" hidden="1"/>
    <cellStyle name="Hyperlink 7" xfId="391" hidden="1"/>
    <cellStyle name="Hyperlink 7" xfId="366" hidden="1"/>
    <cellStyle name="Hyperlink 7" xfId="424" hidden="1"/>
    <cellStyle name="Hyperlink 7" xfId="361" hidden="1"/>
    <cellStyle name="Hyperlink 7" xfId="365" hidden="1"/>
    <cellStyle name="Hyperlink 7" xfId="362" hidden="1"/>
    <cellStyle name="Hyperlink 7" xfId="422" hidden="1"/>
    <cellStyle name="Hyperlink 7" xfId="360" hidden="1"/>
    <cellStyle name="Hyperlink 7" xfId="427" hidden="1"/>
    <cellStyle name="Hyperlink 7" xfId="429" hidden="1"/>
    <cellStyle name="Hyperlink 7" xfId="431" hidden="1"/>
    <cellStyle name="Hyperlink 7" xfId="433" hidden="1"/>
    <cellStyle name="Normal" xfId="0" builtinId="0"/>
    <cellStyle name="Normal 10" xfId="52"/>
    <cellStyle name="Normal 10 2" xfId="148"/>
    <cellStyle name="Normal 10 3" xfId="226"/>
    <cellStyle name="Normal 10 4" xfId="304"/>
    <cellStyle name="Normal 10 5" xfId="382"/>
    <cellStyle name="Normal 10 6" xfId="449"/>
    <cellStyle name="Normal 12" xfId="33"/>
    <cellStyle name="Normal 14" xfId="54"/>
    <cellStyle name="Normal 14 2" xfId="150"/>
    <cellStyle name="Normal 14 3" xfId="228"/>
    <cellStyle name="Normal 14 4" xfId="306"/>
    <cellStyle name="Normal 14 5" xfId="384"/>
    <cellStyle name="Normal 14 6" xfId="451"/>
    <cellStyle name="Normal 15" xfId="55"/>
    <cellStyle name="Normal 15 2" xfId="151"/>
    <cellStyle name="Normal 15 3" xfId="229"/>
    <cellStyle name="Normal 15 4" xfId="307"/>
    <cellStyle name="Normal 15 5" xfId="385"/>
    <cellStyle name="Normal 15 6" xfId="452"/>
    <cellStyle name="Normal 18" xfId="57"/>
    <cellStyle name="Normal 18 2" xfId="153"/>
    <cellStyle name="Normal 18 3" xfId="231"/>
    <cellStyle name="Normal 18 4" xfId="309"/>
    <cellStyle name="Normal 18 5" xfId="387"/>
    <cellStyle name="Normal 18 6" xfId="454"/>
    <cellStyle name="Normal 19" xfId="58"/>
    <cellStyle name="Normal 19 2" xfId="154"/>
    <cellStyle name="Normal 19 3" xfId="232"/>
    <cellStyle name="Normal 19 4" xfId="310"/>
    <cellStyle name="Normal 19 5" xfId="388"/>
    <cellStyle name="Normal 19 6" xfId="455"/>
    <cellStyle name="Normal 2" xfId="1"/>
    <cellStyle name="Normal 2 10" xfId="346"/>
    <cellStyle name="Normal 2 11" xfId="423"/>
    <cellStyle name="Normal 2 2" xfId="28"/>
    <cellStyle name="Normal 2 2 2" xfId="42"/>
    <cellStyle name="Normal 2 2 2 2" xfId="138"/>
    <cellStyle name="Normal 2 2 2 3" xfId="216"/>
    <cellStyle name="Normal 2 2 2 4" xfId="294"/>
    <cellStyle name="Normal 2 2 2 5" xfId="372"/>
    <cellStyle name="Normal 2 2 2 6" xfId="439"/>
    <cellStyle name="Normal 2 2 3" xfId="89"/>
    <cellStyle name="Normal 2 2 3 2" xfId="185"/>
    <cellStyle name="Normal 2 2 3 3" xfId="263"/>
    <cellStyle name="Normal 2 2 3 4" xfId="342"/>
    <cellStyle name="Normal 2 2 3 5" xfId="419"/>
    <cellStyle name="Normal 2 2 3 6" xfId="484"/>
    <cellStyle name="Normal 2 2 4" xfId="124"/>
    <cellStyle name="Normal 2 2 5" xfId="202"/>
    <cellStyle name="Normal 2 2 6" xfId="280"/>
    <cellStyle name="Normal 2 2 7" xfId="358"/>
    <cellStyle name="Normal 2 2 8" xfId="435"/>
    <cellStyle name="Normal 2 3" xfId="32"/>
    <cellStyle name="Normal 2 4" xfId="48"/>
    <cellStyle name="Normal 2 4 2" xfId="144"/>
    <cellStyle name="Normal 2 4 3" xfId="222"/>
    <cellStyle name="Normal 2 4 4" xfId="300"/>
    <cellStyle name="Normal 2 4 5" xfId="378"/>
    <cellStyle name="Normal 2 4 6" xfId="445"/>
    <cellStyle name="Normal 2 5" xfId="49"/>
    <cellStyle name="Normal 2 5 2" xfId="145"/>
    <cellStyle name="Normal 2 5 3" xfId="223"/>
    <cellStyle name="Normal 2 5 4" xfId="301"/>
    <cellStyle name="Normal 2 5 5" xfId="379"/>
    <cellStyle name="Normal 2 5 6" xfId="446"/>
    <cellStyle name="Normal 2 6" xfId="62"/>
    <cellStyle name="Normal 2 6 2" xfId="158"/>
    <cellStyle name="Normal 2 6 3" xfId="236"/>
    <cellStyle name="Normal 2 6 4" xfId="315"/>
    <cellStyle name="Normal 2 6 5" xfId="392"/>
    <cellStyle name="Normal 2 6 6" xfId="457"/>
    <cellStyle name="Normal 2 7" xfId="97"/>
    <cellStyle name="Normal 2 8" xfId="157"/>
    <cellStyle name="Normal 2 9" xfId="235"/>
    <cellStyle name="Normal 21" xfId="34"/>
    <cellStyle name="Normal 22" xfId="35"/>
    <cellStyle name="Normal 25" xfId="37"/>
    <cellStyle name="Normal 3" xfId="29"/>
    <cellStyle name="Normal 3 2" xfId="43"/>
    <cellStyle name="Normal 3 2 2" xfId="139"/>
    <cellStyle name="Normal 3 2 3" xfId="217"/>
    <cellStyle name="Normal 3 2 4" xfId="295"/>
    <cellStyle name="Normal 3 2 5" xfId="373"/>
    <cellStyle name="Normal 3 2 6" xfId="440"/>
    <cellStyle name="Normal 3 3" xfId="46"/>
    <cellStyle name="Normal 3 3 2" xfId="142"/>
    <cellStyle name="Normal 3 3 3" xfId="220"/>
    <cellStyle name="Normal 3 3 4" xfId="298"/>
    <cellStyle name="Normal 3 3 5" xfId="376"/>
    <cellStyle name="Normal 3 3 6" xfId="443"/>
    <cellStyle name="Normal 3 4" xfId="90"/>
    <cellStyle name="Normal 3 4 2" xfId="186"/>
    <cellStyle name="Normal 3 4 3" xfId="264"/>
    <cellStyle name="Normal 3 4 4" xfId="343"/>
    <cellStyle name="Normal 3 4 5" xfId="420"/>
    <cellStyle name="Normal 3 4 6" xfId="485"/>
    <cellStyle name="Normal 3 5" xfId="125"/>
    <cellStyle name="Normal 3 6" xfId="203"/>
    <cellStyle name="Normal 3 7" xfId="281"/>
    <cellStyle name="Normal 3 8" xfId="359"/>
    <cellStyle name="Normal 3 9" xfId="436"/>
    <cellStyle name="Normal 4" xfId="39"/>
    <cellStyle name="Normal 4 2" xfId="135"/>
    <cellStyle name="Normal 4 3" xfId="213"/>
    <cellStyle name="Normal 4 4" xfId="291"/>
    <cellStyle name="Normal 4 5" xfId="369"/>
    <cellStyle name="Normal 4 6" xfId="437"/>
    <cellStyle name="Normal 42" xfId="31"/>
    <cellStyle name="Normal 5" xfId="41"/>
    <cellStyle name="Normal 5 2" xfId="94"/>
    <cellStyle name="Normal 6" xfId="44"/>
    <cellStyle name="Normal 6 2" xfId="95"/>
    <cellStyle name="Normal 6 3" xfId="140"/>
    <cellStyle name="Normal 6 4" xfId="218"/>
    <cellStyle name="Normal 6 5" xfId="296"/>
    <cellStyle name="Normal 6 6" xfId="374"/>
    <cellStyle name="Normal 6 7" xfId="441"/>
    <cellStyle name="Normal 8" xfId="36"/>
    <cellStyle name="Normal 9" xfId="51"/>
    <cellStyle name="Normal 9 2" xfId="147"/>
    <cellStyle name="Normal 9 3" xfId="225"/>
    <cellStyle name="Normal 9 4" xfId="303"/>
    <cellStyle name="Normal 9 5" xfId="381"/>
    <cellStyle name="Normal 9 6" xfId="448"/>
    <cellStyle name="Normal_DS khach hang trong diem 2009-end" xfId="60"/>
    <cellStyle name="Normal_Mau BC su dung nang luong trong diem 2010" xfId="61"/>
    <cellStyle name="Normal_Sheet1" xfId="9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845e2a48364b2ea/DataEnergy/L&#7845;y%20&#253;%20ki&#7871;n%20c&#225;c%20SCT%20l&#7847;n%20cu&#7889;i/Danh%20s&#225;ch%202016%20(Dataenergy.vn)/07.H&#432;ng%20Y&#234;n%20-%20DS%20CS%20SD%20NLTD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ĐL gửi"/>
      <sheetName val="DS trọng điểm 2016"/>
      <sheetName val="Sheet1"/>
    </sheetNames>
    <sheetDataSet>
      <sheetData sheetId="0">
        <row r="68">
          <cell r="D68" t="str">
            <v>KCN Phố Nối A, Xã Trưng Trắc, huyện Văn Lâm, tỉnh Hưng Yên</v>
          </cell>
        </row>
      </sheetData>
      <sheetData sheetId="1">
        <row r="11">
          <cell r="C11" t="str">
            <v>SX nhựa</v>
          </cell>
        </row>
      </sheetData>
      <sheetData sheetId="2">
        <row r="61">
          <cell r="C61" t="str">
            <v>xã Nhân Hòa, huyện Mỹ Hào, tỉnh Hưng Yên</v>
          </cell>
        </row>
        <row r="63">
          <cell r="C63" t="str">
            <v>Thị trấn Yên Mỹ, huyện Yên Mỹ, tỉnh Hưng Yên</v>
          </cell>
        </row>
        <row r="65">
          <cell r="C65" t="str">
            <v>KM17 QL5, TT Như Quỳnh, Văn Lâm, Hưng Yên</v>
          </cell>
        </row>
        <row r="68">
          <cell r="C68" t="str">
            <v>Xã Giai Phạm Yên Mỹ Hưng Yên</v>
          </cell>
        </row>
        <row r="72">
          <cell r="C72" t="str">
            <v>Thôn Thọ Bình, xã Tân Dân, huyện Khoái Châu, tỉnh Hưng Yên</v>
          </cell>
        </row>
        <row r="73">
          <cell r="C73" t="str">
            <v>Thôn Bình Lương, Xã Tân Quang,huyện Văn Lâm,tỉnh Hưng Yên, Việt Nam</v>
          </cell>
        </row>
        <row r="78">
          <cell r="C78" t="str">
            <v>TT Yên Mỹ , huyện Yên Mỹ, tỉnh Hưng Yên</v>
          </cell>
        </row>
        <row r="80">
          <cell r="C80" t="str">
            <v>KCN Phố Nối A, huyện Văn Lâm, tỉnh Hưng Yên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hosocongty.vn/nganh.php?code=23100&amp;id=221" TargetMode="External"/><Relationship Id="rId7" Type="http://schemas.openxmlformats.org/officeDocument/2006/relationships/hyperlink" Target="tel:04.37877249" TargetMode="External"/><Relationship Id="rId2" Type="http://schemas.openxmlformats.org/officeDocument/2006/relationships/hyperlink" Target="http://masocongty.vn/industry/4662" TargetMode="External"/><Relationship Id="rId1" Type="http://schemas.openxmlformats.org/officeDocument/2006/relationships/hyperlink" Target="http://www.yellowpages.vn/vn/b4885/b%C3%A0n-ch%E1%BA%A3i-kem-%C4%91%C3%A1nh-r%C4%83ng.html" TargetMode="External"/><Relationship Id="rId6" Type="http://schemas.openxmlformats.org/officeDocument/2006/relationships/hyperlink" Target="tel:02803931628" TargetMode="External"/><Relationship Id="rId5" Type="http://schemas.openxmlformats.org/officeDocument/2006/relationships/hyperlink" Target="tel:02803931524" TargetMode="External"/><Relationship Id="rId4" Type="http://schemas.openxmlformats.org/officeDocument/2006/relationships/hyperlink" Target="http://www.hosocongty.vn/nganh.php?code=46900&amp;id=49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osocongty.vn/nganh.php?code=46900&amp;id=490" TargetMode="External"/><Relationship Id="rId1" Type="http://schemas.openxmlformats.org/officeDocument/2006/relationships/hyperlink" Target="http://www.hosocongty.vn/nganh.php?code=23100&amp;id=22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socongty.vn/nganh.php?code=23100&amp;id=22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tel:04.37877249" TargetMode="External"/><Relationship Id="rId2" Type="http://schemas.openxmlformats.org/officeDocument/2006/relationships/hyperlink" Target="tel:02803931628" TargetMode="External"/><Relationship Id="rId1" Type="http://schemas.openxmlformats.org/officeDocument/2006/relationships/hyperlink" Target="tel:02803931524" TargetMode="External"/><Relationship Id="rId5" Type="http://schemas.openxmlformats.org/officeDocument/2006/relationships/hyperlink" Target="http://masocongty.vn/industry/4662" TargetMode="External"/><Relationship Id="rId4" Type="http://schemas.openxmlformats.org/officeDocument/2006/relationships/hyperlink" Target="http://www.yellowpages.vn/vn/b4885/b%C3%A0n-ch%E1%BA%A3i-kem-%C4%91%C3%A1nh-r%C4%83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2412"/>
  <sheetViews>
    <sheetView zoomScale="85" zoomScaleNormal="85" workbookViewId="0">
      <pane ySplit="1" topLeftCell="A2394" activePane="bottomLeft" state="frozen"/>
      <selection activeCell="AF1172" sqref="AD1172:AF1179"/>
      <selection pane="bottomLeft" activeCell="AA1" sqref="A1:XFD2408"/>
    </sheetView>
  </sheetViews>
  <sheetFormatPr defaultColWidth="9.140625" defaultRowHeight="15" x14ac:dyDescent="0.25"/>
  <cols>
    <col min="1" max="2" width="10.28515625" style="162" customWidth="1"/>
    <col min="3" max="3" width="28.7109375" style="353" customWidth="1"/>
    <col min="4" max="4" width="34.85546875" style="20" customWidth="1"/>
    <col min="5" max="5" width="17.140625" style="20" customWidth="1"/>
    <col min="6" max="6" width="22.42578125" style="20" customWidth="1"/>
    <col min="7" max="7" width="16.5703125" style="1" customWidth="1"/>
    <col min="8" max="8" width="14.85546875" style="3" customWidth="1"/>
    <col min="9" max="9" width="11.7109375" style="3" customWidth="1"/>
    <col min="10" max="10" width="12" style="3" customWidth="1"/>
    <col min="11" max="11" width="13" style="3" customWidth="1"/>
    <col min="12" max="12" width="14.5703125" style="3" customWidth="1"/>
    <col min="13" max="13" width="8.5703125" style="3" customWidth="1"/>
    <col min="14" max="14" width="11.5703125" style="3" customWidth="1"/>
    <col min="15" max="15" width="9.28515625" style="3" customWidth="1"/>
    <col min="16" max="16" width="13.7109375" style="3" customWidth="1"/>
    <col min="17" max="17" width="10.42578125" style="3" customWidth="1"/>
    <col min="18" max="18" width="10.5703125" style="3" customWidth="1"/>
    <col min="19" max="19" width="11.42578125" style="3" customWidth="1"/>
    <col min="20" max="20" width="10.140625" style="358" customWidth="1"/>
    <col min="21" max="21" width="11.5703125" style="77" customWidth="1"/>
    <col min="22" max="22" width="11.7109375" style="78" customWidth="1"/>
    <col min="23" max="23" width="17.140625" style="356" customWidth="1"/>
    <col min="24" max="24" width="10.7109375" style="164" customWidth="1"/>
    <col min="25" max="25" width="9.140625" style="2"/>
    <col min="26" max="26" width="10.42578125" style="2" bestFit="1" customWidth="1"/>
    <col min="27" max="27" width="14.42578125" style="2" bestFit="1" customWidth="1"/>
    <col min="28" max="28" width="10.140625" style="2" bestFit="1" customWidth="1"/>
    <col min="29" max="16384" width="9.140625" style="2"/>
  </cols>
  <sheetData>
    <row r="1" spans="1:39" ht="28.5" x14ac:dyDescent="0.25">
      <c r="A1" s="382" t="s">
        <v>0</v>
      </c>
      <c r="B1" s="410" t="s">
        <v>5215</v>
      </c>
      <c r="C1" s="384" t="s">
        <v>5176</v>
      </c>
      <c r="D1" s="384" t="s">
        <v>5177</v>
      </c>
      <c r="E1" s="384" t="s">
        <v>5178</v>
      </c>
      <c r="F1" s="385" t="s">
        <v>5179</v>
      </c>
      <c r="G1" s="323" t="s">
        <v>5184</v>
      </c>
      <c r="H1" s="387" t="s">
        <v>5185</v>
      </c>
      <c r="I1" s="387" t="s">
        <v>5186</v>
      </c>
      <c r="J1" s="350" t="s">
        <v>5188</v>
      </c>
      <c r="K1" s="387" t="s">
        <v>5187</v>
      </c>
      <c r="L1" s="350" t="s">
        <v>5189</v>
      </c>
      <c r="M1" s="387" t="s">
        <v>5190</v>
      </c>
      <c r="N1" s="350" t="s">
        <v>5191</v>
      </c>
      <c r="O1" s="387" t="s">
        <v>5192</v>
      </c>
      <c r="P1" s="387" t="s">
        <v>5193</v>
      </c>
      <c r="Q1" s="387" t="s">
        <v>5194</v>
      </c>
      <c r="R1" s="166" t="s">
        <v>5195</v>
      </c>
      <c r="S1" s="166" t="s">
        <v>5196</v>
      </c>
      <c r="T1" s="386" t="s">
        <v>5180</v>
      </c>
      <c r="U1" s="386" t="s">
        <v>5181</v>
      </c>
      <c r="V1" s="386" t="s">
        <v>5182</v>
      </c>
      <c r="W1" s="383" t="s">
        <v>5183</v>
      </c>
      <c r="X1" s="164" t="s">
        <v>5114</v>
      </c>
      <c r="Y1" s="388" t="s">
        <v>5197</v>
      </c>
      <c r="Z1" t="s">
        <v>5198</v>
      </c>
      <c r="AA1" t="s">
        <v>5199</v>
      </c>
      <c r="AB1" s="2" t="s">
        <v>5214</v>
      </c>
    </row>
    <row r="2" spans="1:39" s="123" customFormat="1" ht="30" hidden="1" x14ac:dyDescent="0.25">
      <c r="A2" s="167">
        <v>1</v>
      </c>
      <c r="B2" s="167">
        <v>1</v>
      </c>
      <c r="C2" s="175" t="s">
        <v>1675</v>
      </c>
      <c r="D2" s="168" t="s">
        <v>1206</v>
      </c>
      <c r="E2" s="167" t="s">
        <v>92</v>
      </c>
      <c r="F2" s="168" t="s">
        <v>1673</v>
      </c>
      <c r="G2" s="67">
        <v>8364408</v>
      </c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225">
        <v>1290.6281544000001</v>
      </c>
      <c r="U2" s="169"/>
      <c r="V2" s="339"/>
      <c r="W2" s="190" t="s">
        <v>1308</v>
      </c>
      <c r="X2" s="143" t="s">
        <v>5115</v>
      </c>
      <c r="Y2" s="124">
        <v>28</v>
      </c>
      <c r="Z2" s="124">
        <v>8</v>
      </c>
      <c r="AA2" s="124"/>
      <c r="AB2" s="124">
        <f>VLOOKUP(B2,Nam_2016!$B$2:$C$870,2,0)</f>
        <v>1</v>
      </c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</row>
    <row r="3" spans="1:39" s="123" customFormat="1" ht="30" hidden="1" x14ac:dyDescent="0.25">
      <c r="A3" s="167">
        <f>A2+1</f>
        <v>2</v>
      </c>
      <c r="B3" s="167">
        <v>2</v>
      </c>
      <c r="C3" s="175" t="s">
        <v>4308</v>
      </c>
      <c r="D3" s="170" t="s">
        <v>1190</v>
      </c>
      <c r="E3" s="167" t="s">
        <v>92</v>
      </c>
      <c r="F3" s="168" t="s">
        <v>1673</v>
      </c>
      <c r="G3" s="174">
        <v>10153567</v>
      </c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225">
        <v>1566.6953881000002</v>
      </c>
      <c r="U3" s="169"/>
      <c r="V3" s="339"/>
      <c r="W3" s="190" t="s">
        <v>1308</v>
      </c>
      <c r="X3" s="143" t="s">
        <v>5115</v>
      </c>
      <c r="Y3" s="124">
        <v>28</v>
      </c>
      <c r="Z3" s="124">
        <v>8</v>
      </c>
      <c r="AA3" s="124"/>
      <c r="AB3" s="124">
        <f>VLOOKUP(B3,Nam_2016!$B$2:$C$870,2,0)</f>
        <v>2</v>
      </c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</row>
    <row r="4" spans="1:39" s="123" customFormat="1" ht="30" hidden="1" x14ac:dyDescent="0.25">
      <c r="A4" s="167">
        <f t="shared" ref="A4:A63" si="0">A3+1</f>
        <v>3</v>
      </c>
      <c r="B4" s="167">
        <v>3</v>
      </c>
      <c r="C4" s="175" t="s">
        <v>1178</v>
      </c>
      <c r="D4" s="170" t="s">
        <v>1179</v>
      </c>
      <c r="E4" s="167" t="s">
        <v>92</v>
      </c>
      <c r="F4" s="168" t="s">
        <v>1673</v>
      </c>
      <c r="G4" s="174">
        <v>16443020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225">
        <v>2537.1579860000002</v>
      </c>
      <c r="U4" s="169"/>
      <c r="V4" s="339"/>
      <c r="W4" s="190" t="s">
        <v>1308</v>
      </c>
      <c r="X4" s="143" t="s">
        <v>5115</v>
      </c>
      <c r="Y4" s="124">
        <v>28</v>
      </c>
      <c r="Z4" s="124">
        <v>8</v>
      </c>
      <c r="AA4" s="124"/>
      <c r="AB4" s="124">
        <f>VLOOKUP(B4,Nam_2016!$B$2:$C$870,2,0)</f>
        <v>3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</row>
    <row r="5" spans="1:39" s="123" customFormat="1" ht="30" hidden="1" x14ac:dyDescent="0.25">
      <c r="A5" s="167">
        <f t="shared" si="0"/>
        <v>4</v>
      </c>
      <c r="B5" s="167">
        <v>4</v>
      </c>
      <c r="C5" s="175" t="s">
        <v>1176</v>
      </c>
      <c r="D5" s="170" t="s">
        <v>1177</v>
      </c>
      <c r="E5" s="167" t="s">
        <v>92</v>
      </c>
      <c r="F5" s="168" t="s">
        <v>1673</v>
      </c>
      <c r="G5" s="174">
        <v>15990380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225">
        <v>2467.315634</v>
      </c>
      <c r="U5" s="169"/>
      <c r="V5" s="339"/>
      <c r="W5" s="190" t="s">
        <v>1308</v>
      </c>
      <c r="X5" s="143" t="s">
        <v>5115</v>
      </c>
      <c r="Y5" s="124">
        <v>28</v>
      </c>
      <c r="Z5" s="124">
        <v>8</v>
      </c>
      <c r="AA5" s="124"/>
      <c r="AB5" s="124">
        <f>VLOOKUP(B5,Nam_2016!$B$2:$C$870,2,0)</f>
        <v>4</v>
      </c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</row>
    <row r="6" spans="1:39" s="123" customFormat="1" ht="30" hidden="1" x14ac:dyDescent="0.25">
      <c r="A6" s="167">
        <f t="shared" si="0"/>
        <v>5</v>
      </c>
      <c r="B6" s="167">
        <v>5</v>
      </c>
      <c r="C6" s="175" t="s">
        <v>1174</v>
      </c>
      <c r="D6" s="170" t="s">
        <v>1175</v>
      </c>
      <c r="E6" s="167" t="s">
        <v>92</v>
      </c>
      <c r="F6" s="168" t="s">
        <v>1673</v>
      </c>
      <c r="G6" s="174">
        <v>6506960</v>
      </c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225">
        <v>1004.0239280000001</v>
      </c>
      <c r="U6" s="169"/>
      <c r="V6" s="339"/>
      <c r="W6" s="190" t="s">
        <v>1308</v>
      </c>
      <c r="X6" s="143" t="s">
        <v>5115</v>
      </c>
      <c r="Y6" s="124">
        <v>28</v>
      </c>
      <c r="Z6" s="124">
        <v>8</v>
      </c>
      <c r="AA6" s="124"/>
      <c r="AB6" s="124">
        <f>VLOOKUP(B6,Nam_2016!$B$2:$C$870,2,0)</f>
        <v>5</v>
      </c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</row>
    <row r="7" spans="1:39" s="123" customFormat="1" ht="30" hidden="1" x14ac:dyDescent="0.25">
      <c r="A7" s="167">
        <f t="shared" si="0"/>
        <v>6</v>
      </c>
      <c r="B7" s="167">
        <v>6</v>
      </c>
      <c r="C7" s="175" t="s">
        <v>1208</v>
      </c>
      <c r="D7" s="168" t="s">
        <v>1209</v>
      </c>
      <c r="E7" s="167" t="s">
        <v>92</v>
      </c>
      <c r="F7" s="168" t="s">
        <v>1673</v>
      </c>
      <c r="G7" s="67">
        <v>6642433</v>
      </c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225">
        <v>1024.9274119000002</v>
      </c>
      <c r="U7" s="169"/>
      <c r="V7" s="339"/>
      <c r="W7" s="190" t="s">
        <v>1308</v>
      </c>
      <c r="X7" s="143" t="s">
        <v>5115</v>
      </c>
      <c r="Y7" s="124">
        <v>28</v>
      </c>
      <c r="Z7" s="124">
        <v>8</v>
      </c>
      <c r="AA7" s="124"/>
      <c r="AB7" s="124">
        <f>VLOOKUP(B7,Nam_2016!$B$2:$C$870,2,0)</f>
        <v>6</v>
      </c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</row>
    <row r="8" spans="1:39" s="123" customFormat="1" ht="30" hidden="1" x14ac:dyDescent="0.25">
      <c r="A8" s="167">
        <f t="shared" si="0"/>
        <v>7</v>
      </c>
      <c r="B8" s="167">
        <v>7</v>
      </c>
      <c r="C8" s="175" t="s">
        <v>1210</v>
      </c>
      <c r="D8" s="168" t="s">
        <v>1676</v>
      </c>
      <c r="E8" s="167" t="s">
        <v>92</v>
      </c>
      <c r="F8" s="168" t="s">
        <v>1673</v>
      </c>
      <c r="G8" s="67">
        <v>6912340</v>
      </c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225">
        <v>1066.5740620000001</v>
      </c>
      <c r="U8" s="169"/>
      <c r="V8" s="339"/>
      <c r="W8" s="190" t="s">
        <v>1308</v>
      </c>
      <c r="X8" s="143" t="s">
        <v>5115</v>
      </c>
      <c r="Y8" s="124">
        <v>28</v>
      </c>
      <c r="Z8" s="124">
        <v>8</v>
      </c>
      <c r="AA8" s="124"/>
      <c r="AB8" s="124">
        <f>VLOOKUP(B8,Nam_2016!$B$2:$C$870,2,0)</f>
        <v>7</v>
      </c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</row>
    <row r="9" spans="1:39" s="123" customFormat="1" ht="30" hidden="1" x14ac:dyDescent="0.25">
      <c r="A9" s="167">
        <f t="shared" si="0"/>
        <v>8</v>
      </c>
      <c r="B9" s="167">
        <v>8</v>
      </c>
      <c r="C9" s="175" t="s">
        <v>4309</v>
      </c>
      <c r="D9" s="168" t="s">
        <v>1211</v>
      </c>
      <c r="E9" s="167" t="s">
        <v>92</v>
      </c>
      <c r="F9" s="168" t="s">
        <v>1673</v>
      </c>
      <c r="G9" s="67">
        <v>7051478</v>
      </c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225">
        <v>1088.0430554</v>
      </c>
      <c r="U9" s="169"/>
      <c r="V9" s="339"/>
      <c r="W9" s="190" t="s">
        <v>1308</v>
      </c>
      <c r="X9" s="143" t="s">
        <v>5115</v>
      </c>
      <c r="Y9" s="124">
        <v>28</v>
      </c>
      <c r="Z9" s="124">
        <v>8</v>
      </c>
      <c r="AA9" s="124"/>
      <c r="AB9" s="124">
        <f>VLOOKUP(B9,Nam_2016!$B$2:$C$870,2,0)</f>
        <v>8</v>
      </c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</row>
    <row r="10" spans="1:39" s="123" customFormat="1" ht="30" hidden="1" x14ac:dyDescent="0.25">
      <c r="A10" s="167">
        <f t="shared" si="0"/>
        <v>9</v>
      </c>
      <c r="B10" s="167">
        <v>9</v>
      </c>
      <c r="C10" s="175" t="s">
        <v>1214</v>
      </c>
      <c r="D10" s="168" t="s">
        <v>1677</v>
      </c>
      <c r="E10" s="167" t="s">
        <v>92</v>
      </c>
      <c r="F10" s="168" t="s">
        <v>1673</v>
      </c>
      <c r="G10" s="67">
        <v>7578551</v>
      </c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225">
        <v>1169.3704193000001</v>
      </c>
      <c r="U10" s="169"/>
      <c r="V10" s="339"/>
      <c r="W10" s="190" t="s">
        <v>1308</v>
      </c>
      <c r="X10" s="143" t="s">
        <v>5115</v>
      </c>
      <c r="Y10" s="124">
        <v>28</v>
      </c>
      <c r="Z10" s="124">
        <v>8</v>
      </c>
      <c r="AA10" s="124"/>
      <c r="AB10" s="124">
        <f>VLOOKUP(B10,Nam_2016!$B$2:$C$870,2,0)</f>
        <v>9</v>
      </c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</row>
    <row r="11" spans="1:39" s="123" customFormat="1" ht="30" hidden="1" x14ac:dyDescent="0.25">
      <c r="A11" s="167">
        <f t="shared" si="0"/>
        <v>10</v>
      </c>
      <c r="B11" s="167">
        <v>10</v>
      </c>
      <c r="C11" s="175" t="s">
        <v>1678</v>
      </c>
      <c r="D11" s="168" t="s">
        <v>1215</v>
      </c>
      <c r="E11" s="167" t="s">
        <v>92</v>
      </c>
      <c r="F11" s="168" t="s">
        <v>1673</v>
      </c>
      <c r="G11" s="67">
        <v>19704760</v>
      </c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225">
        <v>3040.4444680000001</v>
      </c>
      <c r="U11" s="169"/>
      <c r="V11" s="339"/>
      <c r="W11" s="190" t="s">
        <v>1308</v>
      </c>
      <c r="X11" s="143" t="s">
        <v>5115</v>
      </c>
      <c r="Y11" s="124">
        <v>28</v>
      </c>
      <c r="Z11" s="124">
        <v>8</v>
      </c>
      <c r="AA11" s="124"/>
      <c r="AB11" s="124">
        <f>VLOOKUP(B11,Nam_2016!$B$2:$C$870,2,0)</f>
        <v>10</v>
      </c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</row>
    <row r="12" spans="1:39" s="123" customFormat="1" ht="30" hidden="1" x14ac:dyDescent="0.25">
      <c r="A12" s="167">
        <f t="shared" si="0"/>
        <v>11</v>
      </c>
      <c r="B12" s="167">
        <v>11</v>
      </c>
      <c r="C12" s="175" t="s">
        <v>1216</v>
      </c>
      <c r="D12" s="168" t="s">
        <v>1217</v>
      </c>
      <c r="E12" s="167" t="s">
        <v>92</v>
      </c>
      <c r="F12" s="168" t="s">
        <v>1673</v>
      </c>
      <c r="G12" s="67">
        <v>7389820</v>
      </c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225">
        <v>1140.2492260000001</v>
      </c>
      <c r="U12" s="169"/>
      <c r="V12" s="339"/>
      <c r="W12" s="190" t="s">
        <v>1308</v>
      </c>
      <c r="X12" s="143" t="s">
        <v>5115</v>
      </c>
      <c r="Y12" s="124">
        <v>28</v>
      </c>
      <c r="Z12" s="124">
        <v>8</v>
      </c>
      <c r="AA12" s="124"/>
      <c r="AB12" s="124">
        <f>VLOOKUP(B12,Nam_2016!$B$2:$C$870,2,0)</f>
        <v>11</v>
      </c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</row>
    <row r="13" spans="1:39" s="123" customFormat="1" ht="30" hidden="1" x14ac:dyDescent="0.25">
      <c r="A13" s="167">
        <f t="shared" si="0"/>
        <v>12</v>
      </c>
      <c r="B13" s="167">
        <v>12</v>
      </c>
      <c r="C13" s="175" t="s">
        <v>1218</v>
      </c>
      <c r="D13" s="168" t="s">
        <v>1219</v>
      </c>
      <c r="E13" s="167" t="s">
        <v>92</v>
      </c>
      <c r="F13" s="155" t="s">
        <v>1673</v>
      </c>
      <c r="G13" s="67">
        <v>6768300</v>
      </c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225">
        <v>1044.34869</v>
      </c>
      <c r="U13" s="169"/>
      <c r="V13" s="339"/>
      <c r="W13" s="190" t="s">
        <v>1308</v>
      </c>
      <c r="X13" s="143" t="s">
        <v>5115</v>
      </c>
      <c r="Y13" s="124">
        <v>28</v>
      </c>
      <c r="Z13" s="124">
        <v>8</v>
      </c>
      <c r="AA13" s="124"/>
      <c r="AB13" s="124">
        <f>VLOOKUP(B13,Nam_2016!$B$2:$C$870,2,0)</f>
        <v>12</v>
      </c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</row>
    <row r="14" spans="1:39" s="123" customFormat="1" ht="30" hidden="1" x14ac:dyDescent="0.25">
      <c r="A14" s="167">
        <f t="shared" si="0"/>
        <v>13</v>
      </c>
      <c r="B14" s="167">
        <v>13</v>
      </c>
      <c r="C14" s="175" t="s">
        <v>1220</v>
      </c>
      <c r="D14" s="168" t="s">
        <v>1221</v>
      </c>
      <c r="E14" s="167" t="s">
        <v>92</v>
      </c>
      <c r="F14" s="168" t="s">
        <v>1673</v>
      </c>
      <c r="G14" s="67">
        <v>6815330</v>
      </c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225">
        <v>1051.605419</v>
      </c>
      <c r="U14" s="169"/>
      <c r="V14" s="339"/>
      <c r="W14" s="190" t="s">
        <v>1308</v>
      </c>
      <c r="X14" s="143" t="s">
        <v>5115</v>
      </c>
      <c r="Y14" s="124">
        <v>28</v>
      </c>
      <c r="Z14" s="124">
        <v>8</v>
      </c>
      <c r="AA14" s="124"/>
      <c r="AB14" s="124">
        <f>VLOOKUP(B14,Nam_2016!$B$2:$C$870,2,0)</f>
        <v>13</v>
      </c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</row>
    <row r="15" spans="1:39" s="123" customFormat="1" ht="30" hidden="1" x14ac:dyDescent="0.25">
      <c r="A15" s="167">
        <f t="shared" si="0"/>
        <v>14</v>
      </c>
      <c r="B15" s="167">
        <v>14</v>
      </c>
      <c r="C15" s="175" t="s">
        <v>1222</v>
      </c>
      <c r="D15" s="168" t="s">
        <v>1223</v>
      </c>
      <c r="E15" s="167" t="s">
        <v>92</v>
      </c>
      <c r="F15" s="168" t="s">
        <v>1673</v>
      </c>
      <c r="G15" s="67">
        <v>7808824</v>
      </c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225">
        <v>1204.9015432000001</v>
      </c>
      <c r="U15" s="169"/>
      <c r="V15" s="339"/>
      <c r="W15" s="190" t="s">
        <v>1308</v>
      </c>
      <c r="X15" s="143" t="s">
        <v>5115</v>
      </c>
      <c r="Y15" s="124">
        <v>28</v>
      </c>
      <c r="Z15" s="124">
        <v>8</v>
      </c>
      <c r="AA15" s="124"/>
      <c r="AB15" s="124">
        <f>VLOOKUP(B15,Nam_2016!$B$2:$C$870,2,0)</f>
        <v>14</v>
      </c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</row>
    <row r="16" spans="1:39" s="123" customFormat="1" ht="30" hidden="1" x14ac:dyDescent="0.25">
      <c r="A16" s="167">
        <f t="shared" si="0"/>
        <v>15</v>
      </c>
      <c r="B16" s="167">
        <v>15</v>
      </c>
      <c r="C16" s="175" t="s">
        <v>1224</v>
      </c>
      <c r="D16" s="168" t="s">
        <v>1225</v>
      </c>
      <c r="E16" s="167" t="s">
        <v>92</v>
      </c>
      <c r="F16" s="168" t="s">
        <v>1673</v>
      </c>
      <c r="G16" s="67">
        <v>7402160</v>
      </c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225">
        <v>1142.153288</v>
      </c>
      <c r="U16" s="169"/>
      <c r="V16" s="339"/>
      <c r="W16" s="190" t="s">
        <v>1308</v>
      </c>
      <c r="X16" s="143" t="s">
        <v>5115</v>
      </c>
      <c r="Y16" s="124">
        <v>28</v>
      </c>
      <c r="Z16" s="124">
        <v>8</v>
      </c>
      <c r="AA16" s="124"/>
      <c r="AB16" s="124">
        <f>VLOOKUP(B16,Nam_2016!$B$2:$C$870,2,0)</f>
        <v>15</v>
      </c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</row>
    <row r="17" spans="1:39" s="123" customFormat="1" ht="30" hidden="1" x14ac:dyDescent="0.25">
      <c r="A17" s="167">
        <f t="shared" si="0"/>
        <v>16</v>
      </c>
      <c r="B17" s="167">
        <v>16</v>
      </c>
      <c r="C17" s="175" t="s">
        <v>1226</v>
      </c>
      <c r="D17" s="168" t="s">
        <v>1227</v>
      </c>
      <c r="E17" s="167" t="s">
        <v>92</v>
      </c>
      <c r="F17" s="168" t="s">
        <v>1673</v>
      </c>
      <c r="G17" s="67">
        <v>7755545</v>
      </c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225">
        <v>1196.6805935</v>
      </c>
      <c r="U17" s="169"/>
      <c r="V17" s="339"/>
      <c r="W17" s="190" t="s">
        <v>1308</v>
      </c>
      <c r="X17" s="143" t="s">
        <v>5115</v>
      </c>
      <c r="Y17" s="124">
        <v>28</v>
      </c>
      <c r="Z17" s="124">
        <v>8</v>
      </c>
      <c r="AA17" s="124"/>
      <c r="AB17" s="124">
        <f>VLOOKUP(B17,Nam_2016!$B$2:$C$870,2,0)</f>
        <v>16</v>
      </c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</row>
    <row r="18" spans="1:39" s="123" customFormat="1" ht="30" hidden="1" x14ac:dyDescent="0.25">
      <c r="A18" s="167">
        <f t="shared" si="0"/>
        <v>17</v>
      </c>
      <c r="B18" s="167">
        <v>17</v>
      </c>
      <c r="C18" s="175" t="s">
        <v>1228</v>
      </c>
      <c r="D18" s="168" t="s">
        <v>1229</v>
      </c>
      <c r="E18" s="167" t="s">
        <v>92</v>
      </c>
      <c r="F18" s="155" t="s">
        <v>1673</v>
      </c>
      <c r="G18" s="67">
        <v>10691080</v>
      </c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225">
        <v>1649.633644</v>
      </c>
      <c r="U18" s="169"/>
      <c r="V18" s="339"/>
      <c r="W18" s="190" t="s">
        <v>1308</v>
      </c>
      <c r="X18" s="143" t="s">
        <v>5115</v>
      </c>
      <c r="Y18" s="124">
        <v>28</v>
      </c>
      <c r="Z18" s="124">
        <v>8</v>
      </c>
      <c r="AA18" s="124"/>
      <c r="AB18" s="124">
        <f>VLOOKUP(B18,Nam_2016!$B$2:$C$870,2,0)</f>
        <v>17</v>
      </c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</row>
    <row r="19" spans="1:39" s="123" customFormat="1" ht="30" hidden="1" x14ac:dyDescent="0.25">
      <c r="A19" s="167">
        <f t="shared" si="0"/>
        <v>18</v>
      </c>
      <c r="B19" s="167">
        <v>18</v>
      </c>
      <c r="C19" s="175" t="s">
        <v>1679</v>
      </c>
      <c r="D19" s="168" t="s">
        <v>1680</v>
      </c>
      <c r="E19" s="155" t="s">
        <v>1</v>
      </c>
      <c r="F19" s="168" t="s">
        <v>1681</v>
      </c>
      <c r="G19" s="67">
        <v>21555400</v>
      </c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225">
        <v>3325.9982200000004</v>
      </c>
      <c r="U19" s="169"/>
      <c r="V19" s="339"/>
      <c r="W19" s="190" t="s">
        <v>1308</v>
      </c>
      <c r="X19" s="143" t="s">
        <v>5115</v>
      </c>
      <c r="Y19" s="124">
        <v>28</v>
      </c>
      <c r="Z19" s="124">
        <v>8</v>
      </c>
      <c r="AA19" s="124"/>
      <c r="AB19" s="124">
        <f>VLOOKUP(B19,Nam_2016!$B$2:$C$870,2,0)</f>
        <v>18</v>
      </c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</row>
    <row r="20" spans="1:39" s="123" customFormat="1" ht="30" hidden="1" x14ac:dyDescent="0.25">
      <c r="A20" s="167">
        <f t="shared" si="0"/>
        <v>19</v>
      </c>
      <c r="B20" s="167">
        <v>19</v>
      </c>
      <c r="C20" s="175" t="s">
        <v>1682</v>
      </c>
      <c r="D20" s="168" t="s">
        <v>1683</v>
      </c>
      <c r="E20" s="155" t="s">
        <v>1</v>
      </c>
      <c r="F20" s="168" t="s">
        <v>1267</v>
      </c>
      <c r="G20" s="67">
        <v>27747100</v>
      </c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225">
        <v>4281.3775300000007</v>
      </c>
      <c r="U20" s="169"/>
      <c r="V20" s="339"/>
      <c r="W20" s="190" t="s">
        <v>1308</v>
      </c>
      <c r="X20" s="143" t="s">
        <v>5115</v>
      </c>
      <c r="Y20" s="124">
        <v>28</v>
      </c>
      <c r="Z20" s="124">
        <v>8</v>
      </c>
      <c r="AA20" s="124"/>
      <c r="AB20" s="124">
        <f>VLOOKUP(B20,Nam_2016!$B$2:$C$870,2,0)</f>
        <v>19</v>
      </c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</row>
    <row r="21" spans="1:39" s="123" customFormat="1" ht="30" hidden="1" x14ac:dyDescent="0.25">
      <c r="A21" s="167">
        <f t="shared" si="0"/>
        <v>20</v>
      </c>
      <c r="B21" s="167">
        <v>20</v>
      </c>
      <c r="C21" s="175" t="s">
        <v>1230</v>
      </c>
      <c r="D21" s="168" t="s">
        <v>1231</v>
      </c>
      <c r="E21" s="171" t="s">
        <v>30</v>
      </c>
      <c r="F21" s="155" t="s">
        <v>540</v>
      </c>
      <c r="G21" s="67">
        <v>3492400</v>
      </c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225">
        <v>538.87732000000005</v>
      </c>
      <c r="U21" s="169"/>
      <c r="V21" s="339"/>
      <c r="W21" s="190" t="s">
        <v>1308</v>
      </c>
      <c r="X21" s="143" t="s">
        <v>5115</v>
      </c>
      <c r="Y21" s="124">
        <v>28</v>
      </c>
      <c r="Z21" s="124">
        <v>8</v>
      </c>
      <c r="AA21" s="124"/>
      <c r="AB21" s="124">
        <f>VLOOKUP(B21,Nam_2016!$B$2:$C$870,2,0)</f>
        <v>20</v>
      </c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  <row r="22" spans="1:39" s="123" customFormat="1" ht="30" hidden="1" x14ac:dyDescent="0.25">
      <c r="A22" s="167">
        <f t="shared" si="0"/>
        <v>21</v>
      </c>
      <c r="B22" s="167">
        <v>21</v>
      </c>
      <c r="C22" s="175" t="s">
        <v>4310</v>
      </c>
      <c r="D22" s="170" t="s">
        <v>1172</v>
      </c>
      <c r="E22" s="167" t="s">
        <v>92</v>
      </c>
      <c r="F22" s="172" t="s">
        <v>423</v>
      </c>
      <c r="G22" s="174">
        <v>13881660</v>
      </c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225">
        <v>2141.9401379999999</v>
      </c>
      <c r="U22" s="169"/>
      <c r="V22" s="339"/>
      <c r="W22" s="190" t="s">
        <v>1308</v>
      </c>
      <c r="X22" s="143" t="s">
        <v>5115</v>
      </c>
      <c r="Y22" s="124">
        <v>28</v>
      </c>
      <c r="Z22" s="124">
        <v>8</v>
      </c>
      <c r="AA22" s="124"/>
      <c r="AB22" s="124">
        <f>VLOOKUP(B22,Nam_2016!$B$2:$C$870,2,0)</f>
        <v>21</v>
      </c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</row>
    <row r="23" spans="1:39" s="123" customFormat="1" ht="30" hidden="1" x14ac:dyDescent="0.25">
      <c r="A23" s="167">
        <f t="shared" si="0"/>
        <v>22</v>
      </c>
      <c r="B23" s="167">
        <v>22</v>
      </c>
      <c r="C23" s="175" t="s">
        <v>4311</v>
      </c>
      <c r="D23" s="168" t="s">
        <v>1205</v>
      </c>
      <c r="E23" s="171" t="s">
        <v>30</v>
      </c>
      <c r="F23" s="168" t="s">
        <v>537</v>
      </c>
      <c r="G23" s="67">
        <v>4773960</v>
      </c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225">
        <v>736.622028</v>
      </c>
      <c r="U23" s="169"/>
      <c r="V23" s="339"/>
      <c r="W23" s="190" t="s">
        <v>1308</v>
      </c>
      <c r="X23" s="143" t="s">
        <v>5115</v>
      </c>
      <c r="Y23" s="124">
        <v>28</v>
      </c>
      <c r="Z23" s="124">
        <v>8</v>
      </c>
      <c r="AA23" s="124"/>
      <c r="AB23" s="124">
        <f>VLOOKUP(B23,Nam_2016!$B$2:$C$870,2,0)</f>
        <v>22</v>
      </c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</row>
    <row r="24" spans="1:39" s="123" customFormat="1" ht="45" hidden="1" x14ac:dyDescent="0.25">
      <c r="A24" s="167">
        <f t="shared" si="0"/>
        <v>23</v>
      </c>
      <c r="B24" s="167">
        <v>23</v>
      </c>
      <c r="C24" s="175" t="s">
        <v>4312</v>
      </c>
      <c r="D24" s="168" t="s">
        <v>1204</v>
      </c>
      <c r="E24" s="171" t="s">
        <v>30</v>
      </c>
      <c r="F24" s="168" t="s">
        <v>537</v>
      </c>
      <c r="G24" s="67">
        <v>6298000</v>
      </c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225">
        <v>971.78140000000008</v>
      </c>
      <c r="U24" s="169"/>
      <c r="V24" s="339"/>
      <c r="W24" s="190" t="s">
        <v>1308</v>
      </c>
      <c r="X24" s="143" t="s">
        <v>5115</v>
      </c>
      <c r="Y24" s="124">
        <v>28</v>
      </c>
      <c r="Z24" s="124">
        <v>8</v>
      </c>
      <c r="AA24" s="124"/>
      <c r="AB24" s="124">
        <f>VLOOKUP(B24,Nam_2016!$B$2:$C$870,2,0)</f>
        <v>23</v>
      </c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</row>
    <row r="25" spans="1:39" s="123" customFormat="1" ht="30" hidden="1" x14ac:dyDescent="0.25">
      <c r="A25" s="167">
        <f t="shared" si="0"/>
        <v>24</v>
      </c>
      <c r="B25" s="167">
        <v>24</v>
      </c>
      <c r="C25" s="175" t="s">
        <v>1212</v>
      </c>
      <c r="D25" s="168" t="s">
        <v>1213</v>
      </c>
      <c r="E25" s="155" t="s">
        <v>1</v>
      </c>
      <c r="F25" s="168" t="s">
        <v>1314</v>
      </c>
      <c r="G25" s="67">
        <v>9107700</v>
      </c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225">
        <v>1405.3181100000002</v>
      </c>
      <c r="U25" s="169"/>
      <c r="V25" s="339"/>
      <c r="W25" s="190" t="s">
        <v>1308</v>
      </c>
      <c r="X25" s="143" t="s">
        <v>5115</v>
      </c>
      <c r="Y25" s="124">
        <v>28</v>
      </c>
      <c r="Z25" s="124">
        <v>8</v>
      </c>
      <c r="AA25" s="124"/>
      <c r="AB25" s="124">
        <f>VLOOKUP(B25,Nam_2016!$B$2:$C$870,2,0)</f>
        <v>24</v>
      </c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</row>
    <row r="26" spans="1:39" s="123" customFormat="1" ht="30" hidden="1" x14ac:dyDescent="0.25">
      <c r="A26" s="167">
        <f t="shared" si="0"/>
        <v>25</v>
      </c>
      <c r="B26" s="167">
        <v>25</v>
      </c>
      <c r="C26" s="175" t="s">
        <v>1684</v>
      </c>
      <c r="D26" s="168" t="s">
        <v>1203</v>
      </c>
      <c r="E26" s="171" t="s">
        <v>30</v>
      </c>
      <c r="F26" s="173" t="s">
        <v>1297</v>
      </c>
      <c r="G26" s="67">
        <v>6951740</v>
      </c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225">
        <v>1072.6534820000002</v>
      </c>
      <c r="U26" s="169"/>
      <c r="V26" s="339"/>
      <c r="W26" s="190" t="s">
        <v>1308</v>
      </c>
      <c r="X26" s="143" t="s">
        <v>5115</v>
      </c>
      <c r="Y26" s="124">
        <v>28</v>
      </c>
      <c r="Z26" s="124">
        <v>8</v>
      </c>
      <c r="AA26" s="124"/>
      <c r="AB26" s="124">
        <f>VLOOKUP(B26,Nam_2016!$B$2:$C$870,2,0)</f>
        <v>25</v>
      </c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</row>
    <row r="27" spans="1:39" s="123" customFormat="1" ht="30" hidden="1" x14ac:dyDescent="0.25">
      <c r="A27" s="167">
        <f t="shared" si="0"/>
        <v>26</v>
      </c>
      <c r="B27" s="167">
        <v>26</v>
      </c>
      <c r="C27" s="175" t="s">
        <v>4313</v>
      </c>
      <c r="D27" s="407" t="s">
        <v>5201</v>
      </c>
      <c r="E27" s="171" t="s">
        <v>30</v>
      </c>
      <c r="F27" s="168" t="s">
        <v>754</v>
      </c>
      <c r="G27" s="67">
        <v>3396800</v>
      </c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225">
        <v>524.12624000000005</v>
      </c>
      <c r="U27" s="169"/>
      <c r="V27" s="339"/>
      <c r="W27" s="190" t="s">
        <v>1308</v>
      </c>
      <c r="X27" s="143" t="s">
        <v>5115</v>
      </c>
      <c r="Y27" s="124">
        <v>28</v>
      </c>
      <c r="Z27" s="124">
        <v>8</v>
      </c>
      <c r="AA27" s="124"/>
      <c r="AB27" s="124">
        <f>VLOOKUP(B27,Nam_2016!$B$2:$C$870,2,0)</f>
        <v>26</v>
      </c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</row>
    <row r="28" spans="1:39" s="123" customFormat="1" ht="30" hidden="1" x14ac:dyDescent="0.25">
      <c r="A28" s="167">
        <f t="shared" si="0"/>
        <v>27</v>
      </c>
      <c r="B28" s="167">
        <v>27</v>
      </c>
      <c r="C28" s="175" t="s">
        <v>1685</v>
      </c>
      <c r="D28" s="168" t="s">
        <v>1201</v>
      </c>
      <c r="E28" s="171" t="s">
        <v>30</v>
      </c>
      <c r="F28" s="173" t="s">
        <v>1297</v>
      </c>
      <c r="G28" s="67">
        <v>5094664</v>
      </c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225">
        <v>786.10665520000009</v>
      </c>
      <c r="U28" s="169"/>
      <c r="V28" s="339"/>
      <c r="W28" s="190" t="s">
        <v>1308</v>
      </c>
      <c r="X28" s="143" t="s">
        <v>5115</v>
      </c>
      <c r="Y28" s="124">
        <v>28</v>
      </c>
      <c r="Z28" s="124">
        <v>8</v>
      </c>
      <c r="AA28" s="124"/>
      <c r="AB28" s="124">
        <f>VLOOKUP(B28,Nam_2016!$B$2:$C$870,2,0)</f>
        <v>27</v>
      </c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</row>
    <row r="29" spans="1:39" s="123" customFormat="1" ht="45" hidden="1" x14ac:dyDescent="0.25">
      <c r="A29" s="167">
        <f t="shared" si="0"/>
        <v>28</v>
      </c>
      <c r="B29" s="167">
        <v>28</v>
      </c>
      <c r="C29" s="175" t="s">
        <v>1686</v>
      </c>
      <c r="D29" s="168" t="s">
        <v>1199</v>
      </c>
      <c r="E29" s="171" t="s">
        <v>30</v>
      </c>
      <c r="F29" s="173" t="s">
        <v>1297</v>
      </c>
      <c r="G29" s="67">
        <v>4582110</v>
      </c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225">
        <v>707.01957300000004</v>
      </c>
      <c r="U29" s="169"/>
      <c r="V29" s="339"/>
      <c r="W29" s="190" t="s">
        <v>1308</v>
      </c>
      <c r="X29" s="143" t="s">
        <v>5115</v>
      </c>
      <c r="Y29" s="124">
        <v>28</v>
      </c>
      <c r="Z29" s="124">
        <v>8</v>
      </c>
      <c r="AA29" s="124"/>
      <c r="AB29" s="124">
        <f>VLOOKUP(B29,Nam_2016!$B$2:$C$870,2,0)</f>
        <v>28</v>
      </c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</row>
    <row r="30" spans="1:39" s="123" customFormat="1" ht="30" hidden="1" x14ac:dyDescent="0.25">
      <c r="A30" s="167">
        <f t="shared" si="0"/>
        <v>29</v>
      </c>
      <c r="B30" s="167">
        <v>29</v>
      </c>
      <c r="C30" s="175" t="s">
        <v>1687</v>
      </c>
      <c r="D30" s="168" t="s">
        <v>1198</v>
      </c>
      <c r="E30" s="171" t="s">
        <v>30</v>
      </c>
      <c r="F30" s="173" t="s">
        <v>1297</v>
      </c>
      <c r="G30" s="67">
        <v>3247126</v>
      </c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225">
        <v>501.03154180000001</v>
      </c>
      <c r="U30" s="169"/>
      <c r="V30" s="339"/>
      <c r="W30" s="190" t="s">
        <v>1308</v>
      </c>
      <c r="X30" s="143" t="s">
        <v>5115</v>
      </c>
      <c r="Y30" s="124">
        <v>28</v>
      </c>
      <c r="Z30" s="124">
        <v>8</v>
      </c>
      <c r="AA30" s="124"/>
      <c r="AB30" s="124">
        <f>VLOOKUP(B30,Nam_2016!$B$2:$C$870,2,0)</f>
        <v>29</v>
      </c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</row>
    <row r="31" spans="1:39" s="123" customFormat="1" ht="30" hidden="1" x14ac:dyDescent="0.25">
      <c r="A31" s="167">
        <f>A30+1</f>
        <v>30</v>
      </c>
      <c r="B31" s="167">
        <v>30</v>
      </c>
      <c r="C31" s="175" t="s">
        <v>1196</v>
      </c>
      <c r="D31" s="168" t="s">
        <v>1197</v>
      </c>
      <c r="E31" s="171" t="s">
        <v>30</v>
      </c>
      <c r="F31" s="173" t="s">
        <v>1298</v>
      </c>
      <c r="G31" s="67">
        <v>3630800</v>
      </c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349">
        <v>560.23244</v>
      </c>
      <c r="U31" s="169"/>
      <c r="V31" s="339"/>
      <c r="W31" s="190" t="s">
        <v>1308</v>
      </c>
      <c r="X31" s="143" t="s">
        <v>5115</v>
      </c>
      <c r="Y31" s="124">
        <v>28</v>
      </c>
      <c r="Z31" s="124">
        <v>8</v>
      </c>
      <c r="AA31" s="124"/>
      <c r="AB31" s="124">
        <f>VLOOKUP(B31,Nam_2016!$B$2:$C$870,2,0)</f>
        <v>30</v>
      </c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</row>
    <row r="32" spans="1:39" s="123" customFormat="1" ht="45" hidden="1" x14ac:dyDescent="0.25">
      <c r="A32" s="167">
        <f t="shared" si="0"/>
        <v>31</v>
      </c>
      <c r="B32" s="167">
        <v>31</v>
      </c>
      <c r="C32" s="175" t="s">
        <v>1193</v>
      </c>
      <c r="D32" s="168" t="s">
        <v>1194</v>
      </c>
      <c r="E32" s="171" t="s">
        <v>30</v>
      </c>
      <c r="F32" s="173" t="s">
        <v>1297</v>
      </c>
      <c r="G32" s="67">
        <v>13707940</v>
      </c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349">
        <v>2115.1351420000001</v>
      </c>
      <c r="U32" s="169"/>
      <c r="V32" s="339"/>
      <c r="W32" s="190" t="s">
        <v>1308</v>
      </c>
      <c r="X32" s="143" t="s">
        <v>5115</v>
      </c>
      <c r="Y32" s="124">
        <v>28</v>
      </c>
      <c r="Z32" s="124">
        <v>8</v>
      </c>
      <c r="AA32" s="124"/>
      <c r="AB32" s="124">
        <f>VLOOKUP(B32,Nam_2016!$B$2:$C$870,2,0)</f>
        <v>31</v>
      </c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</row>
    <row r="33" spans="1:39" s="123" customFormat="1" ht="30" hidden="1" x14ac:dyDescent="0.25">
      <c r="A33" s="167">
        <f t="shared" si="0"/>
        <v>32</v>
      </c>
      <c r="B33" s="167">
        <v>32</v>
      </c>
      <c r="C33" s="175" t="s">
        <v>1689</v>
      </c>
      <c r="D33" s="168" t="s">
        <v>1192</v>
      </c>
      <c r="E33" s="171" t="s">
        <v>30</v>
      </c>
      <c r="F33" s="167" t="s">
        <v>1690</v>
      </c>
      <c r="G33" s="67">
        <v>4025500</v>
      </c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349">
        <v>621.13465000000008</v>
      </c>
      <c r="U33" s="169"/>
      <c r="V33" s="339"/>
      <c r="W33" s="190" t="s">
        <v>1308</v>
      </c>
      <c r="X33" s="143" t="s">
        <v>5115</v>
      </c>
      <c r="Y33" s="124">
        <v>28</v>
      </c>
      <c r="Z33" s="124">
        <v>8</v>
      </c>
      <c r="AA33" s="124"/>
      <c r="AB33" s="124">
        <f>VLOOKUP(B33,Nam_2016!$B$2:$C$870,2,0)</f>
        <v>32</v>
      </c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</row>
    <row r="34" spans="1:39" s="123" customFormat="1" ht="45" hidden="1" x14ac:dyDescent="0.25">
      <c r="A34" s="167">
        <f t="shared" si="0"/>
        <v>33</v>
      </c>
      <c r="B34" s="167">
        <v>33</v>
      </c>
      <c r="C34" s="175" t="s">
        <v>1188</v>
      </c>
      <c r="D34" s="168" t="s">
        <v>1189</v>
      </c>
      <c r="E34" s="171" t="s">
        <v>30</v>
      </c>
      <c r="F34" s="167" t="s">
        <v>1690</v>
      </c>
      <c r="G34" s="67">
        <v>13402560</v>
      </c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349">
        <v>2068.0150080000003</v>
      </c>
      <c r="U34" s="169"/>
      <c r="V34" s="339"/>
      <c r="W34" s="190" t="s">
        <v>1308</v>
      </c>
      <c r="X34" s="143" t="s">
        <v>5115</v>
      </c>
      <c r="Y34" s="124">
        <v>28</v>
      </c>
      <c r="Z34" s="124">
        <v>8</v>
      </c>
      <c r="AA34" s="124"/>
      <c r="AB34" s="124">
        <f>VLOOKUP(B34,Nam_2016!$B$2:$C$870,2,0)</f>
        <v>33</v>
      </c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</row>
    <row r="35" spans="1:39" s="123" customFormat="1" ht="30" hidden="1" x14ac:dyDescent="0.25">
      <c r="A35" s="167">
        <f t="shared" si="0"/>
        <v>34</v>
      </c>
      <c r="B35" s="167">
        <v>34</v>
      </c>
      <c r="C35" s="175" t="s">
        <v>1186</v>
      </c>
      <c r="D35" s="168" t="s">
        <v>1187</v>
      </c>
      <c r="E35" s="171" t="s">
        <v>30</v>
      </c>
      <c r="F35" s="167" t="s">
        <v>1690</v>
      </c>
      <c r="G35" s="67">
        <v>3550200</v>
      </c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349">
        <v>547.79586000000006</v>
      </c>
      <c r="U35" s="169"/>
      <c r="V35" s="339"/>
      <c r="W35" s="190" t="s">
        <v>1308</v>
      </c>
      <c r="X35" s="143" t="s">
        <v>5115</v>
      </c>
      <c r="Y35" s="124">
        <v>28</v>
      </c>
      <c r="Z35" s="124">
        <v>8</v>
      </c>
      <c r="AA35" s="124"/>
      <c r="AB35" s="124">
        <f>VLOOKUP(B35,Nam_2016!$B$2:$C$870,2,0)</f>
        <v>34</v>
      </c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</row>
    <row r="36" spans="1:39" s="123" customFormat="1" ht="30" hidden="1" x14ac:dyDescent="0.25">
      <c r="A36" s="167">
        <f t="shared" si="0"/>
        <v>35</v>
      </c>
      <c r="B36" s="167">
        <v>35</v>
      </c>
      <c r="C36" s="175" t="s">
        <v>4314</v>
      </c>
      <c r="D36" s="168" t="s">
        <v>1181</v>
      </c>
      <c r="E36" s="171" t="s">
        <v>30</v>
      </c>
      <c r="F36" s="173" t="s">
        <v>1297</v>
      </c>
      <c r="G36" s="67">
        <v>7602900</v>
      </c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349">
        <v>1173.1274700000001</v>
      </c>
      <c r="U36" s="169"/>
      <c r="V36" s="339"/>
      <c r="W36" s="190" t="s">
        <v>1308</v>
      </c>
      <c r="X36" s="143" t="s">
        <v>5115</v>
      </c>
      <c r="Y36" s="124">
        <v>28</v>
      </c>
      <c r="Z36" s="124">
        <v>8</v>
      </c>
      <c r="AA36" s="124"/>
      <c r="AB36" s="124">
        <f>VLOOKUP(B36,Nam_2016!$B$2:$C$870,2,0)</f>
        <v>35</v>
      </c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</row>
    <row r="37" spans="1:39" s="123" customFormat="1" ht="30" hidden="1" x14ac:dyDescent="0.25">
      <c r="A37" s="167">
        <f t="shared" si="0"/>
        <v>36</v>
      </c>
      <c r="B37" s="167">
        <v>36</v>
      </c>
      <c r="C37" s="175" t="s">
        <v>4315</v>
      </c>
      <c r="D37" s="168" t="s">
        <v>1173</v>
      </c>
      <c r="E37" s="171" t="s">
        <v>30</v>
      </c>
      <c r="F37" s="173" t="s">
        <v>1298</v>
      </c>
      <c r="G37" s="67">
        <v>4892400</v>
      </c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349">
        <v>754.89732000000004</v>
      </c>
      <c r="U37" s="169"/>
      <c r="V37" s="339"/>
      <c r="W37" s="190" t="s">
        <v>1308</v>
      </c>
      <c r="X37" s="143" t="s">
        <v>5115</v>
      </c>
      <c r="Y37" s="124">
        <v>28</v>
      </c>
      <c r="Z37" s="124">
        <v>8</v>
      </c>
      <c r="AA37" s="124"/>
      <c r="AB37" s="124">
        <f>VLOOKUP(B37,Nam_2016!$B$2:$C$870,2,0)</f>
        <v>36</v>
      </c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</row>
    <row r="38" spans="1:39" s="123" customFormat="1" ht="45" hidden="1" x14ac:dyDescent="0.25">
      <c r="A38" s="167">
        <f t="shared" si="0"/>
        <v>37</v>
      </c>
      <c r="B38" s="167">
        <v>37</v>
      </c>
      <c r="C38" s="175" t="s">
        <v>4316</v>
      </c>
      <c r="D38" s="168" t="s">
        <v>1171</v>
      </c>
      <c r="E38" s="171" t="s">
        <v>30</v>
      </c>
      <c r="F38" s="404" t="s">
        <v>30</v>
      </c>
      <c r="G38" s="67">
        <v>3417375</v>
      </c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349">
        <v>527.30096250000008</v>
      </c>
      <c r="U38" s="169"/>
      <c r="V38" s="339"/>
      <c r="W38" s="190" t="s">
        <v>1308</v>
      </c>
      <c r="X38" s="143" t="s">
        <v>5115</v>
      </c>
      <c r="Y38" s="124">
        <v>28</v>
      </c>
      <c r="Z38" s="124">
        <v>8</v>
      </c>
      <c r="AA38" s="124"/>
      <c r="AB38" s="124">
        <f>VLOOKUP(B38,Nam_2016!$B$2:$C$870,2,0)</f>
        <v>37</v>
      </c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</row>
    <row r="39" spans="1:39" s="123" customFormat="1" ht="45" hidden="1" x14ac:dyDescent="0.25">
      <c r="A39" s="167">
        <f t="shared" si="0"/>
        <v>38</v>
      </c>
      <c r="B39" s="167">
        <v>38</v>
      </c>
      <c r="C39" s="175" t="s">
        <v>1691</v>
      </c>
      <c r="D39" s="168" t="s">
        <v>1170</v>
      </c>
      <c r="E39" s="171" t="s">
        <v>30</v>
      </c>
      <c r="F39" s="404" t="s">
        <v>30</v>
      </c>
      <c r="G39" s="67">
        <v>10150359</v>
      </c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349">
        <v>1566.2003937000002</v>
      </c>
      <c r="U39" s="169"/>
      <c r="V39" s="339"/>
      <c r="W39" s="190" t="s">
        <v>1308</v>
      </c>
      <c r="X39" s="143" t="s">
        <v>5115</v>
      </c>
      <c r="Y39" s="124">
        <v>28</v>
      </c>
      <c r="Z39" s="124">
        <v>8</v>
      </c>
      <c r="AA39" s="124"/>
      <c r="AB39" s="124">
        <f>VLOOKUP(B39,Nam_2016!$B$2:$C$870,2,0)</f>
        <v>38</v>
      </c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</row>
    <row r="40" spans="1:39" s="123" customFormat="1" ht="30" hidden="1" x14ac:dyDescent="0.25">
      <c r="A40" s="167">
        <f t="shared" si="0"/>
        <v>39</v>
      </c>
      <c r="B40" s="167">
        <v>39</v>
      </c>
      <c r="C40" s="175" t="s">
        <v>4317</v>
      </c>
      <c r="D40" s="168" t="s">
        <v>1169</v>
      </c>
      <c r="E40" s="171" t="s">
        <v>30</v>
      </c>
      <c r="F40" s="404" t="s">
        <v>30</v>
      </c>
      <c r="G40" s="67">
        <v>3283800</v>
      </c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349">
        <v>506.69034000000005</v>
      </c>
      <c r="U40" s="169"/>
      <c r="V40" s="339"/>
      <c r="W40" s="190" t="s">
        <v>1308</v>
      </c>
      <c r="X40" s="143" t="s">
        <v>5115</v>
      </c>
      <c r="Y40" s="124">
        <v>28</v>
      </c>
      <c r="Z40" s="124">
        <v>8</v>
      </c>
      <c r="AA40" s="124"/>
      <c r="AB40" s="124">
        <f>VLOOKUP(B40,Nam_2016!$B$2:$C$870,2,0)</f>
        <v>39</v>
      </c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</row>
    <row r="41" spans="1:39" s="123" customFormat="1" ht="45" hidden="1" x14ac:dyDescent="0.25">
      <c r="A41" s="167">
        <f t="shared" si="0"/>
        <v>40</v>
      </c>
      <c r="B41" s="167">
        <v>40</v>
      </c>
      <c r="C41" s="175" t="s">
        <v>1692</v>
      </c>
      <c r="D41" s="168" t="s">
        <v>1168</v>
      </c>
      <c r="E41" s="171" t="s">
        <v>30</v>
      </c>
      <c r="F41" s="404" t="s">
        <v>30</v>
      </c>
      <c r="G41" s="67">
        <v>3825100</v>
      </c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349">
        <v>590.21293000000003</v>
      </c>
      <c r="U41" s="169"/>
      <c r="V41" s="339"/>
      <c r="W41" s="190" t="s">
        <v>1308</v>
      </c>
      <c r="X41" s="143" t="s">
        <v>5115</v>
      </c>
      <c r="Y41" s="124">
        <v>28</v>
      </c>
      <c r="Z41" s="124">
        <v>8</v>
      </c>
      <c r="AA41" s="124"/>
      <c r="AB41" s="124">
        <f>VLOOKUP(B41,Nam_2016!$B$2:$C$870,2,0)</f>
        <v>40</v>
      </c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</row>
    <row r="42" spans="1:39" s="123" customFormat="1" ht="30" hidden="1" x14ac:dyDescent="0.25">
      <c r="A42" s="167">
        <f t="shared" si="0"/>
        <v>41</v>
      </c>
      <c r="B42" s="167">
        <v>41</v>
      </c>
      <c r="C42" s="175" t="s">
        <v>1693</v>
      </c>
      <c r="D42" s="168" t="s">
        <v>1167</v>
      </c>
      <c r="E42" s="404" t="s">
        <v>30</v>
      </c>
      <c r="F42" s="404" t="s">
        <v>30</v>
      </c>
      <c r="G42" s="67">
        <v>9385560</v>
      </c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349">
        <v>1448.191908</v>
      </c>
      <c r="U42" s="169"/>
      <c r="V42" s="339"/>
      <c r="W42" s="190" t="s">
        <v>1308</v>
      </c>
      <c r="X42" s="143" t="s">
        <v>5115</v>
      </c>
      <c r="Y42" s="124">
        <v>28</v>
      </c>
      <c r="Z42" s="124">
        <v>8</v>
      </c>
      <c r="AA42" s="124"/>
      <c r="AB42" s="124">
        <f>VLOOKUP(B42,Nam_2016!$B$2:$C$870,2,0)</f>
        <v>41</v>
      </c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</row>
    <row r="43" spans="1:39" s="123" customFormat="1" ht="30" hidden="1" x14ac:dyDescent="0.25">
      <c r="A43" s="167">
        <f t="shared" si="0"/>
        <v>42</v>
      </c>
      <c r="B43" s="167">
        <v>42</v>
      </c>
      <c r="C43" s="175" t="s">
        <v>1161</v>
      </c>
      <c r="D43" s="168" t="s">
        <v>1162</v>
      </c>
      <c r="E43" s="404" t="s">
        <v>30</v>
      </c>
      <c r="F43" s="173" t="s">
        <v>1298</v>
      </c>
      <c r="G43" s="67">
        <v>3869400</v>
      </c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349">
        <v>597.04842000000008</v>
      </c>
      <c r="U43" s="169"/>
      <c r="V43" s="339"/>
      <c r="W43" s="190" t="s">
        <v>1308</v>
      </c>
      <c r="X43" s="143" t="s">
        <v>5115</v>
      </c>
      <c r="Y43" s="124">
        <v>28</v>
      </c>
      <c r="Z43" s="124">
        <v>8</v>
      </c>
      <c r="AA43" s="124"/>
      <c r="AB43" s="124">
        <f>VLOOKUP(B43,Nam_2016!$B$2:$C$870,2,0)</f>
        <v>42</v>
      </c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</row>
    <row r="44" spans="1:39" s="123" customFormat="1" ht="45" hidden="1" x14ac:dyDescent="0.25">
      <c r="A44" s="167">
        <f t="shared" si="0"/>
        <v>43</v>
      </c>
      <c r="B44" s="167">
        <v>43</v>
      </c>
      <c r="C44" s="175" t="s">
        <v>1151</v>
      </c>
      <c r="D44" s="170" t="s">
        <v>1694</v>
      </c>
      <c r="E44" s="405" t="s">
        <v>30</v>
      </c>
      <c r="F44" s="405" t="s">
        <v>30</v>
      </c>
      <c r="G44" s="174">
        <v>60926520</v>
      </c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349">
        <v>9400.9620360000008</v>
      </c>
      <c r="U44" s="169"/>
      <c r="V44" s="339"/>
      <c r="W44" s="190" t="s">
        <v>1308</v>
      </c>
      <c r="X44" s="143" t="s">
        <v>5115</v>
      </c>
      <c r="Y44" s="124">
        <v>28</v>
      </c>
      <c r="Z44" s="124">
        <v>8</v>
      </c>
      <c r="AA44" s="124"/>
      <c r="AB44" s="124">
        <f>VLOOKUP(B44,Nam_2016!$B$2:$C$870,2,0)</f>
        <v>43</v>
      </c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</row>
    <row r="45" spans="1:39" s="123" customFormat="1" ht="30" hidden="1" x14ac:dyDescent="0.25">
      <c r="A45" s="167">
        <f t="shared" si="0"/>
        <v>44</v>
      </c>
      <c r="B45" s="167">
        <v>44</v>
      </c>
      <c r="C45" s="175" t="s">
        <v>1151</v>
      </c>
      <c r="D45" s="168" t="s">
        <v>1152</v>
      </c>
      <c r="E45" s="404" t="s">
        <v>30</v>
      </c>
      <c r="F45" s="404" t="s">
        <v>30</v>
      </c>
      <c r="G45" s="174">
        <v>25893800</v>
      </c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349">
        <v>3995.4133400000001</v>
      </c>
      <c r="U45" s="169"/>
      <c r="V45" s="339"/>
      <c r="W45" s="190" t="s">
        <v>1308</v>
      </c>
      <c r="X45" s="143" t="s">
        <v>5115</v>
      </c>
      <c r="Y45" s="124">
        <v>28</v>
      </c>
      <c r="Z45" s="124">
        <v>8</v>
      </c>
      <c r="AA45" s="124"/>
      <c r="AB45" s="124">
        <f>VLOOKUP(B45,Nam_2016!$B$2:$C$870,2,0)</f>
        <v>44</v>
      </c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</row>
    <row r="46" spans="1:39" s="133" customFormat="1" ht="45" hidden="1" x14ac:dyDescent="0.25">
      <c r="A46" s="167">
        <f t="shared" si="0"/>
        <v>45</v>
      </c>
      <c r="B46" s="167">
        <v>45</v>
      </c>
      <c r="C46" s="175" t="s">
        <v>1695</v>
      </c>
      <c r="D46" s="154" t="s">
        <v>1696</v>
      </c>
      <c r="E46" s="178" t="s">
        <v>1</v>
      </c>
      <c r="F46" s="179" t="s">
        <v>1697</v>
      </c>
      <c r="G46" s="328"/>
      <c r="H46" s="181"/>
      <c r="I46" s="181"/>
      <c r="J46" s="181"/>
      <c r="K46" s="181"/>
      <c r="L46" s="181"/>
      <c r="M46" s="181"/>
      <c r="N46" s="181"/>
      <c r="O46" s="181"/>
      <c r="P46" s="181"/>
      <c r="Q46" s="33">
        <v>1650</v>
      </c>
      <c r="R46" s="181"/>
      <c r="S46" s="181"/>
      <c r="T46" s="349">
        <v>1798.5000000000002</v>
      </c>
      <c r="U46" s="180"/>
      <c r="V46" s="10"/>
      <c r="W46" s="182" t="s">
        <v>3226</v>
      </c>
      <c r="X46" s="143" t="s">
        <v>5115</v>
      </c>
      <c r="Y46" s="124">
        <v>28</v>
      </c>
      <c r="Z46" s="124">
        <v>8</v>
      </c>
      <c r="AA46" s="134"/>
      <c r="AB46" s="124">
        <f>VLOOKUP(B46,Nam_2016!$B$2:$C$870,2,0)</f>
        <v>45</v>
      </c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</row>
    <row r="47" spans="1:39" s="133" customFormat="1" ht="30" hidden="1" x14ac:dyDescent="0.25">
      <c r="A47" s="167">
        <f t="shared" si="0"/>
        <v>46</v>
      </c>
      <c r="B47" s="167">
        <v>46</v>
      </c>
      <c r="C47" s="175" t="s">
        <v>1699</v>
      </c>
      <c r="D47" s="154" t="s">
        <v>1700</v>
      </c>
      <c r="E47" s="178" t="s">
        <v>1</v>
      </c>
      <c r="F47" s="179" t="s">
        <v>1697</v>
      </c>
      <c r="G47" s="328"/>
      <c r="H47" s="181"/>
      <c r="I47" s="181"/>
      <c r="J47" s="181"/>
      <c r="K47" s="181"/>
      <c r="L47" s="181"/>
      <c r="M47" s="181"/>
      <c r="N47" s="181"/>
      <c r="O47" s="181"/>
      <c r="P47" s="181"/>
      <c r="Q47" s="33">
        <v>2843</v>
      </c>
      <c r="R47" s="181"/>
      <c r="S47" s="181"/>
      <c r="T47" s="349">
        <v>3098.8700000000003</v>
      </c>
      <c r="U47" s="180"/>
      <c r="V47" s="10"/>
      <c r="W47" s="182" t="s">
        <v>3226</v>
      </c>
      <c r="X47" s="143" t="s">
        <v>5115</v>
      </c>
      <c r="Y47" s="124">
        <v>28</v>
      </c>
      <c r="Z47" s="124">
        <v>8</v>
      </c>
      <c r="AA47" s="134"/>
      <c r="AB47" s="124">
        <f>VLOOKUP(B47,Nam_2016!$B$2:$C$870,2,0)</f>
        <v>46</v>
      </c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</row>
    <row r="48" spans="1:39" s="133" customFormat="1" ht="45" hidden="1" x14ac:dyDescent="0.25">
      <c r="A48" s="167">
        <f t="shared" si="0"/>
        <v>47</v>
      </c>
      <c r="B48" s="167">
        <v>47</v>
      </c>
      <c r="C48" s="175" t="s">
        <v>1701</v>
      </c>
      <c r="D48" s="183" t="s">
        <v>1702</v>
      </c>
      <c r="E48" s="178" t="s">
        <v>1</v>
      </c>
      <c r="F48" s="179" t="s">
        <v>105</v>
      </c>
      <c r="G48" s="328"/>
      <c r="H48" s="181"/>
      <c r="I48" s="181"/>
      <c r="J48" s="181"/>
      <c r="K48" s="184">
        <v>1974.3330000000001</v>
      </c>
      <c r="L48" s="181"/>
      <c r="M48" s="181"/>
      <c r="N48" s="181"/>
      <c r="O48" s="181"/>
      <c r="P48" s="181"/>
      <c r="Q48" s="181"/>
      <c r="R48" s="181"/>
      <c r="S48" s="181"/>
      <c r="T48" s="349">
        <v>1954.5896700000001</v>
      </c>
      <c r="U48" s="180"/>
      <c r="V48" s="10"/>
      <c r="W48" s="182" t="s">
        <v>3226</v>
      </c>
      <c r="X48" s="143" t="s">
        <v>5115</v>
      </c>
      <c r="Y48" s="124">
        <v>28</v>
      </c>
      <c r="Z48" s="124">
        <v>8</v>
      </c>
      <c r="AA48" s="134"/>
      <c r="AB48" s="124">
        <f>VLOOKUP(B48,Nam_2016!$B$2:$C$870,2,0)</f>
        <v>47</v>
      </c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</row>
    <row r="49" spans="1:39" s="133" customFormat="1" ht="45" hidden="1" x14ac:dyDescent="0.25">
      <c r="A49" s="167">
        <f t="shared" si="0"/>
        <v>48</v>
      </c>
      <c r="B49" s="167">
        <v>48</v>
      </c>
      <c r="C49" s="175" t="s">
        <v>4318</v>
      </c>
      <c r="D49" s="154" t="s">
        <v>1703</v>
      </c>
      <c r="E49" s="178" t="s">
        <v>1</v>
      </c>
      <c r="F49" s="179" t="s">
        <v>1704</v>
      </c>
      <c r="G49" s="328"/>
      <c r="H49" s="181"/>
      <c r="I49" s="184">
        <v>1568</v>
      </c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349">
        <v>1599.3600000000001</v>
      </c>
      <c r="U49" s="180"/>
      <c r="V49" s="10"/>
      <c r="W49" s="182" t="s">
        <v>3226</v>
      </c>
      <c r="X49" s="143" t="s">
        <v>5115</v>
      </c>
      <c r="Y49" s="124">
        <v>28</v>
      </c>
      <c r="Z49" s="124">
        <v>8</v>
      </c>
      <c r="AA49" s="134"/>
      <c r="AB49" s="124">
        <f>VLOOKUP(B49,Nam_2016!$B$2:$C$870,2,0)</f>
        <v>48</v>
      </c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</row>
    <row r="50" spans="1:39" s="133" customFormat="1" ht="30" hidden="1" x14ac:dyDescent="0.25">
      <c r="A50" s="167">
        <f t="shared" si="0"/>
        <v>49</v>
      </c>
      <c r="B50" s="167">
        <v>49</v>
      </c>
      <c r="C50" s="175" t="s">
        <v>4319</v>
      </c>
      <c r="D50" s="154" t="s">
        <v>1107</v>
      </c>
      <c r="E50" s="178" t="s">
        <v>1</v>
      </c>
      <c r="F50" s="179" t="s">
        <v>1697</v>
      </c>
      <c r="G50" s="159">
        <v>6636000</v>
      </c>
      <c r="H50" s="181"/>
      <c r="I50" s="184">
        <v>509.97500000000002</v>
      </c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349">
        <v>1544.1093000000001</v>
      </c>
      <c r="U50" s="180"/>
      <c r="V50" s="10"/>
      <c r="W50" s="182" t="s">
        <v>1705</v>
      </c>
      <c r="X50" s="143" t="s">
        <v>5115</v>
      </c>
      <c r="Y50" s="124">
        <v>28</v>
      </c>
      <c r="Z50" s="124">
        <v>8</v>
      </c>
      <c r="AA50" s="134"/>
      <c r="AB50" s="124">
        <f>VLOOKUP(B50,Nam_2016!$B$2:$C$870,2,0)</f>
        <v>49</v>
      </c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</row>
    <row r="51" spans="1:39" s="133" customFormat="1" ht="45" hidden="1" x14ac:dyDescent="0.25">
      <c r="A51" s="167">
        <f t="shared" si="0"/>
        <v>50</v>
      </c>
      <c r="B51" s="167">
        <v>50</v>
      </c>
      <c r="C51" s="175" t="s">
        <v>4320</v>
      </c>
      <c r="D51" s="154" t="s">
        <v>1706</v>
      </c>
      <c r="E51" s="178" t="s">
        <v>46</v>
      </c>
      <c r="F51" s="154" t="s">
        <v>1707</v>
      </c>
      <c r="G51" s="328"/>
      <c r="H51" s="181"/>
      <c r="I51" s="184">
        <v>1166</v>
      </c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349">
        <v>1189.32</v>
      </c>
      <c r="U51" s="180"/>
      <c r="V51" s="10"/>
      <c r="W51" s="182" t="s">
        <v>3226</v>
      </c>
      <c r="X51" s="143" t="s">
        <v>5115</v>
      </c>
      <c r="Y51" s="124">
        <v>28</v>
      </c>
      <c r="Z51" s="124">
        <v>8</v>
      </c>
      <c r="AA51" s="134"/>
      <c r="AB51" s="124">
        <f>VLOOKUP(B51,Nam_2016!$B$2:$C$870,2,0)</f>
        <v>50</v>
      </c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</row>
    <row r="52" spans="1:39" s="133" customFormat="1" ht="30" hidden="1" x14ac:dyDescent="0.25">
      <c r="A52" s="167">
        <f t="shared" si="0"/>
        <v>51</v>
      </c>
      <c r="B52" s="167">
        <v>51</v>
      </c>
      <c r="C52" s="175" t="s">
        <v>1708</v>
      </c>
      <c r="D52" s="154" t="s">
        <v>1709</v>
      </c>
      <c r="E52" s="178" t="s">
        <v>1</v>
      </c>
      <c r="F52" s="154" t="s">
        <v>1710</v>
      </c>
      <c r="G52" s="328"/>
      <c r="H52" s="181"/>
      <c r="I52" s="184">
        <v>2230</v>
      </c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349">
        <v>2274.6</v>
      </c>
      <c r="U52" s="180"/>
      <c r="V52" s="10"/>
      <c r="W52" s="182" t="s">
        <v>3226</v>
      </c>
      <c r="X52" s="143" t="s">
        <v>5115</v>
      </c>
      <c r="Y52" s="124">
        <v>28</v>
      </c>
      <c r="Z52" s="124">
        <v>8</v>
      </c>
      <c r="AA52" s="134"/>
      <c r="AB52" s="124">
        <f>VLOOKUP(B52,Nam_2016!$B$2:$C$870,2,0)</f>
        <v>51</v>
      </c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</row>
    <row r="53" spans="1:39" s="133" customFormat="1" ht="30" hidden="1" x14ac:dyDescent="0.25">
      <c r="A53" s="167">
        <f t="shared" si="0"/>
        <v>52</v>
      </c>
      <c r="B53" s="167">
        <v>52</v>
      </c>
      <c r="C53" s="175" t="s">
        <v>1711</v>
      </c>
      <c r="D53" s="154" t="s">
        <v>1712</v>
      </c>
      <c r="E53" s="178" t="s">
        <v>1</v>
      </c>
      <c r="F53" s="179" t="s">
        <v>1697</v>
      </c>
      <c r="G53" s="328"/>
      <c r="H53" s="181"/>
      <c r="I53" s="184">
        <v>4099</v>
      </c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349">
        <v>4180.9800000000005</v>
      </c>
      <c r="U53" s="180"/>
      <c r="V53" s="10"/>
      <c r="W53" s="182" t="s">
        <v>3226</v>
      </c>
      <c r="X53" s="143" t="s">
        <v>5115</v>
      </c>
      <c r="Y53" s="124">
        <v>28</v>
      </c>
      <c r="Z53" s="124">
        <v>8</v>
      </c>
      <c r="AA53" s="134"/>
      <c r="AB53" s="124">
        <f>VLOOKUP(B53,Nam_2016!$B$2:$C$870,2,0)</f>
        <v>52</v>
      </c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</row>
    <row r="54" spans="1:39" s="133" customFormat="1" ht="30" hidden="1" x14ac:dyDescent="0.25">
      <c r="A54" s="167">
        <f t="shared" si="0"/>
        <v>53</v>
      </c>
      <c r="B54" s="167">
        <v>53</v>
      </c>
      <c r="C54" s="175" t="s">
        <v>1713</v>
      </c>
      <c r="D54" s="154" t="s">
        <v>1714</v>
      </c>
      <c r="E54" s="178" t="s">
        <v>46</v>
      </c>
      <c r="F54" s="154" t="s">
        <v>1325</v>
      </c>
      <c r="G54" s="328"/>
      <c r="H54" s="181"/>
      <c r="I54" s="184">
        <v>1459</v>
      </c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349">
        <v>1488.18</v>
      </c>
      <c r="U54" s="180"/>
      <c r="V54" s="10"/>
      <c r="W54" s="182" t="s">
        <v>3226</v>
      </c>
      <c r="X54" s="143" t="s">
        <v>5115</v>
      </c>
      <c r="Y54" s="124">
        <v>28</v>
      </c>
      <c r="Z54" s="124">
        <v>8</v>
      </c>
      <c r="AA54" s="134"/>
      <c r="AB54" s="124">
        <f>VLOOKUP(B54,Nam_2016!$B$2:$C$870,2,0)</f>
        <v>53</v>
      </c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</row>
    <row r="55" spans="1:39" s="133" customFormat="1" ht="30" hidden="1" x14ac:dyDescent="0.25">
      <c r="A55" s="167">
        <f t="shared" si="0"/>
        <v>54</v>
      </c>
      <c r="B55" s="167">
        <v>54</v>
      </c>
      <c r="C55" s="175" t="s">
        <v>1715</v>
      </c>
      <c r="D55" s="154" t="s">
        <v>925</v>
      </c>
      <c r="E55" s="178" t="s">
        <v>1</v>
      </c>
      <c r="F55" s="154" t="s">
        <v>1716</v>
      </c>
      <c r="G55" s="33">
        <v>79575192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349">
        <v>12278.452125600001</v>
      </c>
      <c r="U55" s="180"/>
      <c r="V55" s="10"/>
      <c r="W55" s="190" t="s">
        <v>1308</v>
      </c>
      <c r="X55" s="143" t="s">
        <v>5115</v>
      </c>
      <c r="Y55" s="124">
        <v>28</v>
      </c>
      <c r="Z55" s="124">
        <v>8</v>
      </c>
      <c r="AA55" s="134"/>
      <c r="AB55" s="124">
        <f>VLOOKUP(B55,Nam_2016!$B$2:$C$870,2,0)</f>
        <v>54</v>
      </c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</row>
    <row r="56" spans="1:39" s="133" customFormat="1" ht="45" hidden="1" x14ac:dyDescent="0.25">
      <c r="A56" s="167">
        <f t="shared" si="0"/>
        <v>55</v>
      </c>
      <c r="B56" s="167">
        <v>55</v>
      </c>
      <c r="C56" s="175" t="s">
        <v>1717</v>
      </c>
      <c r="D56" s="154" t="s">
        <v>906</v>
      </c>
      <c r="E56" s="178" t="s">
        <v>30</v>
      </c>
      <c r="F56" s="154" t="s">
        <v>50</v>
      </c>
      <c r="G56" s="159">
        <v>12378935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349">
        <v>1910.0696705</v>
      </c>
      <c r="U56" s="180"/>
      <c r="V56" s="10"/>
      <c r="W56" s="190" t="s">
        <v>1308</v>
      </c>
      <c r="X56" s="143" t="s">
        <v>5115</v>
      </c>
      <c r="Y56" s="124">
        <v>28</v>
      </c>
      <c r="Z56" s="124">
        <v>8</v>
      </c>
      <c r="AA56" s="134"/>
      <c r="AB56" s="124">
        <f>VLOOKUP(B56,Nam_2016!$B$2:$C$870,2,0)</f>
        <v>55</v>
      </c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</row>
    <row r="57" spans="1:39" s="126" customFormat="1" ht="45" hidden="1" x14ac:dyDescent="0.25">
      <c r="A57" s="167">
        <f t="shared" si="0"/>
        <v>56</v>
      </c>
      <c r="B57" s="167">
        <v>56</v>
      </c>
      <c r="C57" s="175" t="s">
        <v>1718</v>
      </c>
      <c r="D57" s="185" t="s">
        <v>1719</v>
      </c>
      <c r="E57" s="178" t="s">
        <v>1</v>
      </c>
      <c r="F57" s="185" t="s">
        <v>763</v>
      </c>
      <c r="G57" s="329">
        <v>8864416</v>
      </c>
      <c r="H57" s="186"/>
      <c r="I57" s="186"/>
      <c r="J57" s="187"/>
      <c r="K57" s="186"/>
      <c r="L57" s="188"/>
      <c r="M57" s="186"/>
      <c r="N57" s="188"/>
      <c r="O57" s="188"/>
      <c r="P57" s="188"/>
      <c r="Q57" s="188"/>
      <c r="R57" s="188"/>
      <c r="S57" s="188"/>
      <c r="T57" s="225">
        <v>1367.7793888000001</v>
      </c>
      <c r="U57" s="197"/>
      <c r="V57" s="189"/>
      <c r="W57" s="190" t="s">
        <v>3225</v>
      </c>
      <c r="X57" s="143" t="s">
        <v>5115</v>
      </c>
      <c r="Y57" s="124">
        <v>28</v>
      </c>
      <c r="Z57" s="124">
        <v>8</v>
      </c>
      <c r="AA57" s="127"/>
      <c r="AB57" s="124">
        <f>VLOOKUP(B57,Nam_2016!$B$2:$C$870,2,0)</f>
        <v>56</v>
      </c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</row>
    <row r="58" spans="1:39" s="126" customFormat="1" ht="30" hidden="1" x14ac:dyDescent="0.25">
      <c r="A58" s="167">
        <f>A57+1</f>
        <v>57</v>
      </c>
      <c r="B58" s="167">
        <v>57</v>
      </c>
      <c r="C58" s="175" t="s">
        <v>1191</v>
      </c>
      <c r="D58" s="185" t="s">
        <v>1720</v>
      </c>
      <c r="E58" s="178" t="s">
        <v>1</v>
      </c>
      <c r="F58" s="185" t="s">
        <v>1721</v>
      </c>
      <c r="G58" s="329">
        <v>7392000</v>
      </c>
      <c r="H58" s="186"/>
      <c r="I58" s="186"/>
      <c r="J58" s="187"/>
      <c r="K58" s="186"/>
      <c r="L58" s="188"/>
      <c r="M58" s="186"/>
      <c r="N58" s="188"/>
      <c r="O58" s="188"/>
      <c r="P58" s="188"/>
      <c r="Q58" s="188"/>
      <c r="R58" s="188"/>
      <c r="S58" s="188"/>
      <c r="T58" s="225">
        <v>1140.5856000000001</v>
      </c>
      <c r="U58" s="197"/>
      <c r="V58" s="189"/>
      <c r="W58" s="190" t="s">
        <v>1306</v>
      </c>
      <c r="X58" s="143" t="s">
        <v>5115</v>
      </c>
      <c r="Y58" s="124">
        <v>28</v>
      </c>
      <c r="Z58" s="124">
        <v>8</v>
      </c>
      <c r="AA58" s="127"/>
      <c r="AB58" s="124">
        <f>VLOOKUP(B58,Nam_2016!$B$2:$C$870,2,0)</f>
        <v>57</v>
      </c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</row>
    <row r="59" spans="1:39" s="126" customFormat="1" ht="30" hidden="1" x14ac:dyDescent="0.25">
      <c r="A59" s="167">
        <f t="shared" si="0"/>
        <v>58</v>
      </c>
      <c r="B59" s="167">
        <v>58</v>
      </c>
      <c r="C59" s="175" t="s">
        <v>1722</v>
      </c>
      <c r="D59" s="185" t="s">
        <v>1723</v>
      </c>
      <c r="E59" s="178" t="s">
        <v>1</v>
      </c>
      <c r="F59" s="185" t="s">
        <v>1724</v>
      </c>
      <c r="G59" s="329">
        <v>2384080</v>
      </c>
      <c r="H59" s="191">
        <v>5997</v>
      </c>
      <c r="I59" s="186">
        <v>88</v>
      </c>
      <c r="J59" s="187"/>
      <c r="K59" s="186">
        <v>55</v>
      </c>
      <c r="L59" s="188"/>
      <c r="M59" s="186"/>
      <c r="N59" s="188"/>
      <c r="O59" s="188"/>
      <c r="P59" s="188"/>
      <c r="Q59" s="188"/>
      <c r="R59" s="188"/>
      <c r="S59" s="188"/>
      <c r="T59" s="225">
        <v>4709.9735439999995</v>
      </c>
      <c r="U59" s="197"/>
      <c r="V59" s="189"/>
      <c r="W59" s="190" t="s">
        <v>1306</v>
      </c>
      <c r="X59" s="143" t="s">
        <v>5115</v>
      </c>
      <c r="Y59" s="124">
        <v>28</v>
      </c>
      <c r="Z59" s="124">
        <v>8</v>
      </c>
      <c r="AA59" s="127"/>
      <c r="AB59" s="124">
        <f>VLOOKUP(B59,Nam_2016!$B$2:$C$870,2,0)</f>
        <v>58</v>
      </c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</row>
    <row r="60" spans="1:39" s="126" customFormat="1" ht="30" hidden="1" x14ac:dyDescent="0.25">
      <c r="A60" s="167">
        <f t="shared" si="0"/>
        <v>59</v>
      </c>
      <c r="B60" s="167">
        <v>59</v>
      </c>
      <c r="C60" s="175" t="s">
        <v>1725</v>
      </c>
      <c r="D60" s="185" t="s">
        <v>1726</v>
      </c>
      <c r="E60" s="178" t="s">
        <v>1</v>
      </c>
      <c r="F60" s="185" t="s">
        <v>1727</v>
      </c>
      <c r="G60" s="329">
        <v>1862221</v>
      </c>
      <c r="H60" s="186"/>
      <c r="I60" s="186">
        <v>86.3</v>
      </c>
      <c r="J60" s="187"/>
      <c r="K60" s="186">
        <v>1375.5</v>
      </c>
      <c r="L60" s="188"/>
      <c r="M60" s="186"/>
      <c r="N60" s="188"/>
      <c r="O60" s="188"/>
      <c r="P60" s="188"/>
      <c r="Q60" s="188"/>
      <c r="R60" s="188"/>
      <c r="S60" s="188"/>
      <c r="T60" s="225">
        <v>1737.1117002999999</v>
      </c>
      <c r="U60" s="197"/>
      <c r="V60" s="189"/>
      <c r="W60" s="190" t="s">
        <v>1306</v>
      </c>
      <c r="X60" s="143" t="s">
        <v>5115</v>
      </c>
      <c r="Y60" s="124">
        <v>28</v>
      </c>
      <c r="Z60" s="124">
        <v>8</v>
      </c>
      <c r="AA60" s="127"/>
      <c r="AB60" s="124">
        <f>VLOOKUP(B60,Nam_2016!$B$2:$C$870,2,0)</f>
        <v>59</v>
      </c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</row>
    <row r="61" spans="1:39" s="126" customFormat="1" ht="45" hidden="1" x14ac:dyDescent="0.25">
      <c r="A61" s="167">
        <f t="shared" si="0"/>
        <v>60</v>
      </c>
      <c r="B61" s="167">
        <v>60</v>
      </c>
      <c r="C61" s="175" t="s">
        <v>1728</v>
      </c>
      <c r="D61" s="185" t="s">
        <v>1729</v>
      </c>
      <c r="E61" s="178" t="s">
        <v>1</v>
      </c>
      <c r="F61" s="185" t="s">
        <v>1730</v>
      </c>
      <c r="G61" s="329">
        <v>1279040</v>
      </c>
      <c r="H61" s="192">
        <v>3716.8</v>
      </c>
      <c r="I61" s="186">
        <v>33.799999999999997</v>
      </c>
      <c r="J61" s="187"/>
      <c r="K61" s="186"/>
      <c r="L61" s="188"/>
      <c r="M61" s="186"/>
      <c r="N61" s="188"/>
      <c r="O61" s="188"/>
      <c r="P61" s="188"/>
      <c r="Q61" s="188"/>
      <c r="R61" s="188"/>
      <c r="S61" s="188"/>
      <c r="T61" s="225">
        <v>2833.591872</v>
      </c>
      <c r="U61" s="197"/>
      <c r="V61" s="189"/>
      <c r="W61" s="190" t="s">
        <v>1306</v>
      </c>
      <c r="X61" s="143" t="s">
        <v>5115</v>
      </c>
      <c r="Y61" s="124">
        <v>28</v>
      </c>
      <c r="Z61" s="124">
        <v>8</v>
      </c>
      <c r="AA61" s="127"/>
      <c r="AB61" s="124">
        <f>VLOOKUP(B61,Nam_2016!$B$2:$C$870,2,0)</f>
        <v>60</v>
      </c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</row>
    <row r="62" spans="1:39" s="139" customFormat="1" ht="60" x14ac:dyDescent="0.25">
      <c r="A62" s="167">
        <f t="shared" si="0"/>
        <v>61</v>
      </c>
      <c r="B62" s="167">
        <v>61</v>
      </c>
      <c r="C62" s="307" t="s">
        <v>3236</v>
      </c>
      <c r="D62" s="154" t="s">
        <v>1874</v>
      </c>
      <c r="E62" s="178" t="s">
        <v>1</v>
      </c>
      <c r="F62" s="154" t="s">
        <v>23</v>
      </c>
      <c r="G62" s="159">
        <v>9208260</v>
      </c>
      <c r="H62" s="98"/>
      <c r="I62" s="98">
        <v>30.9</v>
      </c>
      <c r="J62" s="193"/>
      <c r="K62" s="98">
        <v>167.4</v>
      </c>
      <c r="L62" s="194"/>
      <c r="M62" s="98">
        <v>74</v>
      </c>
      <c r="N62" s="194"/>
      <c r="O62" s="194"/>
      <c r="P62" s="194"/>
      <c r="Q62" s="195">
        <v>3051</v>
      </c>
      <c r="R62" s="194"/>
      <c r="S62" s="194"/>
      <c r="T62" s="349">
        <v>5021.3685180000002</v>
      </c>
      <c r="U62" s="180">
        <v>4785</v>
      </c>
      <c r="V62" s="10">
        <v>1504.0250544</v>
      </c>
      <c r="W62" s="182" t="s">
        <v>1731</v>
      </c>
      <c r="X62" s="143" t="s">
        <v>5115</v>
      </c>
      <c r="Y62" s="124">
        <v>28</v>
      </c>
      <c r="Z62" s="124">
        <v>8</v>
      </c>
      <c r="AA62" s="140"/>
      <c r="AB62" s="124" t="e">
        <f>VLOOKUP(B62,Nam_2016!$B$2:$C$870,2,0)</f>
        <v>#N/A</v>
      </c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</row>
    <row r="63" spans="1:39" s="126" customFormat="1" ht="30" hidden="1" x14ac:dyDescent="0.25">
      <c r="A63" s="167">
        <f t="shared" si="0"/>
        <v>62</v>
      </c>
      <c r="B63" s="167">
        <v>62</v>
      </c>
      <c r="C63" s="175" t="s">
        <v>1732</v>
      </c>
      <c r="D63" s="185" t="s">
        <v>1733</v>
      </c>
      <c r="E63" s="178" t="s">
        <v>1</v>
      </c>
      <c r="F63" s="185" t="s">
        <v>1734</v>
      </c>
      <c r="G63" s="329">
        <v>11833500</v>
      </c>
      <c r="H63" s="186"/>
      <c r="I63" s="186"/>
      <c r="J63" s="187"/>
      <c r="K63" s="186"/>
      <c r="L63" s="188"/>
      <c r="M63" s="186"/>
      <c r="N63" s="188"/>
      <c r="O63" s="188"/>
      <c r="P63" s="188"/>
      <c r="Q63" s="188"/>
      <c r="R63" s="188"/>
      <c r="S63" s="188"/>
      <c r="T63" s="225">
        <v>1825.9090500000002</v>
      </c>
      <c r="U63" s="197"/>
      <c r="V63" s="189"/>
      <c r="W63" s="190" t="s">
        <v>1306</v>
      </c>
      <c r="X63" s="143" t="s">
        <v>5115</v>
      </c>
      <c r="Y63" s="124">
        <v>28</v>
      </c>
      <c r="Z63" s="124">
        <v>8</v>
      </c>
      <c r="AA63" s="127"/>
      <c r="AB63" s="124">
        <f>VLOOKUP(B63,Nam_2016!$B$2:$C$870,2,0)</f>
        <v>62</v>
      </c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</row>
    <row r="64" spans="1:39" s="126" customFormat="1" ht="30" hidden="1" x14ac:dyDescent="0.25">
      <c r="A64" s="167">
        <f t="shared" ref="A64:A126" si="1">A63+1</f>
        <v>63</v>
      </c>
      <c r="B64" s="167">
        <v>63</v>
      </c>
      <c r="C64" s="175" t="s">
        <v>1735</v>
      </c>
      <c r="D64" s="185" t="s">
        <v>1736</v>
      </c>
      <c r="E64" s="178" t="s">
        <v>1</v>
      </c>
      <c r="F64" s="185" t="s">
        <v>1737</v>
      </c>
      <c r="G64" s="329">
        <v>16013215</v>
      </c>
      <c r="H64" s="186"/>
      <c r="I64" s="186"/>
      <c r="J64" s="187"/>
      <c r="K64" s="186"/>
      <c r="L64" s="188"/>
      <c r="M64" s="186"/>
      <c r="N64" s="188"/>
      <c r="O64" s="188"/>
      <c r="P64" s="188"/>
      <c r="Q64" s="188"/>
      <c r="R64" s="188"/>
      <c r="S64" s="188"/>
      <c r="T64" s="225">
        <v>2470.8390745000002</v>
      </c>
      <c r="U64" s="197"/>
      <c r="V64" s="189"/>
      <c r="W64" s="190" t="s">
        <v>1306</v>
      </c>
      <c r="X64" s="143" t="s">
        <v>5115</v>
      </c>
      <c r="Y64" s="124">
        <v>28</v>
      </c>
      <c r="Z64" s="124">
        <v>8</v>
      </c>
      <c r="AA64" s="127"/>
      <c r="AB64" s="124">
        <f>VLOOKUP(B64,Nam_2016!$B$2:$C$870,2,0)</f>
        <v>63</v>
      </c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</row>
    <row r="65" spans="1:39" s="139" customFormat="1" ht="45" x14ac:dyDescent="0.25">
      <c r="A65" s="167">
        <f t="shared" si="1"/>
        <v>64</v>
      </c>
      <c r="B65" s="167">
        <v>64</v>
      </c>
      <c r="C65" s="175" t="s">
        <v>1180</v>
      </c>
      <c r="D65" s="154" t="s">
        <v>4306</v>
      </c>
      <c r="E65" s="178" t="s">
        <v>1</v>
      </c>
      <c r="F65" s="154" t="s">
        <v>4</v>
      </c>
      <c r="G65" s="329">
        <v>48695500</v>
      </c>
      <c r="H65" s="98"/>
      <c r="I65" s="98">
        <v>517</v>
      </c>
      <c r="J65" s="193"/>
      <c r="K65" s="98"/>
      <c r="L65" s="194"/>
      <c r="M65" s="98"/>
      <c r="N65" s="194"/>
      <c r="O65" s="194"/>
      <c r="P65" s="194"/>
      <c r="Q65" s="194"/>
      <c r="R65" s="194"/>
      <c r="S65" s="194"/>
      <c r="T65" s="225">
        <v>8041.0556500000002</v>
      </c>
      <c r="U65" s="180">
        <v>4231</v>
      </c>
      <c r="V65" s="10">
        <v>2799.9895200000001</v>
      </c>
      <c r="W65" s="182" t="s">
        <v>1739</v>
      </c>
      <c r="X65" s="143" t="s">
        <v>5115</v>
      </c>
      <c r="Y65" s="124">
        <v>28</v>
      </c>
      <c r="Z65" s="124">
        <v>8</v>
      </c>
      <c r="AA65" s="140"/>
      <c r="AB65" s="124" t="e">
        <f>VLOOKUP(B65,Nam_2016!$B$2:$C$870,2,0)</f>
        <v>#N/A</v>
      </c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</row>
    <row r="66" spans="1:39" s="126" customFormat="1" ht="30" x14ac:dyDescent="0.25">
      <c r="A66" s="167">
        <f t="shared" si="1"/>
        <v>65</v>
      </c>
      <c r="B66" s="167">
        <v>65</v>
      </c>
      <c r="C66" s="307" t="s">
        <v>3237</v>
      </c>
      <c r="D66" s="185" t="s">
        <v>4307</v>
      </c>
      <c r="E66" s="178" t="s">
        <v>1</v>
      </c>
      <c r="F66" s="185" t="s">
        <v>23</v>
      </c>
      <c r="G66" s="67"/>
      <c r="H66" s="186"/>
      <c r="I66" s="186"/>
      <c r="J66" s="187"/>
      <c r="K66" s="191"/>
      <c r="L66" s="188"/>
      <c r="M66" s="186"/>
      <c r="N66" s="188"/>
      <c r="O66" s="188"/>
      <c r="P66" s="188"/>
      <c r="Q66" s="196"/>
      <c r="R66" s="188"/>
      <c r="S66" s="188"/>
      <c r="T66" s="225">
        <v>11490</v>
      </c>
      <c r="U66" s="197">
        <v>11777</v>
      </c>
      <c r="V66" s="198">
        <v>3056.9761700000004</v>
      </c>
      <c r="W66" s="190" t="s">
        <v>1306</v>
      </c>
      <c r="X66" s="143" t="s">
        <v>5115</v>
      </c>
      <c r="Y66" s="124">
        <v>28</v>
      </c>
      <c r="Z66" s="124">
        <v>8</v>
      </c>
      <c r="AA66" s="127"/>
      <c r="AB66" s="124" t="e">
        <f>VLOOKUP(B66,Nam_2016!$B$2:$C$870,2,0)</f>
        <v>#N/A</v>
      </c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</row>
    <row r="67" spans="1:39" s="126" customFormat="1" ht="30" hidden="1" x14ac:dyDescent="0.25">
      <c r="A67" s="167">
        <f t="shared" si="1"/>
        <v>66</v>
      </c>
      <c r="B67" s="167">
        <v>66</v>
      </c>
      <c r="C67" s="175" t="s">
        <v>1182</v>
      </c>
      <c r="D67" s="176" t="s">
        <v>1740</v>
      </c>
      <c r="E67" s="171" t="s">
        <v>1</v>
      </c>
      <c r="F67" s="176" t="s">
        <v>1741</v>
      </c>
      <c r="G67" s="174">
        <v>4501100</v>
      </c>
      <c r="H67" s="199"/>
      <c r="I67" s="199"/>
      <c r="J67" s="187"/>
      <c r="K67" s="199"/>
      <c r="L67" s="188"/>
      <c r="M67" s="199"/>
      <c r="N67" s="188"/>
      <c r="O67" s="188"/>
      <c r="P67" s="188"/>
      <c r="Q67" s="200">
        <v>297329</v>
      </c>
      <c r="R67" s="188"/>
      <c r="S67" s="188"/>
      <c r="T67" s="225">
        <v>324783.12973000004</v>
      </c>
      <c r="U67" s="197"/>
      <c r="V67" s="189"/>
      <c r="W67" s="190" t="s">
        <v>1306</v>
      </c>
      <c r="X67" s="143" t="s">
        <v>5115</v>
      </c>
      <c r="Y67" s="124">
        <v>28</v>
      </c>
      <c r="Z67" s="124">
        <v>8</v>
      </c>
      <c r="AA67" s="127"/>
      <c r="AB67" s="124">
        <f>VLOOKUP(B67,Nam_2016!$B$2:$C$870,2,0)</f>
        <v>66</v>
      </c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</row>
    <row r="68" spans="1:39" s="126" customFormat="1" ht="30" hidden="1" x14ac:dyDescent="0.25">
      <c r="A68" s="167">
        <f t="shared" si="1"/>
        <v>67</v>
      </c>
      <c r="B68" s="167">
        <v>67</v>
      </c>
      <c r="C68" s="175" t="s">
        <v>1742</v>
      </c>
      <c r="D68" s="185" t="s">
        <v>1743</v>
      </c>
      <c r="E68" s="178" t="s">
        <v>1</v>
      </c>
      <c r="F68" s="185" t="s">
        <v>1744</v>
      </c>
      <c r="G68" s="329">
        <v>10712152</v>
      </c>
      <c r="H68" s="186"/>
      <c r="I68" s="186"/>
      <c r="J68" s="187"/>
      <c r="K68" s="186"/>
      <c r="L68" s="188"/>
      <c r="M68" s="186"/>
      <c r="N68" s="188"/>
      <c r="O68" s="188"/>
      <c r="P68" s="188"/>
      <c r="Q68" s="201">
        <v>58.4</v>
      </c>
      <c r="R68" s="188"/>
      <c r="S68" s="188"/>
      <c r="T68" s="225">
        <v>1716.5410536000002</v>
      </c>
      <c r="U68" s="197"/>
      <c r="V68" s="189"/>
      <c r="W68" s="190" t="s">
        <v>1306</v>
      </c>
      <c r="X68" s="143" t="s">
        <v>5115</v>
      </c>
      <c r="Y68" s="124">
        <v>28</v>
      </c>
      <c r="Z68" s="124">
        <v>8</v>
      </c>
      <c r="AA68" s="127"/>
      <c r="AB68" s="124">
        <f>VLOOKUP(B68,Nam_2016!$B$2:$C$870,2,0)</f>
        <v>67</v>
      </c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</row>
    <row r="69" spans="1:39" s="126" customFormat="1" ht="45" hidden="1" x14ac:dyDescent="0.25">
      <c r="A69" s="167">
        <f t="shared" si="1"/>
        <v>68</v>
      </c>
      <c r="B69" s="167">
        <v>68</v>
      </c>
      <c r="C69" s="175" t="s">
        <v>4321</v>
      </c>
      <c r="D69" s="185" t="s">
        <v>1745</v>
      </c>
      <c r="E69" s="178" t="s">
        <v>1</v>
      </c>
      <c r="F69" s="185" t="s">
        <v>1746</v>
      </c>
      <c r="G69" s="67">
        <v>10113700</v>
      </c>
      <c r="H69" s="186"/>
      <c r="I69" s="186"/>
      <c r="J69" s="187"/>
      <c r="K69" s="186"/>
      <c r="L69" s="188"/>
      <c r="M69" s="186"/>
      <c r="N69" s="188"/>
      <c r="O69" s="188"/>
      <c r="P69" s="188"/>
      <c r="Q69" s="188"/>
      <c r="R69" s="188"/>
      <c r="S69" s="188"/>
      <c r="T69" s="225">
        <v>1560.5439100000001</v>
      </c>
      <c r="U69" s="197"/>
      <c r="V69" s="189"/>
      <c r="W69" s="190" t="s">
        <v>1747</v>
      </c>
      <c r="X69" s="143" t="s">
        <v>5115</v>
      </c>
      <c r="Y69" s="124">
        <v>28</v>
      </c>
      <c r="Z69" s="124">
        <v>8</v>
      </c>
      <c r="AA69" s="127"/>
      <c r="AB69" s="124">
        <f>VLOOKUP(B69,Nam_2016!$B$2:$C$870,2,0)</f>
        <v>68</v>
      </c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</row>
    <row r="70" spans="1:39" s="126" customFormat="1" ht="45" hidden="1" x14ac:dyDescent="0.25">
      <c r="A70" s="167">
        <f t="shared" si="1"/>
        <v>69</v>
      </c>
      <c r="B70" s="167">
        <v>69</v>
      </c>
      <c r="C70" s="175" t="s">
        <v>1748</v>
      </c>
      <c r="D70" s="185" t="s">
        <v>1749</v>
      </c>
      <c r="E70" s="178" t="s">
        <v>1</v>
      </c>
      <c r="F70" s="185" t="s">
        <v>1750</v>
      </c>
      <c r="G70" s="329">
        <v>8599140</v>
      </c>
      <c r="H70" s="186"/>
      <c r="I70" s="186"/>
      <c r="J70" s="187"/>
      <c r="K70" s="186"/>
      <c r="L70" s="188"/>
      <c r="M70" s="186"/>
      <c r="N70" s="188"/>
      <c r="O70" s="188"/>
      <c r="P70" s="188"/>
      <c r="Q70" s="188"/>
      <c r="R70" s="188"/>
      <c r="S70" s="188"/>
      <c r="T70" s="225">
        <v>1326.8473020000001</v>
      </c>
      <c r="U70" s="197"/>
      <c r="V70" s="189"/>
      <c r="W70" s="190" t="s">
        <v>1306</v>
      </c>
      <c r="X70" s="143" t="s">
        <v>5115</v>
      </c>
      <c r="Y70" s="124">
        <v>28</v>
      </c>
      <c r="Z70" s="124">
        <v>8</v>
      </c>
      <c r="AA70" s="127"/>
      <c r="AB70" s="124">
        <f>VLOOKUP(B70,Nam_2016!$B$2:$C$870,2,0)</f>
        <v>69</v>
      </c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</row>
    <row r="71" spans="1:39" s="126" customFormat="1" ht="45" hidden="1" x14ac:dyDescent="0.25">
      <c r="A71" s="167">
        <f t="shared" si="1"/>
        <v>70</v>
      </c>
      <c r="B71" s="167">
        <v>70</v>
      </c>
      <c r="C71" s="175" t="s">
        <v>1751</v>
      </c>
      <c r="D71" s="185" t="s">
        <v>1752</v>
      </c>
      <c r="E71" s="178" t="s">
        <v>1</v>
      </c>
      <c r="F71" s="185" t="s">
        <v>1753</v>
      </c>
      <c r="G71" s="329">
        <v>10143000</v>
      </c>
      <c r="H71" s="186"/>
      <c r="I71" s="186"/>
      <c r="J71" s="187"/>
      <c r="K71" s="186"/>
      <c r="L71" s="188"/>
      <c r="M71" s="186"/>
      <c r="N71" s="188"/>
      <c r="O71" s="188"/>
      <c r="P71" s="188"/>
      <c r="Q71" s="188"/>
      <c r="R71" s="188"/>
      <c r="S71" s="188"/>
      <c r="T71" s="225">
        <v>1565.0649000000001</v>
      </c>
      <c r="U71" s="197"/>
      <c r="V71" s="189"/>
      <c r="W71" s="190" t="s">
        <v>1306</v>
      </c>
      <c r="X71" s="143" t="s">
        <v>5115</v>
      </c>
      <c r="Y71" s="124">
        <v>28</v>
      </c>
      <c r="Z71" s="124">
        <v>8</v>
      </c>
      <c r="AA71" s="127"/>
      <c r="AB71" s="124">
        <f>VLOOKUP(B71,Nam_2016!$B$2:$C$870,2,0)</f>
        <v>70</v>
      </c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</row>
    <row r="72" spans="1:39" s="126" customFormat="1" ht="30" hidden="1" x14ac:dyDescent="0.25">
      <c r="A72" s="167">
        <f t="shared" si="1"/>
        <v>71</v>
      </c>
      <c r="B72" s="167">
        <v>71</v>
      </c>
      <c r="C72" s="175" t="s">
        <v>1754</v>
      </c>
      <c r="D72" s="185" t="s">
        <v>1183</v>
      </c>
      <c r="E72" s="178" t="s">
        <v>1</v>
      </c>
      <c r="F72" s="185" t="s">
        <v>1755</v>
      </c>
      <c r="G72" s="67">
        <v>10825800</v>
      </c>
      <c r="H72" s="186"/>
      <c r="I72" s="186"/>
      <c r="J72" s="187"/>
      <c r="K72" s="186"/>
      <c r="L72" s="188"/>
      <c r="M72" s="186"/>
      <c r="N72" s="188"/>
      <c r="O72" s="188"/>
      <c r="P72" s="188"/>
      <c r="Q72" s="188"/>
      <c r="R72" s="188"/>
      <c r="S72" s="188"/>
      <c r="T72" s="225">
        <v>1670.4209400000002</v>
      </c>
      <c r="U72" s="197"/>
      <c r="V72" s="189"/>
      <c r="W72" s="190" t="s">
        <v>1306</v>
      </c>
      <c r="X72" s="143" t="s">
        <v>5115</v>
      </c>
      <c r="Y72" s="124">
        <v>28</v>
      </c>
      <c r="Z72" s="124">
        <v>8</v>
      </c>
      <c r="AA72" s="127"/>
      <c r="AB72" s="124">
        <f>VLOOKUP(B72,Nam_2016!$B$2:$C$870,2,0)</f>
        <v>71</v>
      </c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</row>
    <row r="73" spans="1:39" s="139" customFormat="1" ht="75" x14ac:dyDescent="0.25">
      <c r="A73" s="167">
        <f t="shared" si="1"/>
        <v>72</v>
      </c>
      <c r="B73" s="167">
        <v>72</v>
      </c>
      <c r="C73" s="175" t="s">
        <v>1756</v>
      </c>
      <c r="D73" s="154" t="s">
        <v>1757</v>
      </c>
      <c r="E73" s="178" t="s">
        <v>1</v>
      </c>
      <c r="F73" s="154" t="s">
        <v>5</v>
      </c>
      <c r="G73" s="159">
        <v>8956421</v>
      </c>
      <c r="H73" s="98"/>
      <c r="I73" s="98"/>
      <c r="J73" s="193"/>
      <c r="K73" s="98"/>
      <c r="L73" s="194"/>
      <c r="M73" s="98"/>
      <c r="N73" s="194"/>
      <c r="O73" s="194"/>
      <c r="P73" s="194"/>
      <c r="Q73" s="194"/>
      <c r="R73" s="194"/>
      <c r="S73" s="194"/>
      <c r="T73" s="349">
        <v>1381.9757603</v>
      </c>
      <c r="U73" s="180">
        <v>1219</v>
      </c>
      <c r="V73" s="10">
        <v>1172.7571500000001</v>
      </c>
      <c r="W73" s="182" t="s">
        <v>1758</v>
      </c>
      <c r="X73" s="143" t="s">
        <v>5115</v>
      </c>
      <c r="Y73" s="124">
        <v>28</v>
      </c>
      <c r="Z73" s="124">
        <v>8</v>
      </c>
      <c r="AA73" s="140"/>
      <c r="AB73" s="124" t="e">
        <f>VLOOKUP(B73,Nam_2016!$B$2:$C$870,2,0)</f>
        <v>#N/A</v>
      </c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</row>
    <row r="74" spans="1:39" s="139" customFormat="1" ht="45" x14ac:dyDescent="0.25">
      <c r="A74" s="167">
        <f t="shared" si="1"/>
        <v>73</v>
      </c>
      <c r="B74" s="167">
        <v>73</v>
      </c>
      <c r="C74" s="307" t="s">
        <v>3238</v>
      </c>
      <c r="D74" s="154" t="s">
        <v>1759</v>
      </c>
      <c r="E74" s="178" t="s">
        <v>30</v>
      </c>
      <c r="F74" s="154" t="s">
        <v>1760</v>
      </c>
      <c r="G74" s="159">
        <v>3533800</v>
      </c>
      <c r="H74" s="98"/>
      <c r="I74" s="98"/>
      <c r="J74" s="193"/>
      <c r="K74" s="98"/>
      <c r="L74" s="194"/>
      <c r="M74" s="98"/>
      <c r="N74" s="194"/>
      <c r="O74" s="194"/>
      <c r="P74" s="194"/>
      <c r="Q74" s="194"/>
      <c r="R74" s="194"/>
      <c r="S74" s="194"/>
      <c r="T74" s="349">
        <v>545.26534000000004</v>
      </c>
      <c r="U74" s="180">
        <v>513</v>
      </c>
      <c r="V74" s="10">
        <v>545.26534000000004</v>
      </c>
      <c r="W74" s="182" t="s">
        <v>1761</v>
      </c>
      <c r="X74" s="143" t="s">
        <v>5115</v>
      </c>
      <c r="Y74" s="124">
        <v>28</v>
      </c>
      <c r="Z74" s="124">
        <v>8</v>
      </c>
      <c r="AA74" s="140"/>
      <c r="AB74" s="124" t="e">
        <f>VLOOKUP(B74,Nam_2016!$B$2:$C$870,2,0)</f>
        <v>#N/A</v>
      </c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</row>
    <row r="75" spans="1:39" s="126" customFormat="1" ht="30" hidden="1" x14ac:dyDescent="0.25">
      <c r="A75" s="167">
        <f t="shared" si="1"/>
        <v>74</v>
      </c>
      <c r="B75" s="167">
        <v>74</v>
      </c>
      <c r="C75" s="175" t="s">
        <v>1762</v>
      </c>
      <c r="D75" s="185" t="s">
        <v>1763</v>
      </c>
      <c r="E75" s="178" t="s">
        <v>1</v>
      </c>
      <c r="F75" s="185" t="s">
        <v>1764</v>
      </c>
      <c r="G75" s="329">
        <v>49387528</v>
      </c>
      <c r="H75" s="186"/>
      <c r="I75" s="186">
        <v>17.5</v>
      </c>
      <c r="J75" s="187"/>
      <c r="K75" s="186"/>
      <c r="L75" s="188"/>
      <c r="M75" s="186"/>
      <c r="N75" s="188"/>
      <c r="O75" s="188"/>
      <c r="P75" s="188"/>
      <c r="Q75" s="201">
        <v>1.4</v>
      </c>
      <c r="R75" s="188"/>
      <c r="S75" s="188"/>
      <c r="T75" s="225">
        <v>7639.8715704000006</v>
      </c>
      <c r="U75" s="197"/>
      <c r="V75" s="189"/>
      <c r="W75" s="190" t="s">
        <v>1306</v>
      </c>
      <c r="X75" s="143" t="s">
        <v>5115</v>
      </c>
      <c r="Y75" s="124">
        <v>28</v>
      </c>
      <c r="Z75" s="124">
        <v>8</v>
      </c>
      <c r="AA75" s="127"/>
      <c r="AB75" s="124">
        <f>VLOOKUP(B75,Nam_2016!$B$2:$C$870,2,0)</f>
        <v>74</v>
      </c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</row>
    <row r="76" spans="1:39" s="126" customFormat="1" ht="30" hidden="1" x14ac:dyDescent="0.25">
      <c r="A76" s="167">
        <f t="shared" si="1"/>
        <v>75</v>
      </c>
      <c r="B76" s="167">
        <v>75</v>
      </c>
      <c r="C76" s="175" t="s">
        <v>1765</v>
      </c>
      <c r="D76" s="185" t="s">
        <v>1766</v>
      </c>
      <c r="E76" s="178" t="s">
        <v>1</v>
      </c>
      <c r="F76" s="185" t="s">
        <v>1767</v>
      </c>
      <c r="G76" s="67">
        <v>43888400</v>
      </c>
      <c r="H76" s="192">
        <v>60811.9</v>
      </c>
      <c r="I76" s="186">
        <v>66.099999999999994</v>
      </c>
      <c r="J76" s="187"/>
      <c r="K76" s="186"/>
      <c r="L76" s="188"/>
      <c r="M76" s="186"/>
      <c r="N76" s="188"/>
      <c r="O76" s="188"/>
      <c r="P76" s="188"/>
      <c r="Q76" s="188"/>
      <c r="R76" s="188"/>
      <c r="S76" s="188"/>
      <c r="T76" s="225">
        <v>49407.732120000001</v>
      </c>
      <c r="U76" s="197"/>
      <c r="V76" s="189"/>
      <c r="W76" s="190" t="s">
        <v>1306</v>
      </c>
      <c r="X76" s="143" t="s">
        <v>5115</v>
      </c>
      <c r="Y76" s="124">
        <v>28</v>
      </c>
      <c r="Z76" s="124">
        <v>8</v>
      </c>
      <c r="AA76" s="127"/>
      <c r="AB76" s="124">
        <f>VLOOKUP(B76,Nam_2016!$B$2:$C$870,2,0)</f>
        <v>75</v>
      </c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</row>
    <row r="77" spans="1:39" s="126" customFormat="1" ht="30" hidden="1" x14ac:dyDescent="0.25">
      <c r="A77" s="167">
        <f t="shared" si="1"/>
        <v>76</v>
      </c>
      <c r="B77" s="167">
        <v>76</v>
      </c>
      <c r="C77" s="175" t="s">
        <v>4322</v>
      </c>
      <c r="D77" s="185" t="s">
        <v>1768</v>
      </c>
      <c r="E77" s="178" t="s">
        <v>1</v>
      </c>
      <c r="F77" s="185" t="s">
        <v>1769</v>
      </c>
      <c r="G77" s="329">
        <v>13100100</v>
      </c>
      <c r="H77" s="186"/>
      <c r="I77" s="186"/>
      <c r="J77" s="187"/>
      <c r="K77" s="186"/>
      <c r="L77" s="188"/>
      <c r="M77" s="186"/>
      <c r="N77" s="188"/>
      <c r="O77" s="188"/>
      <c r="P77" s="188"/>
      <c r="Q77" s="188"/>
      <c r="R77" s="188"/>
      <c r="S77" s="188"/>
      <c r="T77" s="225">
        <v>2021.3454300000001</v>
      </c>
      <c r="U77" s="197"/>
      <c r="V77" s="189"/>
      <c r="W77" s="190" t="s">
        <v>1306</v>
      </c>
      <c r="X77" s="143" t="s">
        <v>5115</v>
      </c>
      <c r="Y77" s="124">
        <v>28</v>
      </c>
      <c r="Z77" s="124">
        <v>8</v>
      </c>
      <c r="AA77" s="127"/>
      <c r="AB77" s="124">
        <f>VLOOKUP(B77,Nam_2016!$B$2:$C$870,2,0)</f>
        <v>76</v>
      </c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</row>
    <row r="78" spans="1:39" s="126" customFormat="1" ht="30" hidden="1" x14ac:dyDescent="0.25">
      <c r="A78" s="167">
        <f t="shared" si="1"/>
        <v>77</v>
      </c>
      <c r="B78" s="167">
        <v>77</v>
      </c>
      <c r="C78" s="175" t="s">
        <v>1770</v>
      </c>
      <c r="D78" s="185" t="s">
        <v>1771</v>
      </c>
      <c r="E78" s="178" t="s">
        <v>1</v>
      </c>
      <c r="F78" s="185" t="s">
        <v>1772</v>
      </c>
      <c r="G78" s="329">
        <v>1785400</v>
      </c>
      <c r="H78" s="191">
        <v>4661</v>
      </c>
      <c r="I78" s="186"/>
      <c r="J78" s="187"/>
      <c r="K78" s="186"/>
      <c r="L78" s="188"/>
      <c r="M78" s="186"/>
      <c r="N78" s="188"/>
      <c r="O78" s="188"/>
      <c r="P78" s="188"/>
      <c r="Q78" s="188"/>
      <c r="R78" s="188"/>
      <c r="S78" s="188"/>
      <c r="T78" s="225">
        <v>3538.1872199999998</v>
      </c>
      <c r="U78" s="197"/>
      <c r="V78" s="189"/>
      <c r="W78" s="190" t="s">
        <v>1306</v>
      </c>
      <c r="X78" s="143" t="s">
        <v>5115</v>
      </c>
      <c r="Y78" s="124">
        <v>28</v>
      </c>
      <c r="Z78" s="124">
        <v>8</v>
      </c>
      <c r="AA78" s="127"/>
      <c r="AB78" s="124">
        <f>VLOOKUP(B78,Nam_2016!$B$2:$C$870,2,0)</f>
        <v>77</v>
      </c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</row>
    <row r="79" spans="1:39" s="139" customFormat="1" ht="45" x14ac:dyDescent="0.25">
      <c r="A79" s="167">
        <f t="shared" si="1"/>
        <v>78</v>
      </c>
      <c r="B79" s="167">
        <v>78</v>
      </c>
      <c r="C79" s="175" t="s">
        <v>72</v>
      </c>
      <c r="D79" s="154" t="s">
        <v>1773</v>
      </c>
      <c r="E79" s="178" t="s">
        <v>30</v>
      </c>
      <c r="F79" s="154" t="s">
        <v>1774</v>
      </c>
      <c r="G79" s="159">
        <v>4355500</v>
      </c>
      <c r="H79" s="98"/>
      <c r="I79" s="98"/>
      <c r="J79" s="193"/>
      <c r="K79" s="98"/>
      <c r="L79" s="194"/>
      <c r="M79" s="98"/>
      <c r="N79" s="194"/>
      <c r="O79" s="194"/>
      <c r="P79" s="194"/>
      <c r="Q79" s="194"/>
      <c r="R79" s="194"/>
      <c r="S79" s="194"/>
      <c r="T79" s="349">
        <v>672.05365000000006</v>
      </c>
      <c r="U79" s="180">
        <v>702</v>
      </c>
      <c r="V79" s="10">
        <v>747.81495000000007</v>
      </c>
      <c r="W79" s="182" t="s">
        <v>1761</v>
      </c>
      <c r="X79" s="143" t="s">
        <v>5115</v>
      </c>
      <c r="Y79" s="124">
        <v>28</v>
      </c>
      <c r="Z79" s="124">
        <v>8</v>
      </c>
      <c r="AA79" s="140"/>
      <c r="AB79" s="124" t="e">
        <f>VLOOKUP(B79,Nam_2016!$B$2:$C$870,2,0)</f>
        <v>#N/A</v>
      </c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</row>
    <row r="80" spans="1:39" s="126" customFormat="1" ht="30" hidden="1" x14ac:dyDescent="0.25">
      <c r="A80" s="167">
        <f t="shared" si="1"/>
        <v>79</v>
      </c>
      <c r="B80" s="167">
        <v>79</v>
      </c>
      <c r="C80" s="175" t="s">
        <v>1775</v>
      </c>
      <c r="D80" s="185" t="s">
        <v>1776</v>
      </c>
      <c r="E80" s="178" t="s">
        <v>1</v>
      </c>
      <c r="F80" s="185" t="s">
        <v>1777</v>
      </c>
      <c r="G80" s="329">
        <v>12170000</v>
      </c>
      <c r="H80" s="186"/>
      <c r="I80" s="186">
        <v>25.5</v>
      </c>
      <c r="J80" s="187"/>
      <c r="K80" s="186"/>
      <c r="L80" s="188"/>
      <c r="M80" s="186"/>
      <c r="N80" s="188"/>
      <c r="O80" s="188"/>
      <c r="P80" s="188"/>
      <c r="Q80" s="201">
        <v>447.9</v>
      </c>
      <c r="R80" s="188"/>
      <c r="S80" s="188"/>
      <c r="T80" s="225">
        <v>2392.0520000000001</v>
      </c>
      <c r="U80" s="197"/>
      <c r="V80" s="189"/>
      <c r="W80" s="190" t="s">
        <v>1306</v>
      </c>
      <c r="X80" s="143" t="s">
        <v>5115</v>
      </c>
      <c r="Y80" s="124">
        <v>28</v>
      </c>
      <c r="Z80" s="124">
        <v>8</v>
      </c>
      <c r="AA80" s="127"/>
      <c r="AB80" s="124">
        <f>VLOOKUP(B80,Nam_2016!$B$2:$C$870,2,0)</f>
        <v>79</v>
      </c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</row>
    <row r="81" spans="1:39" s="126" customFormat="1" ht="45" hidden="1" x14ac:dyDescent="0.25">
      <c r="A81" s="167">
        <f t="shared" si="1"/>
        <v>80</v>
      </c>
      <c r="B81" s="167">
        <v>80</v>
      </c>
      <c r="C81" s="175" t="s">
        <v>1778</v>
      </c>
      <c r="D81" s="185" t="s">
        <v>1779</v>
      </c>
      <c r="E81" s="178" t="s">
        <v>1</v>
      </c>
      <c r="F81" s="185" t="s">
        <v>1780</v>
      </c>
      <c r="G81" s="329">
        <v>8084100</v>
      </c>
      <c r="H81" s="186"/>
      <c r="I81" s="186"/>
      <c r="J81" s="187"/>
      <c r="K81" s="186"/>
      <c r="L81" s="188"/>
      <c r="M81" s="186"/>
      <c r="N81" s="188"/>
      <c r="O81" s="188"/>
      <c r="P81" s="188"/>
      <c r="Q81" s="188"/>
      <c r="R81" s="188"/>
      <c r="S81" s="188"/>
      <c r="T81" s="225">
        <v>1247.37663</v>
      </c>
      <c r="U81" s="197"/>
      <c r="V81" s="189"/>
      <c r="W81" s="190" t="s">
        <v>1306</v>
      </c>
      <c r="X81" s="143" t="s">
        <v>5115</v>
      </c>
      <c r="Y81" s="124">
        <v>28</v>
      </c>
      <c r="Z81" s="124">
        <v>8</v>
      </c>
      <c r="AA81" s="127"/>
      <c r="AB81" s="124">
        <f>VLOOKUP(B81,Nam_2016!$B$2:$C$870,2,0)</f>
        <v>80</v>
      </c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</row>
    <row r="82" spans="1:39" s="126" customFormat="1" ht="30" hidden="1" x14ac:dyDescent="0.25">
      <c r="A82" s="167">
        <f t="shared" si="1"/>
        <v>81</v>
      </c>
      <c r="B82" s="167">
        <v>81</v>
      </c>
      <c r="C82" s="175" t="s">
        <v>1781</v>
      </c>
      <c r="D82" s="185" t="s">
        <v>1782</v>
      </c>
      <c r="E82" s="178" t="s">
        <v>1</v>
      </c>
      <c r="F82" s="185" t="s">
        <v>1783</v>
      </c>
      <c r="G82" s="329">
        <v>20023400</v>
      </c>
      <c r="H82" s="186"/>
      <c r="I82" s="186">
        <v>66.84</v>
      </c>
      <c r="J82" s="187"/>
      <c r="K82" s="192">
        <v>4013.8</v>
      </c>
      <c r="L82" s="188"/>
      <c r="M82" s="186"/>
      <c r="N82" s="188"/>
      <c r="O82" s="188"/>
      <c r="P82" s="188"/>
      <c r="Q82" s="201">
        <v>152.9</v>
      </c>
      <c r="R82" s="188"/>
      <c r="S82" s="188"/>
      <c r="T82" s="225">
        <v>7298.1104200000009</v>
      </c>
      <c r="U82" s="197"/>
      <c r="V82" s="189"/>
      <c r="W82" s="190" t="s">
        <v>1306</v>
      </c>
      <c r="X82" s="143" t="s">
        <v>5115</v>
      </c>
      <c r="Y82" s="124">
        <v>28</v>
      </c>
      <c r="Z82" s="124">
        <v>8</v>
      </c>
      <c r="AA82" s="127"/>
      <c r="AB82" s="124">
        <f>VLOOKUP(B82,Nam_2016!$B$2:$C$870,2,0)</f>
        <v>81</v>
      </c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</row>
    <row r="83" spans="1:39" s="126" customFormat="1" ht="30" hidden="1" x14ac:dyDescent="0.25">
      <c r="A83" s="167">
        <f t="shared" si="1"/>
        <v>82</v>
      </c>
      <c r="B83" s="167">
        <v>82</v>
      </c>
      <c r="C83" s="175" t="s">
        <v>1784</v>
      </c>
      <c r="D83" s="185" t="s">
        <v>1785</v>
      </c>
      <c r="E83" s="178" t="s">
        <v>1</v>
      </c>
      <c r="F83" s="185" t="s">
        <v>1786</v>
      </c>
      <c r="G83" s="67">
        <v>4703900</v>
      </c>
      <c r="H83" s="191">
        <v>1423</v>
      </c>
      <c r="I83" s="201"/>
      <c r="J83" s="187"/>
      <c r="K83" s="202"/>
      <c r="L83" s="188"/>
      <c r="M83" s="201"/>
      <c r="N83" s="188"/>
      <c r="O83" s="188"/>
      <c r="P83" s="188"/>
      <c r="Q83" s="188"/>
      <c r="R83" s="188"/>
      <c r="S83" s="188"/>
      <c r="T83" s="225">
        <v>1721.9117699999999</v>
      </c>
      <c r="U83" s="197"/>
      <c r="V83" s="189"/>
      <c r="W83" s="190" t="s">
        <v>1306</v>
      </c>
      <c r="X83" s="143" t="s">
        <v>5115</v>
      </c>
      <c r="Y83" s="124">
        <v>28</v>
      </c>
      <c r="Z83" s="124">
        <v>8</v>
      </c>
      <c r="AA83" s="127"/>
      <c r="AB83" s="124">
        <f>VLOOKUP(B83,Nam_2016!$B$2:$C$870,2,0)</f>
        <v>82</v>
      </c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</row>
    <row r="84" spans="1:39" s="126" customFormat="1" ht="30" hidden="1" x14ac:dyDescent="0.25">
      <c r="A84" s="167">
        <f t="shared" si="1"/>
        <v>83</v>
      </c>
      <c r="B84" s="167">
        <v>83</v>
      </c>
      <c r="C84" s="175" t="s">
        <v>1207</v>
      </c>
      <c r="D84" s="185" t="s">
        <v>1787</v>
      </c>
      <c r="E84" s="178" t="s">
        <v>1</v>
      </c>
      <c r="F84" s="185" t="s">
        <v>25</v>
      </c>
      <c r="G84" s="67">
        <v>31905471</v>
      </c>
      <c r="H84" s="201"/>
      <c r="I84" s="201"/>
      <c r="J84" s="187"/>
      <c r="K84" s="202"/>
      <c r="L84" s="188"/>
      <c r="M84" s="201"/>
      <c r="N84" s="188"/>
      <c r="O84" s="188"/>
      <c r="P84" s="188"/>
      <c r="Q84" s="188"/>
      <c r="R84" s="188"/>
      <c r="S84" s="188"/>
      <c r="T84" s="225">
        <v>4923.0141753000007</v>
      </c>
      <c r="U84" s="197"/>
      <c r="V84" s="189"/>
      <c r="W84" s="190" t="s">
        <v>1306</v>
      </c>
      <c r="X84" s="143" t="s">
        <v>5115</v>
      </c>
      <c r="Y84" s="124">
        <v>28</v>
      </c>
      <c r="Z84" s="124">
        <v>8</v>
      </c>
      <c r="AA84" s="127"/>
      <c r="AB84" s="124">
        <f>VLOOKUP(B84,Nam_2016!$B$2:$C$870,2,0)</f>
        <v>83</v>
      </c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</row>
    <row r="85" spans="1:39" s="126" customFormat="1" ht="30" x14ac:dyDescent="0.25">
      <c r="A85" s="167">
        <f t="shared" si="1"/>
        <v>84</v>
      </c>
      <c r="B85" s="167">
        <v>84</v>
      </c>
      <c r="C85" s="371" t="s">
        <v>3264</v>
      </c>
      <c r="D85" s="185" t="s">
        <v>4305</v>
      </c>
      <c r="E85" s="178" t="s">
        <v>1</v>
      </c>
      <c r="F85" s="185" t="s">
        <v>25</v>
      </c>
      <c r="G85" s="215">
        <v>17965000</v>
      </c>
      <c r="H85" s="201"/>
      <c r="I85" s="201"/>
      <c r="J85" s="187"/>
      <c r="K85" s="202"/>
      <c r="L85" s="188"/>
      <c r="M85" s="201"/>
      <c r="N85" s="188"/>
      <c r="O85" s="188"/>
      <c r="P85" s="188"/>
      <c r="Q85" s="188"/>
      <c r="R85" s="188"/>
      <c r="S85" s="188"/>
      <c r="T85" s="225">
        <v>2771.9995000000004</v>
      </c>
      <c r="U85" s="197">
        <v>1038</v>
      </c>
      <c r="V85" s="189"/>
      <c r="W85" s="190" t="s">
        <v>1306</v>
      </c>
      <c r="X85" s="143" t="s">
        <v>5115</v>
      </c>
      <c r="Y85" s="124">
        <v>28</v>
      </c>
      <c r="Z85" s="124">
        <v>8</v>
      </c>
      <c r="AA85" s="127"/>
      <c r="AB85" s="124" t="e">
        <f>VLOOKUP(B85,Nam_2016!$B$2:$C$870,2,0)</f>
        <v>#N/A</v>
      </c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</row>
    <row r="86" spans="1:39" s="139" customFormat="1" ht="30" x14ac:dyDescent="0.25">
      <c r="A86" s="167">
        <f t="shared" si="1"/>
        <v>85</v>
      </c>
      <c r="B86" s="167">
        <v>85</v>
      </c>
      <c r="C86" s="175" t="s">
        <v>1788</v>
      </c>
      <c r="D86" s="154" t="s">
        <v>1789</v>
      </c>
      <c r="E86" s="178" t="s">
        <v>1</v>
      </c>
      <c r="F86" s="154" t="s">
        <v>2025</v>
      </c>
      <c r="G86" s="159">
        <v>6524410</v>
      </c>
      <c r="H86" s="203">
        <v>1223</v>
      </c>
      <c r="I86" s="193"/>
      <c r="J86" s="193"/>
      <c r="K86" s="193"/>
      <c r="L86" s="194"/>
      <c r="M86" s="193"/>
      <c r="N86" s="194"/>
      <c r="O86" s="194"/>
      <c r="P86" s="194"/>
      <c r="Q86" s="194"/>
      <c r="R86" s="194"/>
      <c r="S86" s="194"/>
      <c r="T86" s="349">
        <v>1862.8164630000001</v>
      </c>
      <c r="U86" s="180">
        <v>2050</v>
      </c>
      <c r="V86" s="104"/>
      <c r="W86" s="190" t="s">
        <v>1306</v>
      </c>
      <c r="X86" s="143" t="s">
        <v>5115</v>
      </c>
      <c r="Y86" s="124">
        <v>28</v>
      </c>
      <c r="Z86" s="124">
        <v>8</v>
      </c>
      <c r="AA86" s="140"/>
      <c r="AB86" s="124" t="e">
        <f>VLOOKUP(B86,Nam_2016!$B$2:$C$870,2,0)</f>
        <v>#N/A</v>
      </c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</row>
    <row r="87" spans="1:39" s="139" customFormat="1" ht="30" hidden="1" x14ac:dyDescent="0.25">
      <c r="A87" s="167">
        <f t="shared" si="1"/>
        <v>86</v>
      </c>
      <c r="B87" s="167">
        <v>86</v>
      </c>
      <c r="C87" s="175" t="s">
        <v>1788</v>
      </c>
      <c r="D87" s="154" t="s">
        <v>1789</v>
      </c>
      <c r="E87" s="178" t="s">
        <v>1</v>
      </c>
      <c r="F87" s="154" t="s">
        <v>2025</v>
      </c>
      <c r="G87" s="159">
        <v>27967500</v>
      </c>
      <c r="H87" s="193"/>
      <c r="I87" s="193"/>
      <c r="J87" s="193"/>
      <c r="K87" s="193"/>
      <c r="L87" s="194"/>
      <c r="M87" s="193"/>
      <c r="N87" s="194"/>
      <c r="O87" s="194"/>
      <c r="P87" s="194"/>
      <c r="Q87" s="194"/>
      <c r="R87" s="194"/>
      <c r="S87" s="194"/>
      <c r="T87" s="349">
        <v>4315.3852500000003</v>
      </c>
      <c r="U87" s="180"/>
      <c r="V87" s="104"/>
      <c r="W87" s="190" t="s">
        <v>1306</v>
      </c>
      <c r="X87" s="143" t="s">
        <v>5115</v>
      </c>
      <c r="Y87" s="124">
        <v>28</v>
      </c>
      <c r="Z87" s="124">
        <v>8</v>
      </c>
      <c r="AA87" s="140"/>
      <c r="AB87" s="124">
        <f>VLOOKUP(B87,Nam_2016!$B$2:$C$870,2,0)</f>
        <v>86</v>
      </c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</row>
    <row r="88" spans="1:39" s="126" customFormat="1" ht="30" hidden="1" x14ac:dyDescent="0.25">
      <c r="A88" s="167">
        <f t="shared" si="1"/>
        <v>87</v>
      </c>
      <c r="B88" s="167">
        <v>87</v>
      </c>
      <c r="C88" s="175" t="s">
        <v>1790</v>
      </c>
      <c r="D88" s="185" t="s">
        <v>1791</v>
      </c>
      <c r="E88" s="178" t="s">
        <v>1</v>
      </c>
      <c r="F88" s="185" t="s">
        <v>1792</v>
      </c>
      <c r="G88" s="329">
        <v>25127397</v>
      </c>
      <c r="H88" s="201"/>
      <c r="I88" s="186">
        <v>105</v>
      </c>
      <c r="J88" s="187"/>
      <c r="K88" s="202"/>
      <c r="L88" s="188"/>
      <c r="M88" s="201"/>
      <c r="N88" s="188"/>
      <c r="O88" s="188"/>
      <c r="P88" s="188"/>
      <c r="Q88" s="188"/>
      <c r="R88" s="188"/>
      <c r="S88" s="188"/>
      <c r="T88" s="225">
        <v>3984.2573571000003</v>
      </c>
      <c r="U88" s="197"/>
      <c r="V88" s="189"/>
      <c r="W88" s="190" t="s">
        <v>1306</v>
      </c>
      <c r="X88" s="143" t="s">
        <v>5115</v>
      </c>
      <c r="Y88" s="124">
        <v>28</v>
      </c>
      <c r="Z88" s="124">
        <v>8</v>
      </c>
      <c r="AA88" s="127"/>
      <c r="AB88" s="124">
        <f>VLOOKUP(B88,Nam_2016!$B$2:$C$870,2,0)</f>
        <v>87</v>
      </c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</row>
    <row r="89" spans="1:39" s="148" customFormat="1" ht="60" x14ac:dyDescent="0.25">
      <c r="A89" s="167">
        <f t="shared" si="1"/>
        <v>88</v>
      </c>
      <c r="B89" s="167">
        <v>88</v>
      </c>
      <c r="C89" s="175" t="s">
        <v>1793</v>
      </c>
      <c r="D89" s="154" t="s">
        <v>1794</v>
      </c>
      <c r="E89" s="178" t="s">
        <v>1</v>
      </c>
      <c r="F89" s="154" t="s">
        <v>1795</v>
      </c>
      <c r="G89" s="159">
        <v>3413640</v>
      </c>
      <c r="H89" s="193"/>
      <c r="I89" s="98">
        <v>105</v>
      </c>
      <c r="J89" s="193"/>
      <c r="K89" s="98"/>
      <c r="L89" s="194"/>
      <c r="M89" s="98"/>
      <c r="N89" s="194"/>
      <c r="O89" s="194"/>
      <c r="P89" s="194"/>
      <c r="Q89" s="193">
        <v>649.79999999999995</v>
      </c>
      <c r="R89" s="194"/>
      <c r="S89" s="194"/>
      <c r="T89" s="349">
        <v>1342.1066519999999</v>
      </c>
      <c r="U89" s="180">
        <v>1771</v>
      </c>
      <c r="V89" s="104"/>
      <c r="W89" s="182" t="s">
        <v>1796</v>
      </c>
      <c r="X89" s="143" t="s">
        <v>5115</v>
      </c>
      <c r="Y89" s="124">
        <v>28</v>
      </c>
      <c r="Z89" s="124">
        <v>8</v>
      </c>
      <c r="AA89" s="149"/>
      <c r="AB89" s="124" t="e">
        <f>VLOOKUP(B89,Nam_2016!$B$2:$C$870,2,0)</f>
        <v>#N/A</v>
      </c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</row>
    <row r="90" spans="1:39" s="126" customFormat="1" ht="30" hidden="1" x14ac:dyDescent="0.25">
      <c r="A90" s="167">
        <f t="shared" si="1"/>
        <v>89</v>
      </c>
      <c r="B90" s="167">
        <v>89</v>
      </c>
      <c r="C90" s="175" t="s">
        <v>1797</v>
      </c>
      <c r="D90" s="185" t="s">
        <v>1798</v>
      </c>
      <c r="E90" s="171" t="s">
        <v>30</v>
      </c>
      <c r="F90" s="185" t="s">
        <v>1774</v>
      </c>
      <c r="G90" s="67">
        <v>5153600</v>
      </c>
      <c r="H90" s="186"/>
      <c r="I90" s="186">
        <v>3.2</v>
      </c>
      <c r="J90" s="187"/>
      <c r="K90" s="186"/>
      <c r="L90" s="188"/>
      <c r="M90" s="186"/>
      <c r="N90" s="188"/>
      <c r="O90" s="188"/>
      <c r="P90" s="188"/>
      <c r="Q90" s="201">
        <v>12.5</v>
      </c>
      <c r="R90" s="188"/>
      <c r="S90" s="188"/>
      <c r="T90" s="225">
        <v>812.08948000000009</v>
      </c>
      <c r="U90" s="197"/>
      <c r="V90" s="189"/>
      <c r="W90" s="190" t="s">
        <v>1306</v>
      </c>
      <c r="X90" s="143" t="s">
        <v>5115</v>
      </c>
      <c r="Y90" s="124">
        <v>28</v>
      </c>
      <c r="Z90" s="124">
        <v>8</v>
      </c>
      <c r="AA90" s="127"/>
      <c r="AB90" s="124">
        <f>VLOOKUP(B90,Nam_2016!$B$2:$C$870,2,0)</f>
        <v>89</v>
      </c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</row>
    <row r="91" spans="1:39" s="126" customFormat="1" ht="30" hidden="1" x14ac:dyDescent="0.25">
      <c r="A91" s="167">
        <f t="shared" si="1"/>
        <v>90</v>
      </c>
      <c r="B91" s="167">
        <v>90</v>
      </c>
      <c r="C91" s="175" t="s">
        <v>1799</v>
      </c>
      <c r="D91" s="185" t="s">
        <v>1800</v>
      </c>
      <c r="E91" s="178" t="s">
        <v>1</v>
      </c>
      <c r="F91" s="185" t="s">
        <v>1801</v>
      </c>
      <c r="G91" s="329">
        <v>6333817</v>
      </c>
      <c r="H91" s="186"/>
      <c r="I91" s="186">
        <v>305.10000000000002</v>
      </c>
      <c r="J91" s="187"/>
      <c r="K91" s="186"/>
      <c r="L91" s="188"/>
      <c r="M91" s="186"/>
      <c r="N91" s="188"/>
      <c r="O91" s="188"/>
      <c r="P91" s="188"/>
      <c r="Q91" s="201">
        <v>57.2</v>
      </c>
      <c r="R91" s="188"/>
      <c r="S91" s="188"/>
      <c r="T91" s="225">
        <v>1350.8579631</v>
      </c>
      <c r="U91" s="197"/>
      <c r="V91" s="189"/>
      <c r="W91" s="190" t="s">
        <v>1306</v>
      </c>
      <c r="X91" s="143" t="s">
        <v>5115</v>
      </c>
      <c r="Y91" s="124">
        <v>28</v>
      </c>
      <c r="Z91" s="124">
        <v>8</v>
      </c>
      <c r="AA91" s="127"/>
      <c r="AB91" s="124">
        <f>VLOOKUP(B91,Nam_2016!$B$2:$C$870,2,0)</f>
        <v>90</v>
      </c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</row>
    <row r="92" spans="1:39" s="126" customFormat="1" ht="30" hidden="1" x14ac:dyDescent="0.25">
      <c r="A92" s="167">
        <f t="shared" si="1"/>
        <v>91</v>
      </c>
      <c r="B92" s="167">
        <v>91</v>
      </c>
      <c r="C92" s="175" t="s">
        <v>1802</v>
      </c>
      <c r="D92" s="185" t="s">
        <v>1803</v>
      </c>
      <c r="E92" s="171" t="s">
        <v>30</v>
      </c>
      <c r="F92" s="185" t="s">
        <v>1760</v>
      </c>
      <c r="G92" s="329">
        <v>4591086</v>
      </c>
      <c r="H92" s="186"/>
      <c r="I92" s="186">
        <v>0.45</v>
      </c>
      <c r="J92" s="187"/>
      <c r="K92" s="186"/>
      <c r="L92" s="188"/>
      <c r="M92" s="186"/>
      <c r="N92" s="188"/>
      <c r="O92" s="188"/>
      <c r="P92" s="188"/>
      <c r="Q92" s="188"/>
      <c r="R92" s="188"/>
      <c r="S92" s="188"/>
      <c r="T92" s="225">
        <v>708.86356979999994</v>
      </c>
      <c r="U92" s="197"/>
      <c r="V92" s="189"/>
      <c r="W92" s="190" t="s">
        <v>1306</v>
      </c>
      <c r="X92" s="143" t="s">
        <v>5115</v>
      </c>
      <c r="Y92" s="124">
        <v>28</v>
      </c>
      <c r="Z92" s="124">
        <v>8</v>
      </c>
      <c r="AA92" s="127"/>
      <c r="AB92" s="124">
        <f>VLOOKUP(B92,Nam_2016!$B$2:$C$870,2,0)</f>
        <v>91</v>
      </c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</row>
    <row r="93" spans="1:39" s="126" customFormat="1" ht="45" hidden="1" x14ac:dyDescent="0.25">
      <c r="A93" s="167">
        <f t="shared" si="1"/>
        <v>92</v>
      </c>
      <c r="B93" s="167">
        <v>92</v>
      </c>
      <c r="C93" s="175" t="s">
        <v>1804</v>
      </c>
      <c r="D93" s="185" t="s">
        <v>1805</v>
      </c>
      <c r="E93" s="171" t="s">
        <v>30</v>
      </c>
      <c r="F93" s="185" t="s">
        <v>1760</v>
      </c>
      <c r="G93" s="67">
        <v>6132100</v>
      </c>
      <c r="H93" s="186"/>
      <c r="I93" s="186"/>
      <c r="J93" s="187"/>
      <c r="K93" s="186"/>
      <c r="L93" s="188"/>
      <c r="M93" s="186"/>
      <c r="N93" s="188"/>
      <c r="O93" s="188"/>
      <c r="P93" s="188"/>
      <c r="Q93" s="188"/>
      <c r="R93" s="188"/>
      <c r="S93" s="188"/>
      <c r="T93" s="225">
        <v>946.18303000000003</v>
      </c>
      <c r="U93" s="197"/>
      <c r="V93" s="189"/>
      <c r="W93" s="190" t="s">
        <v>1306</v>
      </c>
      <c r="X93" s="143" t="s">
        <v>5115</v>
      </c>
      <c r="Y93" s="124">
        <v>28</v>
      </c>
      <c r="Z93" s="124">
        <v>8</v>
      </c>
      <c r="AA93" s="127"/>
      <c r="AB93" s="124">
        <f>VLOOKUP(B93,Nam_2016!$B$2:$C$870,2,0)</f>
        <v>92</v>
      </c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</row>
    <row r="94" spans="1:39" s="126" customFormat="1" ht="30" hidden="1" x14ac:dyDescent="0.25">
      <c r="A94" s="167">
        <f t="shared" si="1"/>
        <v>93</v>
      </c>
      <c r="B94" s="167">
        <v>93</v>
      </c>
      <c r="C94" s="175" t="s">
        <v>1806</v>
      </c>
      <c r="D94" s="185" t="s">
        <v>1807</v>
      </c>
      <c r="E94" s="171" t="s">
        <v>30</v>
      </c>
      <c r="F94" s="185" t="s">
        <v>1808</v>
      </c>
      <c r="G94" s="329">
        <v>5948200</v>
      </c>
      <c r="H94" s="186"/>
      <c r="I94" s="186"/>
      <c r="J94" s="187"/>
      <c r="K94" s="186"/>
      <c r="L94" s="188"/>
      <c r="M94" s="186"/>
      <c r="N94" s="188"/>
      <c r="O94" s="188"/>
      <c r="P94" s="188"/>
      <c r="Q94" s="201">
        <v>40</v>
      </c>
      <c r="R94" s="188"/>
      <c r="S94" s="188"/>
      <c r="T94" s="225">
        <v>961.40726000000006</v>
      </c>
      <c r="U94" s="197"/>
      <c r="V94" s="189"/>
      <c r="W94" s="190" t="s">
        <v>1306</v>
      </c>
      <c r="X94" s="143" t="s">
        <v>5115</v>
      </c>
      <c r="Y94" s="124">
        <v>28</v>
      </c>
      <c r="Z94" s="124">
        <v>8</v>
      </c>
      <c r="AA94" s="127"/>
      <c r="AB94" s="124">
        <f>VLOOKUP(B94,Nam_2016!$B$2:$C$870,2,0)</f>
        <v>93</v>
      </c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</row>
    <row r="95" spans="1:39" s="126" customFormat="1" ht="30" hidden="1" x14ac:dyDescent="0.25">
      <c r="A95" s="167">
        <f t="shared" si="1"/>
        <v>94</v>
      </c>
      <c r="B95" s="167">
        <v>94</v>
      </c>
      <c r="C95" s="175" t="s">
        <v>1809</v>
      </c>
      <c r="D95" s="185" t="s">
        <v>1810</v>
      </c>
      <c r="E95" s="171" t="s">
        <v>30</v>
      </c>
      <c r="F95" s="185" t="s">
        <v>1760</v>
      </c>
      <c r="G95" s="329">
        <v>3296300</v>
      </c>
      <c r="H95" s="186"/>
      <c r="I95" s="186">
        <v>311</v>
      </c>
      <c r="J95" s="187"/>
      <c r="K95" s="186"/>
      <c r="L95" s="188"/>
      <c r="M95" s="186"/>
      <c r="N95" s="188"/>
      <c r="O95" s="188"/>
      <c r="P95" s="188"/>
      <c r="Q95" s="188"/>
      <c r="R95" s="188"/>
      <c r="S95" s="188"/>
      <c r="T95" s="225">
        <v>825.83909000000006</v>
      </c>
      <c r="U95" s="197"/>
      <c r="V95" s="189"/>
      <c r="W95" s="190" t="s">
        <v>1306</v>
      </c>
      <c r="X95" s="143" t="s">
        <v>5115</v>
      </c>
      <c r="Y95" s="124">
        <v>28</v>
      </c>
      <c r="Z95" s="124">
        <v>8</v>
      </c>
      <c r="AA95" s="127"/>
      <c r="AB95" s="124">
        <f>VLOOKUP(B95,Nam_2016!$B$2:$C$870,2,0)</f>
        <v>94</v>
      </c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</row>
    <row r="96" spans="1:39" s="126" customFormat="1" ht="30" hidden="1" x14ac:dyDescent="0.25">
      <c r="A96" s="167">
        <f t="shared" si="1"/>
        <v>95</v>
      </c>
      <c r="B96" s="167">
        <v>95</v>
      </c>
      <c r="C96" s="175" t="s">
        <v>1811</v>
      </c>
      <c r="D96" s="185" t="s">
        <v>1812</v>
      </c>
      <c r="E96" s="171" t="s">
        <v>30</v>
      </c>
      <c r="F96" s="185" t="s">
        <v>1808</v>
      </c>
      <c r="G96" s="329">
        <v>2763000</v>
      </c>
      <c r="H96" s="186"/>
      <c r="I96" s="186">
        <v>127</v>
      </c>
      <c r="J96" s="187"/>
      <c r="K96" s="186"/>
      <c r="L96" s="188"/>
      <c r="M96" s="186"/>
      <c r="N96" s="188"/>
      <c r="O96" s="188"/>
      <c r="P96" s="188"/>
      <c r="Q96" s="201">
        <v>17.600000000000001</v>
      </c>
      <c r="R96" s="188"/>
      <c r="S96" s="188"/>
      <c r="T96" s="225">
        <v>575.05489999999998</v>
      </c>
      <c r="U96" s="197"/>
      <c r="V96" s="189"/>
      <c r="W96" s="190" t="s">
        <v>1306</v>
      </c>
      <c r="X96" s="143" t="s">
        <v>5115</v>
      </c>
      <c r="Y96" s="124">
        <v>28</v>
      </c>
      <c r="Z96" s="124">
        <v>8</v>
      </c>
      <c r="AA96" s="127"/>
      <c r="AB96" s="124">
        <f>VLOOKUP(B96,Nam_2016!$B$2:$C$870,2,0)</f>
        <v>95</v>
      </c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</row>
    <row r="97" spans="1:39" s="126" customFormat="1" ht="30" hidden="1" x14ac:dyDescent="0.25">
      <c r="A97" s="167">
        <f t="shared" si="1"/>
        <v>96</v>
      </c>
      <c r="B97" s="167">
        <v>96</v>
      </c>
      <c r="C97" s="175" t="s">
        <v>1813</v>
      </c>
      <c r="D97" s="185" t="s">
        <v>1814</v>
      </c>
      <c r="E97" s="171" t="s">
        <v>30</v>
      </c>
      <c r="F97" s="185" t="s">
        <v>1808</v>
      </c>
      <c r="G97" s="329">
        <v>5131000</v>
      </c>
      <c r="H97" s="186"/>
      <c r="I97" s="186">
        <v>515.6</v>
      </c>
      <c r="J97" s="187"/>
      <c r="K97" s="186"/>
      <c r="L97" s="188"/>
      <c r="M97" s="186"/>
      <c r="N97" s="188"/>
      <c r="O97" s="188"/>
      <c r="P97" s="188"/>
      <c r="Q97" s="201">
        <v>98.1</v>
      </c>
      <c r="R97" s="188"/>
      <c r="S97" s="188"/>
      <c r="T97" s="225">
        <v>1424.5543000000002</v>
      </c>
      <c r="U97" s="197"/>
      <c r="V97" s="189"/>
      <c r="W97" s="190" t="s">
        <v>1306</v>
      </c>
      <c r="X97" s="143" t="s">
        <v>5115</v>
      </c>
      <c r="Y97" s="124">
        <v>28</v>
      </c>
      <c r="Z97" s="124">
        <v>8</v>
      </c>
      <c r="AA97" s="127"/>
      <c r="AB97" s="124">
        <f>VLOOKUP(B97,Nam_2016!$B$2:$C$870,2,0)</f>
        <v>96</v>
      </c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</row>
    <row r="98" spans="1:39" s="126" customFormat="1" ht="30" hidden="1" x14ac:dyDescent="0.25">
      <c r="A98" s="167">
        <f t="shared" si="1"/>
        <v>97</v>
      </c>
      <c r="B98" s="167">
        <v>97</v>
      </c>
      <c r="C98" s="175" t="s">
        <v>1815</v>
      </c>
      <c r="D98" s="185" t="s">
        <v>1816</v>
      </c>
      <c r="E98" s="171" t="s">
        <v>30</v>
      </c>
      <c r="F98" s="185" t="s">
        <v>1817</v>
      </c>
      <c r="G98" s="329">
        <v>2006400</v>
      </c>
      <c r="H98" s="186"/>
      <c r="I98" s="186"/>
      <c r="J98" s="187"/>
      <c r="K98" s="186"/>
      <c r="L98" s="188"/>
      <c r="M98" s="186"/>
      <c r="N98" s="188"/>
      <c r="O98" s="188"/>
      <c r="P98" s="188"/>
      <c r="Q98" s="201">
        <v>314</v>
      </c>
      <c r="R98" s="188"/>
      <c r="S98" s="188"/>
      <c r="T98" s="225">
        <v>651.84752000000003</v>
      </c>
      <c r="U98" s="197"/>
      <c r="V98" s="189"/>
      <c r="W98" s="190" t="s">
        <v>1306</v>
      </c>
      <c r="X98" s="143" t="s">
        <v>5115</v>
      </c>
      <c r="Y98" s="124">
        <v>28</v>
      </c>
      <c r="Z98" s="124">
        <v>8</v>
      </c>
      <c r="AA98" s="127"/>
      <c r="AB98" s="124">
        <f>VLOOKUP(B98,Nam_2016!$B$2:$C$870,2,0)</f>
        <v>97</v>
      </c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</row>
    <row r="99" spans="1:39" s="139" customFormat="1" ht="30" hidden="1" x14ac:dyDescent="0.25">
      <c r="A99" s="167">
        <f t="shared" si="1"/>
        <v>98</v>
      </c>
      <c r="B99" s="167">
        <v>98</v>
      </c>
      <c r="C99" s="175" t="s">
        <v>1818</v>
      </c>
      <c r="D99" s="154" t="s">
        <v>1819</v>
      </c>
      <c r="E99" s="171" t="s">
        <v>30</v>
      </c>
      <c r="F99" s="154" t="s">
        <v>1820</v>
      </c>
      <c r="G99" s="159">
        <v>5382500</v>
      </c>
      <c r="H99" s="98"/>
      <c r="I99" s="98"/>
      <c r="J99" s="193"/>
      <c r="K99" s="98"/>
      <c r="L99" s="194"/>
      <c r="M99" s="98"/>
      <c r="N99" s="194"/>
      <c r="O99" s="194"/>
      <c r="P99" s="194"/>
      <c r="Q99" s="194"/>
      <c r="R99" s="194"/>
      <c r="S99" s="194"/>
      <c r="T99" s="349">
        <v>830.51975000000004</v>
      </c>
      <c r="U99" s="180"/>
      <c r="V99" s="104"/>
      <c r="W99" s="190" t="s">
        <v>1306</v>
      </c>
      <c r="X99" s="143" t="s">
        <v>5115</v>
      </c>
      <c r="Y99" s="124">
        <v>28</v>
      </c>
      <c r="Z99" s="124">
        <v>8</v>
      </c>
      <c r="AA99" s="140"/>
      <c r="AB99" s="124">
        <f>VLOOKUP(B99,Nam_2016!$B$2:$C$870,2,0)</f>
        <v>98</v>
      </c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</row>
    <row r="100" spans="1:39" s="139" customFormat="1" ht="30" hidden="1" x14ac:dyDescent="0.25">
      <c r="A100" s="167">
        <f t="shared" si="1"/>
        <v>99</v>
      </c>
      <c r="B100" s="167">
        <v>99</v>
      </c>
      <c r="C100" s="175" t="s">
        <v>1818</v>
      </c>
      <c r="D100" s="154" t="s">
        <v>1821</v>
      </c>
      <c r="E100" s="171" t="s">
        <v>30</v>
      </c>
      <c r="F100" s="154" t="s">
        <v>1822</v>
      </c>
      <c r="G100" s="159">
        <v>13060500</v>
      </c>
      <c r="H100" s="98"/>
      <c r="I100" s="98"/>
      <c r="J100" s="193"/>
      <c r="K100" s="98"/>
      <c r="L100" s="194"/>
      <c r="M100" s="98"/>
      <c r="N100" s="194"/>
      <c r="O100" s="194"/>
      <c r="P100" s="194"/>
      <c r="Q100" s="194"/>
      <c r="R100" s="194"/>
      <c r="S100" s="194"/>
      <c r="T100" s="349">
        <v>2015.2351500000002</v>
      </c>
      <c r="U100" s="180"/>
      <c r="V100" s="104"/>
      <c r="W100" s="190" t="s">
        <v>1306</v>
      </c>
      <c r="X100" s="143" t="s">
        <v>5115</v>
      </c>
      <c r="Y100" s="124">
        <v>28</v>
      </c>
      <c r="Z100" s="124">
        <v>8</v>
      </c>
      <c r="AA100" s="140"/>
      <c r="AB100" s="124">
        <f>VLOOKUP(B100,Nam_2016!$B$2:$C$870,2,0)</f>
        <v>99</v>
      </c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</row>
    <row r="101" spans="1:39" s="126" customFormat="1" ht="30" hidden="1" x14ac:dyDescent="0.25">
      <c r="A101" s="167">
        <f t="shared" si="1"/>
        <v>100</v>
      </c>
      <c r="B101" s="167">
        <v>100</v>
      </c>
      <c r="C101" s="175" t="s">
        <v>1823</v>
      </c>
      <c r="D101" s="185" t="s">
        <v>1824</v>
      </c>
      <c r="E101" s="171" t="s">
        <v>30</v>
      </c>
      <c r="F101" s="185" t="s">
        <v>1825</v>
      </c>
      <c r="G101" s="329">
        <v>5548300</v>
      </c>
      <c r="H101" s="186"/>
      <c r="I101" s="186">
        <v>16.899999999999999</v>
      </c>
      <c r="J101" s="187"/>
      <c r="K101" s="186"/>
      <c r="L101" s="188"/>
      <c r="M101" s="186"/>
      <c r="N101" s="188"/>
      <c r="O101" s="188"/>
      <c r="P101" s="188"/>
      <c r="Q101" s="188"/>
      <c r="R101" s="188"/>
      <c r="S101" s="188"/>
      <c r="T101" s="225">
        <v>873.34069</v>
      </c>
      <c r="U101" s="197"/>
      <c r="V101" s="189"/>
      <c r="W101" s="190" t="s">
        <v>1306</v>
      </c>
      <c r="X101" s="143" t="s">
        <v>5115</v>
      </c>
      <c r="Y101" s="124">
        <v>28</v>
      </c>
      <c r="Z101" s="124">
        <v>8</v>
      </c>
      <c r="AA101" s="127"/>
      <c r="AB101" s="124">
        <f>VLOOKUP(B101,Nam_2016!$B$2:$C$870,2,0)</f>
        <v>100</v>
      </c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</row>
    <row r="102" spans="1:39" s="126" customFormat="1" ht="30" hidden="1" x14ac:dyDescent="0.25">
      <c r="A102" s="167">
        <f t="shared" si="1"/>
        <v>101</v>
      </c>
      <c r="B102" s="167">
        <v>101</v>
      </c>
      <c r="C102" s="175" t="s">
        <v>1826</v>
      </c>
      <c r="D102" s="185" t="s">
        <v>1827</v>
      </c>
      <c r="E102" s="171" t="s">
        <v>30</v>
      </c>
      <c r="F102" s="185" t="s">
        <v>1760</v>
      </c>
      <c r="G102" s="329">
        <v>5286300</v>
      </c>
      <c r="H102" s="186"/>
      <c r="I102" s="186">
        <v>1.75</v>
      </c>
      <c r="J102" s="187"/>
      <c r="K102" s="186"/>
      <c r="L102" s="188"/>
      <c r="M102" s="186"/>
      <c r="N102" s="188"/>
      <c r="O102" s="188"/>
      <c r="P102" s="188"/>
      <c r="Q102" s="188"/>
      <c r="R102" s="188"/>
      <c r="S102" s="188"/>
      <c r="T102" s="225">
        <v>817.46109000000001</v>
      </c>
      <c r="U102" s="197"/>
      <c r="V102" s="189"/>
      <c r="W102" s="190" t="s">
        <v>1306</v>
      </c>
      <c r="X102" s="143" t="s">
        <v>5115</v>
      </c>
      <c r="Y102" s="124">
        <v>28</v>
      </c>
      <c r="Z102" s="124">
        <v>8</v>
      </c>
      <c r="AA102" s="127"/>
      <c r="AB102" s="124">
        <f>VLOOKUP(B102,Nam_2016!$B$2:$C$870,2,0)</f>
        <v>101</v>
      </c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</row>
    <row r="103" spans="1:39" s="126" customFormat="1" ht="30" hidden="1" x14ac:dyDescent="0.25">
      <c r="A103" s="167">
        <f t="shared" si="1"/>
        <v>102</v>
      </c>
      <c r="B103" s="167">
        <v>102</v>
      </c>
      <c r="C103" s="175" t="s">
        <v>1828</v>
      </c>
      <c r="D103" s="185" t="s">
        <v>1829</v>
      </c>
      <c r="E103" s="171" t="s">
        <v>30</v>
      </c>
      <c r="F103" s="185" t="s">
        <v>1817</v>
      </c>
      <c r="G103" s="329">
        <v>3966227</v>
      </c>
      <c r="H103" s="186"/>
      <c r="I103" s="186"/>
      <c r="J103" s="187"/>
      <c r="K103" s="186"/>
      <c r="L103" s="188"/>
      <c r="M103" s="186"/>
      <c r="N103" s="188"/>
      <c r="O103" s="188"/>
      <c r="P103" s="188"/>
      <c r="Q103" s="188"/>
      <c r="R103" s="188"/>
      <c r="S103" s="188"/>
      <c r="T103" s="225">
        <v>611.9888261000001</v>
      </c>
      <c r="U103" s="197"/>
      <c r="V103" s="189"/>
      <c r="W103" s="190" t="s">
        <v>1306</v>
      </c>
      <c r="X103" s="143" t="s">
        <v>5115</v>
      </c>
      <c r="Y103" s="124">
        <v>28</v>
      </c>
      <c r="Z103" s="124">
        <v>8</v>
      </c>
      <c r="AA103" s="127"/>
      <c r="AB103" s="124">
        <f>VLOOKUP(B103,Nam_2016!$B$2:$C$870,2,0)</f>
        <v>102</v>
      </c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</row>
    <row r="104" spans="1:39" s="126" customFormat="1" ht="30" hidden="1" x14ac:dyDescent="0.25">
      <c r="A104" s="167">
        <f t="shared" si="1"/>
        <v>103</v>
      </c>
      <c r="B104" s="167">
        <v>103</v>
      </c>
      <c r="C104" s="175" t="s">
        <v>1830</v>
      </c>
      <c r="D104" s="185" t="s">
        <v>1831</v>
      </c>
      <c r="E104" s="171" t="s">
        <v>30</v>
      </c>
      <c r="F104" s="185" t="s">
        <v>1808</v>
      </c>
      <c r="G104" s="329">
        <v>11162000</v>
      </c>
      <c r="H104" s="186"/>
      <c r="I104" s="186">
        <v>456.5</v>
      </c>
      <c r="J104" s="187"/>
      <c r="K104" s="186"/>
      <c r="L104" s="188"/>
      <c r="M104" s="186"/>
      <c r="N104" s="188"/>
      <c r="O104" s="188"/>
      <c r="P104" s="188"/>
      <c r="Q104" s="201">
        <v>44.4</v>
      </c>
      <c r="R104" s="188"/>
      <c r="S104" s="188"/>
      <c r="T104" s="225">
        <v>2236.3226000000004</v>
      </c>
      <c r="U104" s="197"/>
      <c r="V104" s="189"/>
      <c r="W104" s="190" t="s">
        <v>1306</v>
      </c>
      <c r="X104" s="143" t="s">
        <v>5115</v>
      </c>
      <c r="Y104" s="124">
        <v>28</v>
      </c>
      <c r="Z104" s="124">
        <v>8</v>
      </c>
      <c r="AA104" s="127"/>
      <c r="AB104" s="124">
        <f>VLOOKUP(B104,Nam_2016!$B$2:$C$870,2,0)</f>
        <v>103</v>
      </c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</row>
    <row r="105" spans="1:39" s="126" customFormat="1" ht="30" hidden="1" x14ac:dyDescent="0.25">
      <c r="A105" s="167">
        <f t="shared" si="1"/>
        <v>104</v>
      </c>
      <c r="B105" s="167">
        <v>104</v>
      </c>
      <c r="C105" s="175" t="s">
        <v>1832</v>
      </c>
      <c r="D105" s="185" t="s">
        <v>1833</v>
      </c>
      <c r="E105" s="171" t="s">
        <v>30</v>
      </c>
      <c r="F105" s="185" t="s">
        <v>1760</v>
      </c>
      <c r="G105" s="329">
        <v>4246600</v>
      </c>
      <c r="H105" s="186"/>
      <c r="I105" s="186"/>
      <c r="J105" s="187"/>
      <c r="K105" s="186"/>
      <c r="L105" s="188"/>
      <c r="M105" s="186"/>
      <c r="N105" s="188"/>
      <c r="O105" s="188"/>
      <c r="P105" s="188"/>
      <c r="Q105" s="188"/>
      <c r="R105" s="188"/>
      <c r="S105" s="188"/>
      <c r="T105" s="225">
        <v>655.25038000000006</v>
      </c>
      <c r="U105" s="197"/>
      <c r="V105" s="189"/>
      <c r="W105" s="190" t="s">
        <v>1306</v>
      </c>
      <c r="X105" s="143" t="s">
        <v>5115</v>
      </c>
      <c r="Y105" s="124">
        <v>28</v>
      </c>
      <c r="Z105" s="124">
        <v>8</v>
      </c>
      <c r="AA105" s="127"/>
      <c r="AB105" s="124">
        <f>VLOOKUP(B105,Nam_2016!$B$2:$C$870,2,0)</f>
        <v>104</v>
      </c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</row>
    <row r="106" spans="1:39" s="126" customFormat="1" ht="30" hidden="1" x14ac:dyDescent="0.25">
      <c r="A106" s="167">
        <f t="shared" si="1"/>
        <v>105</v>
      </c>
      <c r="B106" s="167">
        <v>105</v>
      </c>
      <c r="C106" s="175" t="s">
        <v>1834</v>
      </c>
      <c r="D106" s="185" t="s">
        <v>1835</v>
      </c>
      <c r="E106" s="171" t="s">
        <v>30</v>
      </c>
      <c r="F106" s="185" t="s">
        <v>1760</v>
      </c>
      <c r="G106" s="67">
        <v>3545640</v>
      </c>
      <c r="H106" s="186"/>
      <c r="I106" s="186"/>
      <c r="J106" s="187"/>
      <c r="K106" s="186"/>
      <c r="L106" s="188"/>
      <c r="M106" s="186"/>
      <c r="N106" s="188"/>
      <c r="O106" s="188"/>
      <c r="P106" s="188"/>
      <c r="Q106" s="188"/>
      <c r="R106" s="188"/>
      <c r="S106" s="188"/>
      <c r="T106" s="225">
        <v>547.09225200000003</v>
      </c>
      <c r="U106" s="197"/>
      <c r="V106" s="189"/>
      <c r="W106" s="190" t="s">
        <v>1306</v>
      </c>
      <c r="X106" s="143" t="s">
        <v>5115</v>
      </c>
      <c r="Y106" s="124">
        <v>28</v>
      </c>
      <c r="Z106" s="124">
        <v>8</v>
      </c>
      <c r="AA106" s="127"/>
      <c r="AB106" s="124">
        <f>VLOOKUP(B106,Nam_2016!$B$2:$C$870,2,0)</f>
        <v>105</v>
      </c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</row>
    <row r="107" spans="1:39" s="126" customFormat="1" ht="30" hidden="1" x14ac:dyDescent="0.25">
      <c r="A107" s="167">
        <f t="shared" si="1"/>
        <v>106</v>
      </c>
      <c r="B107" s="167">
        <v>106</v>
      </c>
      <c r="C107" s="175" t="s">
        <v>1836</v>
      </c>
      <c r="D107" s="185" t="s">
        <v>1837</v>
      </c>
      <c r="E107" s="171" t="s">
        <v>30</v>
      </c>
      <c r="F107" s="185" t="s">
        <v>1760</v>
      </c>
      <c r="G107" s="329">
        <v>10902600</v>
      </c>
      <c r="H107" s="186"/>
      <c r="I107" s="186"/>
      <c r="J107" s="187"/>
      <c r="K107" s="186"/>
      <c r="L107" s="188"/>
      <c r="M107" s="186"/>
      <c r="N107" s="188"/>
      <c r="O107" s="188"/>
      <c r="P107" s="188"/>
      <c r="Q107" s="188"/>
      <c r="R107" s="188"/>
      <c r="S107" s="188"/>
      <c r="T107" s="225">
        <v>1682.2711800000002</v>
      </c>
      <c r="U107" s="197"/>
      <c r="V107" s="189"/>
      <c r="W107" s="190" t="s">
        <v>1306</v>
      </c>
      <c r="X107" s="143" t="s">
        <v>5115</v>
      </c>
      <c r="Y107" s="124">
        <v>28</v>
      </c>
      <c r="Z107" s="124">
        <v>8</v>
      </c>
      <c r="AA107" s="127"/>
      <c r="AB107" s="124">
        <f>VLOOKUP(B107,Nam_2016!$B$2:$C$870,2,0)</f>
        <v>106</v>
      </c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</row>
    <row r="108" spans="1:39" s="126" customFormat="1" ht="30" hidden="1" x14ac:dyDescent="0.25">
      <c r="A108" s="167">
        <f t="shared" si="1"/>
        <v>107</v>
      </c>
      <c r="B108" s="167">
        <v>107</v>
      </c>
      <c r="C108" s="175" t="s">
        <v>1838</v>
      </c>
      <c r="D108" s="185" t="s">
        <v>1839</v>
      </c>
      <c r="E108" s="171" t="s">
        <v>30</v>
      </c>
      <c r="F108" s="185" t="s">
        <v>1760</v>
      </c>
      <c r="G108" s="329">
        <v>5962700</v>
      </c>
      <c r="H108" s="186"/>
      <c r="I108" s="186"/>
      <c r="J108" s="187"/>
      <c r="K108" s="186"/>
      <c r="L108" s="188"/>
      <c r="M108" s="186"/>
      <c r="N108" s="188"/>
      <c r="O108" s="188"/>
      <c r="P108" s="188"/>
      <c r="Q108" s="188"/>
      <c r="R108" s="188"/>
      <c r="S108" s="188"/>
      <c r="T108" s="225">
        <v>920.04461000000003</v>
      </c>
      <c r="U108" s="197"/>
      <c r="V108" s="189"/>
      <c r="W108" s="190" t="s">
        <v>1306</v>
      </c>
      <c r="X108" s="143" t="s">
        <v>5115</v>
      </c>
      <c r="Y108" s="124">
        <v>28</v>
      </c>
      <c r="Z108" s="124">
        <v>8</v>
      </c>
      <c r="AA108" s="127"/>
      <c r="AB108" s="124">
        <f>VLOOKUP(B108,Nam_2016!$B$2:$C$870,2,0)</f>
        <v>107</v>
      </c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</row>
    <row r="109" spans="1:39" s="126" customFormat="1" ht="60" hidden="1" x14ac:dyDescent="0.25">
      <c r="A109" s="167">
        <f t="shared" si="1"/>
        <v>108</v>
      </c>
      <c r="B109" s="167">
        <v>108</v>
      </c>
      <c r="C109" s="175" t="s">
        <v>4323</v>
      </c>
      <c r="D109" s="185" t="s">
        <v>1840</v>
      </c>
      <c r="E109" s="171" t="s">
        <v>30</v>
      </c>
      <c r="F109" s="185" t="s">
        <v>1760</v>
      </c>
      <c r="G109" s="329">
        <v>4373040</v>
      </c>
      <c r="H109" s="186"/>
      <c r="I109" s="186"/>
      <c r="J109" s="187"/>
      <c r="K109" s="186"/>
      <c r="L109" s="188"/>
      <c r="M109" s="186"/>
      <c r="N109" s="188"/>
      <c r="O109" s="188"/>
      <c r="P109" s="188"/>
      <c r="Q109" s="188"/>
      <c r="R109" s="188"/>
      <c r="S109" s="188"/>
      <c r="T109" s="225">
        <v>674.76007200000004</v>
      </c>
      <c r="U109" s="197"/>
      <c r="V109" s="189"/>
      <c r="W109" s="190" t="s">
        <v>1306</v>
      </c>
      <c r="X109" s="143" t="s">
        <v>5115</v>
      </c>
      <c r="Y109" s="124">
        <v>28</v>
      </c>
      <c r="Z109" s="124">
        <v>8</v>
      </c>
      <c r="AA109" s="127"/>
      <c r="AB109" s="124">
        <f>VLOOKUP(B109,Nam_2016!$B$2:$C$870,2,0)</f>
        <v>108</v>
      </c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</row>
    <row r="110" spans="1:39" s="126" customFormat="1" ht="30" hidden="1" x14ac:dyDescent="0.25">
      <c r="A110" s="167">
        <f t="shared" si="1"/>
        <v>109</v>
      </c>
      <c r="B110" s="167">
        <v>109</v>
      </c>
      <c r="C110" s="175" t="s">
        <v>1841</v>
      </c>
      <c r="D110" s="185" t="s">
        <v>1842</v>
      </c>
      <c r="E110" s="171" t="s">
        <v>30</v>
      </c>
      <c r="F110" s="185" t="s">
        <v>1843</v>
      </c>
      <c r="G110" s="67">
        <v>6692000</v>
      </c>
      <c r="H110" s="186"/>
      <c r="I110" s="186"/>
      <c r="J110" s="187"/>
      <c r="K110" s="186"/>
      <c r="L110" s="188"/>
      <c r="M110" s="186"/>
      <c r="N110" s="188"/>
      <c r="O110" s="188"/>
      <c r="P110" s="188"/>
      <c r="Q110" s="188"/>
      <c r="R110" s="188"/>
      <c r="S110" s="188"/>
      <c r="T110" s="225">
        <v>1032.5756000000001</v>
      </c>
      <c r="U110" s="197"/>
      <c r="V110" s="189"/>
      <c r="W110" s="190" t="s">
        <v>1306</v>
      </c>
      <c r="X110" s="143" t="s">
        <v>5115</v>
      </c>
      <c r="Y110" s="124">
        <v>28</v>
      </c>
      <c r="Z110" s="124">
        <v>8</v>
      </c>
      <c r="AA110" s="127"/>
      <c r="AB110" s="124">
        <f>VLOOKUP(B110,Nam_2016!$B$2:$C$870,2,0)</f>
        <v>109</v>
      </c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</row>
    <row r="111" spans="1:39" s="126" customFormat="1" ht="45" hidden="1" x14ac:dyDescent="0.25">
      <c r="A111" s="167">
        <f t="shared" si="1"/>
        <v>110</v>
      </c>
      <c r="B111" s="167">
        <v>110</v>
      </c>
      <c r="C111" s="175" t="s">
        <v>4324</v>
      </c>
      <c r="D111" s="185" t="s">
        <v>1844</v>
      </c>
      <c r="E111" s="171" t="s">
        <v>30</v>
      </c>
      <c r="F111" s="185" t="s">
        <v>1760</v>
      </c>
      <c r="G111" s="67">
        <v>3553920</v>
      </c>
      <c r="H111" s="186"/>
      <c r="I111" s="186"/>
      <c r="J111" s="187"/>
      <c r="K111" s="186"/>
      <c r="L111" s="188"/>
      <c r="M111" s="186"/>
      <c r="N111" s="188"/>
      <c r="O111" s="188"/>
      <c r="P111" s="188"/>
      <c r="Q111" s="188"/>
      <c r="R111" s="188"/>
      <c r="S111" s="188"/>
      <c r="T111" s="225">
        <v>548.36985600000003</v>
      </c>
      <c r="U111" s="197"/>
      <c r="V111" s="189"/>
      <c r="W111" s="190" t="s">
        <v>1306</v>
      </c>
      <c r="X111" s="143" t="s">
        <v>5115</v>
      </c>
      <c r="Y111" s="124">
        <v>28</v>
      </c>
      <c r="Z111" s="124">
        <v>8</v>
      </c>
      <c r="AA111" s="127"/>
      <c r="AB111" s="124">
        <f>VLOOKUP(B111,Nam_2016!$B$2:$C$870,2,0)</f>
        <v>110</v>
      </c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</row>
    <row r="112" spans="1:39" s="126" customFormat="1" ht="30" hidden="1" x14ac:dyDescent="0.25">
      <c r="A112" s="167">
        <f t="shared" si="1"/>
        <v>111</v>
      </c>
      <c r="B112" s="167">
        <v>111</v>
      </c>
      <c r="C112" s="175" t="s">
        <v>1845</v>
      </c>
      <c r="D112" s="185" t="s">
        <v>1846</v>
      </c>
      <c r="E112" s="171" t="s">
        <v>30</v>
      </c>
      <c r="F112" s="185" t="s">
        <v>1774</v>
      </c>
      <c r="G112" s="329">
        <v>5088540</v>
      </c>
      <c r="H112" s="186"/>
      <c r="I112" s="186"/>
      <c r="J112" s="187"/>
      <c r="K112" s="186"/>
      <c r="L112" s="188"/>
      <c r="M112" s="186"/>
      <c r="N112" s="188"/>
      <c r="O112" s="188"/>
      <c r="P112" s="188"/>
      <c r="Q112" s="188"/>
      <c r="R112" s="188"/>
      <c r="S112" s="188"/>
      <c r="T112" s="225">
        <v>785.16172200000005</v>
      </c>
      <c r="U112" s="197"/>
      <c r="V112" s="189"/>
      <c r="W112" s="190" t="s">
        <v>1306</v>
      </c>
      <c r="X112" s="143" t="s">
        <v>5115</v>
      </c>
      <c r="Y112" s="124">
        <v>28</v>
      </c>
      <c r="Z112" s="124">
        <v>8</v>
      </c>
      <c r="AA112" s="127"/>
      <c r="AB112" s="124">
        <f>VLOOKUP(B112,Nam_2016!$B$2:$C$870,2,0)</f>
        <v>111</v>
      </c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  <c r="AM112" s="127"/>
    </row>
    <row r="113" spans="1:39" s="126" customFormat="1" ht="30" hidden="1" x14ac:dyDescent="0.25">
      <c r="A113" s="167">
        <f t="shared" si="1"/>
        <v>112</v>
      </c>
      <c r="B113" s="167">
        <v>112</v>
      </c>
      <c r="C113" s="175" t="s">
        <v>1847</v>
      </c>
      <c r="D113" s="185" t="s">
        <v>1848</v>
      </c>
      <c r="E113" s="171" t="s">
        <v>30</v>
      </c>
      <c r="F113" s="185" t="s">
        <v>1760</v>
      </c>
      <c r="G113" s="329">
        <v>5099500</v>
      </c>
      <c r="H113" s="186"/>
      <c r="I113" s="186"/>
      <c r="J113" s="187"/>
      <c r="K113" s="186"/>
      <c r="L113" s="188"/>
      <c r="M113" s="186"/>
      <c r="N113" s="188"/>
      <c r="O113" s="188"/>
      <c r="P113" s="188"/>
      <c r="Q113" s="188"/>
      <c r="R113" s="188"/>
      <c r="S113" s="188"/>
      <c r="T113" s="225">
        <v>786.8528500000001</v>
      </c>
      <c r="U113" s="197"/>
      <c r="V113" s="189"/>
      <c r="W113" s="190" t="s">
        <v>1306</v>
      </c>
      <c r="X113" s="143" t="s">
        <v>5115</v>
      </c>
      <c r="Y113" s="124">
        <v>28</v>
      </c>
      <c r="Z113" s="124">
        <v>8</v>
      </c>
      <c r="AA113" s="127"/>
      <c r="AB113" s="124">
        <f>VLOOKUP(B113,Nam_2016!$B$2:$C$870,2,0)</f>
        <v>112</v>
      </c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</row>
    <row r="114" spans="1:39" s="139" customFormat="1" ht="30" hidden="1" x14ac:dyDescent="0.25">
      <c r="A114" s="167">
        <f t="shared" si="1"/>
        <v>113</v>
      </c>
      <c r="B114" s="167">
        <v>113</v>
      </c>
      <c r="C114" s="175" t="s">
        <v>1158</v>
      </c>
      <c r="D114" s="154" t="s">
        <v>1163</v>
      </c>
      <c r="E114" s="171" t="s">
        <v>30</v>
      </c>
      <c r="F114" s="403" t="s">
        <v>30</v>
      </c>
      <c r="G114" s="159">
        <v>13037100</v>
      </c>
      <c r="H114" s="98"/>
      <c r="I114" s="98"/>
      <c r="J114" s="193"/>
      <c r="K114" s="98"/>
      <c r="L114" s="194"/>
      <c r="M114" s="98"/>
      <c r="N114" s="194"/>
      <c r="O114" s="194"/>
      <c r="P114" s="194"/>
      <c r="Q114" s="194"/>
      <c r="R114" s="194"/>
      <c r="S114" s="194"/>
      <c r="T114" s="349">
        <v>2011.62453</v>
      </c>
      <c r="U114" s="180"/>
      <c r="V114" s="104"/>
      <c r="W114" s="190" t="s">
        <v>1306</v>
      </c>
      <c r="X114" s="143" t="s">
        <v>5115</v>
      </c>
      <c r="Y114" s="124">
        <v>28</v>
      </c>
      <c r="Z114" s="124">
        <v>8</v>
      </c>
      <c r="AA114" s="140"/>
      <c r="AB114" s="124">
        <f>VLOOKUP(B114,Nam_2016!$B$2:$C$870,2,0)</f>
        <v>113</v>
      </c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</row>
    <row r="115" spans="1:39" s="139" customFormat="1" ht="30" hidden="1" x14ac:dyDescent="0.25">
      <c r="A115" s="167">
        <f t="shared" si="1"/>
        <v>114</v>
      </c>
      <c r="B115" s="167">
        <v>114</v>
      </c>
      <c r="C115" s="175" t="s">
        <v>1158</v>
      </c>
      <c r="D115" s="154" t="s">
        <v>1849</v>
      </c>
      <c r="E115" s="171" t="s">
        <v>30</v>
      </c>
      <c r="F115" s="403" t="s">
        <v>30</v>
      </c>
      <c r="G115" s="159">
        <v>5244000</v>
      </c>
      <c r="H115" s="98"/>
      <c r="I115" s="98"/>
      <c r="J115" s="193"/>
      <c r="K115" s="98"/>
      <c r="L115" s="194"/>
      <c r="M115" s="98"/>
      <c r="N115" s="194"/>
      <c r="O115" s="194"/>
      <c r="P115" s="194"/>
      <c r="Q115" s="194"/>
      <c r="R115" s="194"/>
      <c r="S115" s="194"/>
      <c r="T115" s="349">
        <v>809.14920000000006</v>
      </c>
      <c r="U115" s="180"/>
      <c r="V115" s="104"/>
      <c r="W115" s="190" t="s">
        <v>1306</v>
      </c>
      <c r="X115" s="143" t="s">
        <v>5115</v>
      </c>
      <c r="Y115" s="124">
        <v>28</v>
      </c>
      <c r="Z115" s="124">
        <v>8</v>
      </c>
      <c r="AA115" s="140"/>
      <c r="AB115" s="124">
        <f>VLOOKUP(B115,Nam_2016!$B$2:$C$870,2,0)</f>
        <v>114</v>
      </c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</row>
    <row r="116" spans="1:39" s="126" customFormat="1" ht="30" hidden="1" x14ac:dyDescent="0.25">
      <c r="A116" s="167">
        <f t="shared" si="1"/>
        <v>115</v>
      </c>
      <c r="B116" s="167">
        <v>115</v>
      </c>
      <c r="C116" s="175" t="s">
        <v>1166</v>
      </c>
      <c r="D116" s="155" t="s">
        <v>1850</v>
      </c>
      <c r="E116" s="171" t="s">
        <v>30</v>
      </c>
      <c r="F116" s="406" t="s">
        <v>30</v>
      </c>
      <c r="G116" s="67">
        <v>10317300</v>
      </c>
      <c r="H116" s="204"/>
      <c r="I116" s="204"/>
      <c r="J116" s="187"/>
      <c r="K116" s="204"/>
      <c r="L116" s="188"/>
      <c r="M116" s="204"/>
      <c r="N116" s="188"/>
      <c r="O116" s="188"/>
      <c r="P116" s="188"/>
      <c r="Q116" s="188"/>
      <c r="R116" s="188"/>
      <c r="S116" s="188"/>
      <c r="T116" s="225">
        <v>1591.9593900000002</v>
      </c>
      <c r="U116" s="197"/>
      <c r="V116" s="189"/>
      <c r="W116" s="190" t="s">
        <v>1306</v>
      </c>
      <c r="X116" s="143" t="s">
        <v>5115</v>
      </c>
      <c r="Y116" s="124">
        <v>28</v>
      </c>
      <c r="Z116" s="124">
        <v>8</v>
      </c>
      <c r="AA116" s="127"/>
      <c r="AB116" s="124">
        <f>VLOOKUP(B116,Nam_2016!$B$2:$C$870,2,0)</f>
        <v>115</v>
      </c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</row>
    <row r="117" spans="1:39" s="126" customFormat="1" ht="60" hidden="1" x14ac:dyDescent="0.25">
      <c r="A117" s="167">
        <f t="shared" si="1"/>
        <v>116</v>
      </c>
      <c r="B117" s="167">
        <v>116</v>
      </c>
      <c r="C117" s="175" t="s">
        <v>4325</v>
      </c>
      <c r="D117" s="155" t="s">
        <v>1851</v>
      </c>
      <c r="E117" s="171" t="s">
        <v>30</v>
      </c>
      <c r="F117" s="406" t="s">
        <v>30</v>
      </c>
      <c r="G117" s="67">
        <v>3825120</v>
      </c>
      <c r="H117" s="204"/>
      <c r="I117" s="204"/>
      <c r="J117" s="187"/>
      <c r="K117" s="204"/>
      <c r="L117" s="188"/>
      <c r="M117" s="204"/>
      <c r="N117" s="188"/>
      <c r="O117" s="188"/>
      <c r="P117" s="188"/>
      <c r="Q117" s="188"/>
      <c r="R117" s="188"/>
      <c r="S117" s="188"/>
      <c r="T117" s="225">
        <v>590.21601600000008</v>
      </c>
      <c r="U117" s="197"/>
      <c r="V117" s="189"/>
      <c r="W117" s="190" t="s">
        <v>1306</v>
      </c>
      <c r="X117" s="143" t="s">
        <v>5115</v>
      </c>
      <c r="Y117" s="124">
        <v>28</v>
      </c>
      <c r="Z117" s="124">
        <v>8</v>
      </c>
      <c r="AA117" s="127"/>
      <c r="AB117" s="124">
        <f>VLOOKUP(B117,Nam_2016!$B$2:$C$870,2,0)</f>
        <v>116</v>
      </c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</row>
    <row r="118" spans="1:39" s="126" customFormat="1" ht="60" hidden="1" x14ac:dyDescent="0.25">
      <c r="A118" s="167">
        <f t="shared" si="1"/>
        <v>117</v>
      </c>
      <c r="B118" s="167">
        <v>117</v>
      </c>
      <c r="C118" s="175" t="s">
        <v>4326</v>
      </c>
      <c r="D118" s="155" t="s">
        <v>1852</v>
      </c>
      <c r="E118" s="171" t="s">
        <v>30</v>
      </c>
      <c r="F118" s="406" t="s">
        <v>30</v>
      </c>
      <c r="G118" s="67">
        <v>5031800</v>
      </c>
      <c r="H118" s="204"/>
      <c r="I118" s="204"/>
      <c r="J118" s="187"/>
      <c r="K118" s="204"/>
      <c r="L118" s="188"/>
      <c r="M118" s="204"/>
      <c r="N118" s="188"/>
      <c r="O118" s="188"/>
      <c r="P118" s="188"/>
      <c r="Q118" s="188"/>
      <c r="R118" s="188"/>
      <c r="S118" s="188"/>
      <c r="T118" s="225">
        <v>776.40674000000001</v>
      </c>
      <c r="U118" s="197"/>
      <c r="V118" s="189"/>
      <c r="W118" s="190" t="s">
        <v>1306</v>
      </c>
      <c r="X118" s="143" t="s">
        <v>5115</v>
      </c>
      <c r="Y118" s="124">
        <v>28</v>
      </c>
      <c r="Z118" s="124">
        <v>8</v>
      </c>
      <c r="AA118" s="127"/>
      <c r="AB118" s="124">
        <f>VLOOKUP(B118,Nam_2016!$B$2:$C$870,2,0)</f>
        <v>117</v>
      </c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</row>
    <row r="119" spans="1:39" s="126" customFormat="1" ht="60" hidden="1" x14ac:dyDescent="0.25">
      <c r="A119" s="167">
        <f t="shared" si="1"/>
        <v>118</v>
      </c>
      <c r="B119" s="167">
        <v>118</v>
      </c>
      <c r="C119" s="175" t="s">
        <v>4327</v>
      </c>
      <c r="D119" s="155" t="s">
        <v>1853</v>
      </c>
      <c r="E119" s="171" t="s">
        <v>30</v>
      </c>
      <c r="F119" s="406" t="s">
        <v>30</v>
      </c>
      <c r="G119" s="67">
        <v>5450100</v>
      </c>
      <c r="H119" s="204"/>
      <c r="I119" s="204"/>
      <c r="J119" s="187"/>
      <c r="K119" s="204"/>
      <c r="L119" s="188"/>
      <c r="M119" s="204"/>
      <c r="N119" s="188"/>
      <c r="O119" s="188"/>
      <c r="P119" s="188"/>
      <c r="Q119" s="188"/>
      <c r="R119" s="188"/>
      <c r="S119" s="188"/>
      <c r="T119" s="225">
        <v>840.9504300000001</v>
      </c>
      <c r="U119" s="197"/>
      <c r="V119" s="189"/>
      <c r="W119" s="190" t="s">
        <v>3225</v>
      </c>
      <c r="X119" s="143" t="s">
        <v>5115</v>
      </c>
      <c r="Y119" s="124">
        <v>28</v>
      </c>
      <c r="Z119" s="124">
        <v>8</v>
      </c>
      <c r="AA119" s="127"/>
      <c r="AB119" s="124">
        <f>VLOOKUP(B119,Nam_2016!$B$2:$C$870,2,0)</f>
        <v>118</v>
      </c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</row>
    <row r="120" spans="1:39" s="126" customFormat="1" ht="45" hidden="1" x14ac:dyDescent="0.25">
      <c r="A120" s="167">
        <f>A119+1</f>
        <v>119</v>
      </c>
      <c r="B120" s="167">
        <v>119</v>
      </c>
      <c r="C120" s="175" t="s">
        <v>4328</v>
      </c>
      <c r="D120" s="155" t="s">
        <v>1854</v>
      </c>
      <c r="E120" s="171" t="s">
        <v>30</v>
      </c>
      <c r="F120" s="406" t="s">
        <v>30</v>
      </c>
      <c r="G120" s="67">
        <v>3788800</v>
      </c>
      <c r="H120" s="201"/>
      <c r="I120" s="201"/>
      <c r="J120" s="187"/>
      <c r="K120" s="201"/>
      <c r="L120" s="188"/>
      <c r="M120" s="201"/>
      <c r="N120" s="188"/>
      <c r="O120" s="188"/>
      <c r="P120" s="188"/>
      <c r="Q120" s="188"/>
      <c r="R120" s="188"/>
      <c r="S120" s="188"/>
      <c r="T120" s="225">
        <v>584.61184000000003</v>
      </c>
      <c r="U120" s="197"/>
      <c r="V120" s="189"/>
      <c r="W120" s="190" t="s">
        <v>3225</v>
      </c>
      <c r="X120" s="143" t="s">
        <v>5115</v>
      </c>
      <c r="Y120" s="124">
        <v>28</v>
      </c>
      <c r="Z120" s="124">
        <v>8</v>
      </c>
      <c r="AA120" s="127"/>
      <c r="AB120" s="124">
        <f>VLOOKUP(B120,Nam_2016!$B$2:$C$870,2,0)</f>
        <v>119</v>
      </c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</row>
    <row r="121" spans="1:39" s="126" customFormat="1" ht="30" hidden="1" x14ac:dyDescent="0.25">
      <c r="A121" s="167">
        <f t="shared" si="1"/>
        <v>120</v>
      </c>
      <c r="B121" s="167">
        <v>120</v>
      </c>
      <c r="C121" s="175" t="s">
        <v>1148</v>
      </c>
      <c r="D121" s="155" t="s">
        <v>1855</v>
      </c>
      <c r="E121" s="171" t="s">
        <v>30</v>
      </c>
      <c r="F121" s="185" t="s">
        <v>536</v>
      </c>
      <c r="G121" s="67">
        <v>3709278</v>
      </c>
      <c r="H121" s="201"/>
      <c r="I121" s="201"/>
      <c r="J121" s="187"/>
      <c r="K121" s="201"/>
      <c r="L121" s="188"/>
      <c r="M121" s="201"/>
      <c r="N121" s="188"/>
      <c r="O121" s="188"/>
      <c r="P121" s="188"/>
      <c r="Q121" s="188"/>
      <c r="R121" s="188"/>
      <c r="S121" s="188"/>
      <c r="T121" s="225">
        <v>572.34159540000007</v>
      </c>
      <c r="U121" s="197"/>
      <c r="V121" s="189"/>
      <c r="W121" s="190" t="s">
        <v>1306</v>
      </c>
      <c r="X121" s="143" t="s">
        <v>5115</v>
      </c>
      <c r="Y121" s="124">
        <v>28</v>
      </c>
      <c r="Z121" s="124">
        <v>8</v>
      </c>
      <c r="AA121" s="127"/>
      <c r="AB121" s="124">
        <f>VLOOKUP(B121,Nam_2016!$B$2:$C$870,2,0)</f>
        <v>120</v>
      </c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27"/>
    </row>
    <row r="122" spans="1:39" s="126" customFormat="1" ht="30" hidden="1" x14ac:dyDescent="0.25">
      <c r="A122" s="167">
        <f t="shared" si="1"/>
        <v>121</v>
      </c>
      <c r="B122" s="167">
        <v>121</v>
      </c>
      <c r="C122" s="175" t="s">
        <v>1149</v>
      </c>
      <c r="D122" s="155" t="s">
        <v>1856</v>
      </c>
      <c r="E122" s="171" t="s">
        <v>30</v>
      </c>
      <c r="F122" s="185" t="s">
        <v>536</v>
      </c>
      <c r="G122" s="67">
        <v>6498300</v>
      </c>
      <c r="H122" s="201"/>
      <c r="I122" s="201"/>
      <c r="J122" s="187"/>
      <c r="K122" s="201"/>
      <c r="L122" s="188"/>
      <c r="M122" s="201"/>
      <c r="N122" s="188"/>
      <c r="O122" s="188"/>
      <c r="P122" s="188"/>
      <c r="Q122" s="188"/>
      <c r="R122" s="188"/>
      <c r="S122" s="188"/>
      <c r="T122" s="225">
        <v>1002.6876900000001</v>
      </c>
      <c r="U122" s="197"/>
      <c r="V122" s="189"/>
      <c r="W122" s="190" t="s">
        <v>1306</v>
      </c>
      <c r="X122" s="143" t="s">
        <v>5115</v>
      </c>
      <c r="Y122" s="124">
        <v>28</v>
      </c>
      <c r="Z122" s="124">
        <v>8</v>
      </c>
      <c r="AA122" s="127"/>
      <c r="AB122" s="124">
        <f>VLOOKUP(B122,Nam_2016!$B$2:$C$870,2,0)</f>
        <v>121</v>
      </c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</row>
    <row r="123" spans="1:39" s="126" customFormat="1" ht="30" hidden="1" x14ac:dyDescent="0.25">
      <c r="A123" s="167">
        <f t="shared" si="1"/>
        <v>122</v>
      </c>
      <c r="B123" s="167">
        <v>122</v>
      </c>
      <c r="C123" s="175" t="s">
        <v>1153</v>
      </c>
      <c r="D123" s="155" t="s">
        <v>1154</v>
      </c>
      <c r="E123" s="171" t="s">
        <v>30</v>
      </c>
      <c r="F123" s="185" t="s">
        <v>536</v>
      </c>
      <c r="G123" s="67">
        <v>5328100</v>
      </c>
      <c r="H123" s="201"/>
      <c r="I123" s="201"/>
      <c r="J123" s="187"/>
      <c r="K123" s="201"/>
      <c r="L123" s="188"/>
      <c r="M123" s="201"/>
      <c r="N123" s="188"/>
      <c r="O123" s="188"/>
      <c r="P123" s="188"/>
      <c r="Q123" s="188"/>
      <c r="R123" s="188"/>
      <c r="S123" s="188"/>
      <c r="T123" s="225">
        <v>822.12583000000006</v>
      </c>
      <c r="U123" s="197"/>
      <c r="V123" s="189"/>
      <c r="W123" s="190" t="s">
        <v>1306</v>
      </c>
      <c r="X123" s="143" t="s">
        <v>5115</v>
      </c>
      <c r="Y123" s="124">
        <v>28</v>
      </c>
      <c r="Z123" s="124">
        <v>8</v>
      </c>
      <c r="AA123" s="127"/>
      <c r="AB123" s="124">
        <f>VLOOKUP(B123,Nam_2016!$B$2:$C$870,2,0)</f>
        <v>122</v>
      </c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27"/>
    </row>
    <row r="124" spans="1:39" s="126" customFormat="1" ht="30" hidden="1" x14ac:dyDescent="0.25">
      <c r="A124" s="167">
        <f t="shared" si="1"/>
        <v>123</v>
      </c>
      <c r="B124" s="167">
        <v>123</v>
      </c>
      <c r="C124" s="175" t="s">
        <v>1155</v>
      </c>
      <c r="D124" s="155" t="s">
        <v>1156</v>
      </c>
      <c r="E124" s="171" t="s">
        <v>30</v>
      </c>
      <c r="F124" s="185" t="s">
        <v>536</v>
      </c>
      <c r="G124" s="67">
        <v>3462600</v>
      </c>
      <c r="H124" s="201"/>
      <c r="I124" s="201"/>
      <c r="J124" s="187"/>
      <c r="K124" s="201"/>
      <c r="L124" s="188"/>
      <c r="M124" s="201"/>
      <c r="N124" s="188"/>
      <c r="O124" s="188"/>
      <c r="P124" s="188"/>
      <c r="Q124" s="188"/>
      <c r="R124" s="188"/>
      <c r="S124" s="188"/>
      <c r="T124" s="225">
        <v>534.27918</v>
      </c>
      <c r="U124" s="197"/>
      <c r="V124" s="189"/>
      <c r="W124" s="190" t="s">
        <v>1306</v>
      </c>
      <c r="X124" s="143" t="s">
        <v>5115</v>
      </c>
      <c r="Y124" s="124">
        <v>28</v>
      </c>
      <c r="Z124" s="124">
        <v>8</v>
      </c>
      <c r="AA124" s="127"/>
      <c r="AB124" s="124">
        <f>VLOOKUP(B124,Nam_2016!$B$2:$C$870,2,0)</f>
        <v>123</v>
      </c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27"/>
    </row>
    <row r="125" spans="1:39" s="126" customFormat="1" ht="30" hidden="1" x14ac:dyDescent="0.25">
      <c r="A125" s="167">
        <f t="shared" si="1"/>
        <v>124</v>
      </c>
      <c r="B125" s="167">
        <v>124</v>
      </c>
      <c r="C125" s="175" t="s">
        <v>1157</v>
      </c>
      <c r="D125" s="155" t="s">
        <v>1857</v>
      </c>
      <c r="E125" s="171" t="s">
        <v>30</v>
      </c>
      <c r="F125" s="185" t="s">
        <v>536</v>
      </c>
      <c r="G125" s="67">
        <v>3959200</v>
      </c>
      <c r="H125" s="201"/>
      <c r="I125" s="201"/>
      <c r="J125" s="187"/>
      <c r="K125" s="201"/>
      <c r="L125" s="188"/>
      <c r="M125" s="201"/>
      <c r="N125" s="188"/>
      <c r="O125" s="188"/>
      <c r="P125" s="188"/>
      <c r="Q125" s="188"/>
      <c r="R125" s="188"/>
      <c r="S125" s="188"/>
      <c r="T125" s="225">
        <v>610.90456000000006</v>
      </c>
      <c r="U125" s="197"/>
      <c r="V125" s="189"/>
      <c r="W125" s="190" t="s">
        <v>1306</v>
      </c>
      <c r="X125" s="143" t="s">
        <v>5115</v>
      </c>
      <c r="Y125" s="124">
        <v>28</v>
      </c>
      <c r="Z125" s="124">
        <v>8</v>
      </c>
      <c r="AA125" s="127"/>
      <c r="AB125" s="124">
        <f>VLOOKUP(B125,Nam_2016!$B$2:$C$870,2,0)</f>
        <v>124</v>
      </c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27"/>
    </row>
    <row r="126" spans="1:39" s="126" customFormat="1" ht="30" hidden="1" x14ac:dyDescent="0.25">
      <c r="A126" s="167">
        <f t="shared" si="1"/>
        <v>125</v>
      </c>
      <c r="B126" s="167">
        <v>125</v>
      </c>
      <c r="C126" s="175" t="s">
        <v>1159</v>
      </c>
      <c r="D126" s="155" t="s">
        <v>1160</v>
      </c>
      <c r="E126" s="171" t="s">
        <v>30</v>
      </c>
      <c r="F126" s="185" t="s">
        <v>1327</v>
      </c>
      <c r="G126" s="67">
        <v>17615000</v>
      </c>
      <c r="H126" s="201"/>
      <c r="I126" s="201"/>
      <c r="J126" s="187"/>
      <c r="K126" s="201"/>
      <c r="L126" s="188"/>
      <c r="M126" s="201"/>
      <c r="N126" s="188"/>
      <c r="O126" s="188"/>
      <c r="P126" s="188"/>
      <c r="Q126" s="188"/>
      <c r="R126" s="188"/>
      <c r="S126" s="188"/>
      <c r="T126" s="225">
        <v>2717.9945000000002</v>
      </c>
      <c r="U126" s="197"/>
      <c r="V126" s="189"/>
      <c r="W126" s="190" t="s">
        <v>1306</v>
      </c>
      <c r="X126" s="143" t="s">
        <v>5115</v>
      </c>
      <c r="Y126" s="124">
        <v>28</v>
      </c>
      <c r="Z126" s="124">
        <v>8</v>
      </c>
      <c r="AA126" s="127"/>
      <c r="AB126" s="124">
        <f>VLOOKUP(B126,Nam_2016!$B$2:$C$870,2,0)</f>
        <v>125</v>
      </c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27"/>
    </row>
    <row r="127" spans="1:39" s="126" customFormat="1" ht="30" hidden="1" x14ac:dyDescent="0.25">
      <c r="A127" s="167">
        <f t="shared" ref="A127:A190" si="2">A126+1</f>
        <v>126</v>
      </c>
      <c r="B127" s="167">
        <v>126</v>
      </c>
      <c r="C127" s="175" t="s">
        <v>4329</v>
      </c>
      <c r="D127" s="155" t="s">
        <v>1858</v>
      </c>
      <c r="E127" s="171" t="s">
        <v>30</v>
      </c>
      <c r="F127" s="185" t="s">
        <v>1327</v>
      </c>
      <c r="G127" s="67">
        <v>3267600</v>
      </c>
      <c r="H127" s="201"/>
      <c r="I127" s="201"/>
      <c r="J127" s="187"/>
      <c r="K127" s="201"/>
      <c r="L127" s="188"/>
      <c r="M127" s="201"/>
      <c r="N127" s="188"/>
      <c r="O127" s="188"/>
      <c r="P127" s="188"/>
      <c r="Q127" s="188"/>
      <c r="R127" s="188"/>
      <c r="S127" s="188"/>
      <c r="T127" s="225">
        <v>504.19068000000004</v>
      </c>
      <c r="U127" s="197"/>
      <c r="V127" s="189"/>
      <c r="W127" s="190" t="s">
        <v>1306</v>
      </c>
      <c r="X127" s="143" t="s">
        <v>5115</v>
      </c>
      <c r="Y127" s="124">
        <v>28</v>
      </c>
      <c r="Z127" s="124">
        <v>8</v>
      </c>
      <c r="AA127" s="127"/>
      <c r="AB127" s="124">
        <f>VLOOKUP(B127,Nam_2016!$B$2:$C$870,2,0)</f>
        <v>126</v>
      </c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  <c r="AM127" s="127"/>
    </row>
    <row r="128" spans="1:39" s="126" customFormat="1" ht="30" hidden="1" x14ac:dyDescent="0.25">
      <c r="A128" s="167">
        <f t="shared" si="2"/>
        <v>127</v>
      </c>
      <c r="B128" s="167">
        <v>127</v>
      </c>
      <c r="C128" s="175" t="s">
        <v>1165</v>
      </c>
      <c r="D128" s="155" t="s">
        <v>1859</v>
      </c>
      <c r="E128" s="171" t="s">
        <v>30</v>
      </c>
      <c r="F128" s="185" t="s">
        <v>536</v>
      </c>
      <c r="G128" s="67">
        <v>9505700</v>
      </c>
      <c r="H128" s="201"/>
      <c r="I128" s="201"/>
      <c r="J128" s="187"/>
      <c r="K128" s="201"/>
      <c r="L128" s="188"/>
      <c r="M128" s="201"/>
      <c r="N128" s="188"/>
      <c r="O128" s="188"/>
      <c r="P128" s="188"/>
      <c r="Q128" s="188"/>
      <c r="R128" s="188"/>
      <c r="S128" s="188"/>
      <c r="T128" s="225">
        <v>1466.7295100000001</v>
      </c>
      <c r="U128" s="197"/>
      <c r="V128" s="189"/>
      <c r="W128" s="190" t="s">
        <v>1306</v>
      </c>
      <c r="X128" s="143" t="s">
        <v>5115</v>
      </c>
      <c r="Y128" s="124">
        <v>28</v>
      </c>
      <c r="Z128" s="124">
        <v>8</v>
      </c>
      <c r="AA128" s="127"/>
      <c r="AB128" s="124">
        <f>VLOOKUP(B128,Nam_2016!$B$2:$C$870,2,0)</f>
        <v>127</v>
      </c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27"/>
    </row>
    <row r="129" spans="1:39" s="126" customFormat="1" ht="30" hidden="1" x14ac:dyDescent="0.25">
      <c r="A129" s="167">
        <f t="shared" si="2"/>
        <v>128</v>
      </c>
      <c r="B129" s="167">
        <v>128</v>
      </c>
      <c r="C129" s="175" t="s">
        <v>1164</v>
      </c>
      <c r="D129" s="155" t="s">
        <v>1860</v>
      </c>
      <c r="E129" s="171" t="s">
        <v>30</v>
      </c>
      <c r="F129" s="185" t="s">
        <v>536</v>
      </c>
      <c r="G129" s="67">
        <v>3596000</v>
      </c>
      <c r="H129" s="201"/>
      <c r="I129" s="201"/>
      <c r="J129" s="187"/>
      <c r="K129" s="201"/>
      <c r="L129" s="188"/>
      <c r="M129" s="201"/>
      <c r="N129" s="188"/>
      <c r="O129" s="188"/>
      <c r="P129" s="188"/>
      <c r="Q129" s="188"/>
      <c r="R129" s="188"/>
      <c r="S129" s="188"/>
      <c r="T129" s="225">
        <v>554.86279999999999</v>
      </c>
      <c r="U129" s="197"/>
      <c r="V129" s="189"/>
      <c r="W129" s="190" t="s">
        <v>1306</v>
      </c>
      <c r="X129" s="143" t="s">
        <v>5115</v>
      </c>
      <c r="Y129" s="124">
        <v>28</v>
      </c>
      <c r="Z129" s="124">
        <v>8</v>
      </c>
      <c r="AA129" s="127"/>
      <c r="AB129" s="124">
        <f>VLOOKUP(B129,Nam_2016!$B$2:$C$870,2,0)</f>
        <v>128</v>
      </c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27"/>
    </row>
    <row r="130" spans="1:39" s="126" customFormat="1" ht="45" hidden="1" x14ac:dyDescent="0.25">
      <c r="A130" s="167">
        <f t="shared" si="2"/>
        <v>129</v>
      </c>
      <c r="B130" s="167">
        <v>129</v>
      </c>
      <c r="C130" s="175" t="s">
        <v>1861</v>
      </c>
      <c r="D130" s="155" t="s">
        <v>1862</v>
      </c>
      <c r="E130" s="171" t="s">
        <v>30</v>
      </c>
      <c r="F130" s="185" t="s">
        <v>1327</v>
      </c>
      <c r="G130" s="67">
        <v>3562800</v>
      </c>
      <c r="H130" s="201"/>
      <c r="I130" s="201"/>
      <c r="J130" s="187"/>
      <c r="K130" s="201"/>
      <c r="L130" s="188"/>
      <c r="M130" s="201"/>
      <c r="N130" s="188"/>
      <c r="O130" s="188"/>
      <c r="P130" s="188"/>
      <c r="Q130" s="188"/>
      <c r="R130" s="188"/>
      <c r="S130" s="188"/>
      <c r="T130" s="225">
        <v>549.74004000000002</v>
      </c>
      <c r="U130" s="197"/>
      <c r="V130" s="189"/>
      <c r="W130" s="190" t="s">
        <v>1306</v>
      </c>
      <c r="X130" s="143" t="s">
        <v>5115</v>
      </c>
      <c r="Y130" s="124">
        <v>28</v>
      </c>
      <c r="Z130" s="124">
        <v>8</v>
      </c>
      <c r="AA130" s="127"/>
      <c r="AB130" s="124">
        <f>VLOOKUP(B130,Nam_2016!$B$2:$C$870,2,0)</f>
        <v>129</v>
      </c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27"/>
    </row>
    <row r="131" spans="1:39" s="126" customFormat="1" ht="30" hidden="1" x14ac:dyDescent="0.25">
      <c r="A131" s="167">
        <f t="shared" si="2"/>
        <v>130</v>
      </c>
      <c r="B131" s="167">
        <v>130</v>
      </c>
      <c r="C131" s="175" t="s">
        <v>1863</v>
      </c>
      <c r="D131" s="155" t="s">
        <v>1864</v>
      </c>
      <c r="E131" s="171" t="s">
        <v>30</v>
      </c>
      <c r="F131" s="185" t="s">
        <v>1865</v>
      </c>
      <c r="G131" s="67">
        <v>8272640</v>
      </c>
      <c r="H131" s="201"/>
      <c r="I131" s="201"/>
      <c r="J131" s="187"/>
      <c r="K131" s="201"/>
      <c r="L131" s="188"/>
      <c r="M131" s="201"/>
      <c r="N131" s="188"/>
      <c r="O131" s="188"/>
      <c r="P131" s="188"/>
      <c r="Q131" s="188"/>
      <c r="R131" s="188"/>
      <c r="S131" s="188"/>
      <c r="T131" s="225">
        <v>1276.4683520000001</v>
      </c>
      <c r="U131" s="197"/>
      <c r="V131" s="189"/>
      <c r="W131" s="190" t="s">
        <v>1306</v>
      </c>
      <c r="X131" s="143" t="s">
        <v>5115</v>
      </c>
      <c r="Y131" s="124">
        <v>28</v>
      </c>
      <c r="Z131" s="124">
        <v>8</v>
      </c>
      <c r="AA131" s="127"/>
      <c r="AB131" s="124">
        <f>VLOOKUP(B131,Nam_2016!$B$2:$C$870,2,0)</f>
        <v>130</v>
      </c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  <c r="AM131" s="127"/>
    </row>
    <row r="132" spans="1:39" s="126" customFormat="1" ht="30" hidden="1" x14ac:dyDescent="0.25">
      <c r="A132" s="167">
        <f t="shared" si="2"/>
        <v>131</v>
      </c>
      <c r="B132" s="167">
        <v>131</v>
      </c>
      <c r="C132" s="175" t="s">
        <v>4330</v>
      </c>
      <c r="D132" s="155" t="s">
        <v>1866</v>
      </c>
      <c r="E132" s="171" t="s">
        <v>30</v>
      </c>
      <c r="F132" s="185" t="s">
        <v>1327</v>
      </c>
      <c r="G132" s="67">
        <v>4107240</v>
      </c>
      <c r="H132" s="201"/>
      <c r="I132" s="201"/>
      <c r="J132" s="187"/>
      <c r="K132" s="201"/>
      <c r="L132" s="188"/>
      <c r="M132" s="201"/>
      <c r="N132" s="188"/>
      <c r="O132" s="188"/>
      <c r="P132" s="188"/>
      <c r="Q132" s="188"/>
      <c r="R132" s="188"/>
      <c r="S132" s="188"/>
      <c r="T132" s="225">
        <v>633.74713200000008</v>
      </c>
      <c r="U132" s="197"/>
      <c r="V132" s="189"/>
      <c r="W132" s="190" t="s">
        <v>1306</v>
      </c>
      <c r="X132" s="143" t="s">
        <v>5115</v>
      </c>
      <c r="Y132" s="124">
        <v>28</v>
      </c>
      <c r="Z132" s="124">
        <v>8</v>
      </c>
      <c r="AA132" s="127"/>
      <c r="AB132" s="124">
        <f>VLOOKUP(B132,Nam_2016!$B$2:$C$870,2,0)</f>
        <v>131</v>
      </c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  <c r="AM132" s="127"/>
    </row>
    <row r="133" spans="1:39" s="126" customFormat="1" ht="45" hidden="1" x14ac:dyDescent="0.25">
      <c r="A133" s="167">
        <f t="shared" si="2"/>
        <v>132</v>
      </c>
      <c r="B133" s="167">
        <v>132</v>
      </c>
      <c r="C133" s="175" t="s">
        <v>1184</v>
      </c>
      <c r="D133" s="155" t="s">
        <v>1867</v>
      </c>
      <c r="E133" s="406" t="s">
        <v>30</v>
      </c>
      <c r="F133" s="406" t="s">
        <v>30</v>
      </c>
      <c r="G133" s="67">
        <v>14908930</v>
      </c>
      <c r="H133" s="201"/>
      <c r="I133" s="201"/>
      <c r="J133" s="187"/>
      <c r="K133" s="201"/>
      <c r="L133" s="188"/>
      <c r="M133" s="201"/>
      <c r="N133" s="188"/>
      <c r="O133" s="188"/>
      <c r="P133" s="188"/>
      <c r="Q133" s="188"/>
      <c r="R133" s="188"/>
      <c r="S133" s="188"/>
      <c r="T133" s="225">
        <v>2300.4478990000002</v>
      </c>
      <c r="U133" s="197"/>
      <c r="V133" s="189"/>
      <c r="W133" s="190" t="s">
        <v>1306</v>
      </c>
      <c r="X133" s="143" t="s">
        <v>5115</v>
      </c>
      <c r="Y133" s="124">
        <v>28</v>
      </c>
      <c r="Z133" s="124">
        <v>8</v>
      </c>
      <c r="AA133" s="127"/>
      <c r="AB133" s="124">
        <f>VLOOKUP(B133,Nam_2016!$B$2:$C$870,2,0)</f>
        <v>132</v>
      </c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</row>
    <row r="134" spans="1:39" s="126" customFormat="1" ht="45" hidden="1" x14ac:dyDescent="0.25">
      <c r="A134" s="167">
        <f t="shared" si="2"/>
        <v>133</v>
      </c>
      <c r="B134" s="167">
        <v>133</v>
      </c>
      <c r="C134" s="175" t="s">
        <v>4331</v>
      </c>
      <c r="D134" s="155" t="s">
        <v>1868</v>
      </c>
      <c r="E134" s="406" t="s">
        <v>30</v>
      </c>
      <c r="F134" s="406" t="s">
        <v>30</v>
      </c>
      <c r="G134" s="67">
        <v>3472580</v>
      </c>
      <c r="H134" s="201"/>
      <c r="I134" s="201"/>
      <c r="J134" s="187"/>
      <c r="K134" s="201"/>
      <c r="L134" s="188"/>
      <c r="M134" s="201"/>
      <c r="N134" s="188"/>
      <c r="O134" s="188"/>
      <c r="P134" s="188"/>
      <c r="Q134" s="188"/>
      <c r="R134" s="188"/>
      <c r="S134" s="188"/>
      <c r="T134" s="225">
        <v>535.81909400000006</v>
      </c>
      <c r="U134" s="197"/>
      <c r="V134" s="189"/>
      <c r="W134" s="190" t="s">
        <v>1306</v>
      </c>
      <c r="X134" s="143" t="s">
        <v>5115</v>
      </c>
      <c r="Y134" s="124">
        <v>28</v>
      </c>
      <c r="Z134" s="124">
        <v>8</v>
      </c>
      <c r="AA134" s="127"/>
      <c r="AB134" s="124">
        <f>VLOOKUP(B134,Nam_2016!$B$2:$C$870,2,0)</f>
        <v>133</v>
      </c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27"/>
    </row>
    <row r="135" spans="1:39" s="126" customFormat="1" ht="45" hidden="1" x14ac:dyDescent="0.25">
      <c r="A135" s="167">
        <f t="shared" si="2"/>
        <v>134</v>
      </c>
      <c r="B135" s="167">
        <v>134</v>
      </c>
      <c r="C135" s="175" t="s">
        <v>4332</v>
      </c>
      <c r="D135" s="155" t="s">
        <v>1185</v>
      </c>
      <c r="E135" s="406" t="s">
        <v>30</v>
      </c>
      <c r="F135" s="406" t="s">
        <v>30</v>
      </c>
      <c r="G135" s="67">
        <v>3752015</v>
      </c>
      <c r="H135" s="201"/>
      <c r="I135" s="201"/>
      <c r="J135" s="187"/>
      <c r="K135" s="201"/>
      <c r="L135" s="188"/>
      <c r="M135" s="201"/>
      <c r="N135" s="188"/>
      <c r="O135" s="188"/>
      <c r="P135" s="188"/>
      <c r="Q135" s="188"/>
      <c r="R135" s="188"/>
      <c r="S135" s="188"/>
      <c r="T135" s="225">
        <v>578.93591450000008</v>
      </c>
      <c r="U135" s="197"/>
      <c r="V135" s="189"/>
      <c r="W135" s="190" t="s">
        <v>1306</v>
      </c>
      <c r="X135" s="143" t="s">
        <v>5115</v>
      </c>
      <c r="Y135" s="124">
        <v>28</v>
      </c>
      <c r="Z135" s="124">
        <v>8</v>
      </c>
      <c r="AA135" s="127"/>
      <c r="AB135" s="124">
        <f>VLOOKUP(B135,Nam_2016!$B$2:$C$870,2,0)</f>
        <v>134</v>
      </c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</row>
    <row r="136" spans="1:39" s="126" customFormat="1" ht="45" hidden="1" x14ac:dyDescent="0.25">
      <c r="A136" s="167">
        <f t="shared" si="2"/>
        <v>135</v>
      </c>
      <c r="B136" s="167">
        <v>135</v>
      </c>
      <c r="C136" s="175" t="s">
        <v>1195</v>
      </c>
      <c r="D136" s="155" t="s">
        <v>1869</v>
      </c>
      <c r="E136" s="406" t="s">
        <v>30</v>
      </c>
      <c r="F136" s="406" t="s">
        <v>30</v>
      </c>
      <c r="G136" s="67">
        <v>3883900</v>
      </c>
      <c r="H136" s="201"/>
      <c r="I136" s="201"/>
      <c r="J136" s="187"/>
      <c r="K136" s="201"/>
      <c r="L136" s="188"/>
      <c r="M136" s="201"/>
      <c r="N136" s="188"/>
      <c r="O136" s="188"/>
      <c r="P136" s="188"/>
      <c r="Q136" s="188"/>
      <c r="R136" s="188"/>
      <c r="S136" s="188"/>
      <c r="T136" s="225">
        <v>599.28577000000007</v>
      </c>
      <c r="U136" s="197"/>
      <c r="V136" s="189"/>
      <c r="W136" s="190" t="s">
        <v>1306</v>
      </c>
      <c r="X136" s="143" t="s">
        <v>5115</v>
      </c>
      <c r="Y136" s="124">
        <v>28</v>
      </c>
      <c r="Z136" s="124">
        <v>8</v>
      </c>
      <c r="AA136" s="127"/>
      <c r="AB136" s="124">
        <f>VLOOKUP(B136,Nam_2016!$B$2:$C$870,2,0)</f>
        <v>135</v>
      </c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  <c r="AM136" s="127"/>
    </row>
    <row r="137" spans="1:39" s="126" customFormat="1" ht="30" hidden="1" x14ac:dyDescent="0.25">
      <c r="A137" s="167">
        <f t="shared" si="2"/>
        <v>136</v>
      </c>
      <c r="B137" s="167">
        <v>136</v>
      </c>
      <c r="C137" s="175" t="s">
        <v>1202</v>
      </c>
      <c r="D137" s="155" t="s">
        <v>1870</v>
      </c>
      <c r="E137" s="406" t="s">
        <v>30</v>
      </c>
      <c r="F137" s="406" t="s">
        <v>30</v>
      </c>
      <c r="G137" s="67">
        <v>4300260</v>
      </c>
      <c r="H137" s="201"/>
      <c r="I137" s="201"/>
      <c r="J137" s="187"/>
      <c r="K137" s="201"/>
      <c r="L137" s="188"/>
      <c r="M137" s="201"/>
      <c r="N137" s="188"/>
      <c r="O137" s="188"/>
      <c r="P137" s="188"/>
      <c r="Q137" s="188"/>
      <c r="R137" s="188"/>
      <c r="S137" s="188"/>
      <c r="T137" s="225">
        <v>663.53011800000002</v>
      </c>
      <c r="U137" s="197"/>
      <c r="V137" s="189"/>
      <c r="W137" s="190" t="s">
        <v>1306</v>
      </c>
      <c r="X137" s="143" t="s">
        <v>5115</v>
      </c>
      <c r="Y137" s="124">
        <v>28</v>
      </c>
      <c r="Z137" s="124">
        <v>8</v>
      </c>
      <c r="AA137" s="127"/>
      <c r="AB137" s="124">
        <f>VLOOKUP(B137,Nam_2016!$B$2:$C$870,2,0)</f>
        <v>136</v>
      </c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  <c r="AM137" s="127"/>
    </row>
    <row r="138" spans="1:39" s="126" customFormat="1" ht="30" hidden="1" x14ac:dyDescent="0.25">
      <c r="A138" s="167">
        <f t="shared" si="2"/>
        <v>137</v>
      </c>
      <c r="B138" s="167">
        <v>137</v>
      </c>
      <c r="C138" s="175" t="s">
        <v>1200</v>
      </c>
      <c r="D138" s="155" t="s">
        <v>1871</v>
      </c>
      <c r="E138" s="406" t="s">
        <v>30</v>
      </c>
      <c r="F138" s="185" t="s">
        <v>738</v>
      </c>
      <c r="G138" s="67">
        <v>5698698</v>
      </c>
      <c r="H138" s="201"/>
      <c r="I138" s="201"/>
      <c r="J138" s="187"/>
      <c r="K138" s="201"/>
      <c r="L138" s="188"/>
      <c r="M138" s="201"/>
      <c r="N138" s="188"/>
      <c r="O138" s="188"/>
      <c r="P138" s="188"/>
      <c r="Q138" s="188"/>
      <c r="R138" s="188"/>
      <c r="S138" s="188"/>
      <c r="T138" s="225">
        <v>879.30910140000003</v>
      </c>
      <c r="U138" s="197"/>
      <c r="V138" s="189"/>
      <c r="W138" s="190" t="s">
        <v>1306</v>
      </c>
      <c r="X138" s="143" t="s">
        <v>5115</v>
      </c>
      <c r="Y138" s="124">
        <v>28</v>
      </c>
      <c r="Z138" s="124">
        <v>8</v>
      </c>
      <c r="AA138" s="127"/>
      <c r="AB138" s="124">
        <f>VLOOKUP(B138,Nam_2016!$B$2:$C$870,2,0)</f>
        <v>137</v>
      </c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27"/>
    </row>
    <row r="139" spans="1:39" s="126" customFormat="1" ht="60" hidden="1" x14ac:dyDescent="0.25">
      <c r="A139" s="167">
        <f t="shared" si="2"/>
        <v>138</v>
      </c>
      <c r="B139" s="167">
        <v>138</v>
      </c>
      <c r="C139" s="175" t="s">
        <v>1232</v>
      </c>
      <c r="D139" s="185" t="s">
        <v>1872</v>
      </c>
      <c r="E139" s="406" t="s">
        <v>30</v>
      </c>
      <c r="F139" s="406" t="s">
        <v>30</v>
      </c>
      <c r="G139" s="67">
        <v>19766000</v>
      </c>
      <c r="H139" s="201"/>
      <c r="I139" s="201"/>
      <c r="J139" s="187"/>
      <c r="K139" s="201"/>
      <c r="L139" s="188"/>
      <c r="M139" s="201"/>
      <c r="N139" s="188"/>
      <c r="O139" s="188"/>
      <c r="P139" s="188"/>
      <c r="Q139" s="188"/>
      <c r="R139" s="188"/>
      <c r="S139" s="188"/>
      <c r="T139" s="225">
        <v>3049.8938000000003</v>
      </c>
      <c r="U139" s="197"/>
      <c r="V139" s="189"/>
      <c r="W139" s="190" t="s">
        <v>1306</v>
      </c>
      <c r="X139" s="143" t="s">
        <v>5115</v>
      </c>
      <c r="Y139" s="124">
        <v>28</v>
      </c>
      <c r="Z139" s="124">
        <v>8</v>
      </c>
      <c r="AA139" s="127"/>
      <c r="AB139" s="124">
        <f>VLOOKUP(B139,Nam_2016!$B$2:$C$870,2,0)</f>
        <v>138</v>
      </c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</row>
    <row r="140" spans="1:39" s="126" customFormat="1" ht="30" hidden="1" x14ac:dyDescent="0.25">
      <c r="A140" s="167">
        <f t="shared" si="2"/>
        <v>139</v>
      </c>
      <c r="B140" s="167">
        <v>139</v>
      </c>
      <c r="C140" s="175" t="s">
        <v>4333</v>
      </c>
      <c r="D140" s="185" t="s">
        <v>1873</v>
      </c>
      <c r="E140" s="406" t="s">
        <v>30</v>
      </c>
      <c r="F140" s="406" t="s">
        <v>30</v>
      </c>
      <c r="G140" s="67">
        <v>7063300</v>
      </c>
      <c r="H140" s="201"/>
      <c r="I140" s="201"/>
      <c r="J140" s="187"/>
      <c r="K140" s="201"/>
      <c r="L140" s="188"/>
      <c r="M140" s="201"/>
      <c r="N140" s="188"/>
      <c r="O140" s="188"/>
      <c r="P140" s="188"/>
      <c r="Q140" s="188"/>
      <c r="R140" s="188"/>
      <c r="S140" s="188"/>
      <c r="T140" s="225">
        <v>1089.8671900000002</v>
      </c>
      <c r="U140" s="197"/>
      <c r="V140" s="189"/>
      <c r="W140" s="190" t="s">
        <v>1306</v>
      </c>
      <c r="X140" s="143" t="s">
        <v>5115</v>
      </c>
      <c r="Y140" s="124">
        <v>28</v>
      </c>
      <c r="Z140" s="124">
        <v>8</v>
      </c>
      <c r="AA140" s="127"/>
      <c r="AB140" s="124">
        <f>VLOOKUP(B140,Nam_2016!$B$2:$C$870,2,0)</f>
        <v>139</v>
      </c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27"/>
    </row>
    <row r="141" spans="1:39" s="123" customFormat="1" x14ac:dyDescent="0.25">
      <c r="A141" s="167">
        <f t="shared" si="2"/>
        <v>140</v>
      </c>
      <c r="B141" s="167">
        <v>140</v>
      </c>
      <c r="C141" s="307" t="s">
        <v>3239</v>
      </c>
      <c r="D141" s="171" t="s">
        <v>1874</v>
      </c>
      <c r="E141" s="171" t="s">
        <v>1</v>
      </c>
      <c r="F141" s="205" t="s">
        <v>2</v>
      </c>
      <c r="G141" s="215">
        <v>26804700</v>
      </c>
      <c r="H141" s="186"/>
      <c r="I141" s="186"/>
      <c r="J141" s="187"/>
      <c r="K141" s="186"/>
      <c r="L141" s="188"/>
      <c r="M141" s="186"/>
      <c r="N141" s="188"/>
      <c r="O141" s="188"/>
      <c r="P141" s="188"/>
      <c r="Q141" s="188"/>
      <c r="R141" s="188"/>
      <c r="S141" s="188"/>
      <c r="T141" s="225">
        <v>4135.9652100000003</v>
      </c>
      <c r="U141" s="197">
        <v>4704</v>
      </c>
      <c r="V141" s="198">
        <v>2712.3671790000003</v>
      </c>
      <c r="W141" s="190" t="s">
        <v>1306</v>
      </c>
      <c r="X141" s="143" t="s">
        <v>5115</v>
      </c>
      <c r="Y141" s="124">
        <v>28</v>
      </c>
      <c r="Z141" s="124">
        <v>8</v>
      </c>
      <c r="AA141" s="124"/>
      <c r="AB141" s="124" t="e">
        <f>VLOOKUP(B141,Nam_2016!$B$2:$C$870,2,0)</f>
        <v>#N/A</v>
      </c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</row>
    <row r="142" spans="1:39" s="123" customFormat="1" ht="30" x14ac:dyDescent="0.25">
      <c r="A142" s="167">
        <f t="shared" si="2"/>
        <v>141</v>
      </c>
      <c r="B142" s="167">
        <v>141</v>
      </c>
      <c r="C142" s="175" t="s">
        <v>3</v>
      </c>
      <c r="D142" s="171" t="s">
        <v>1875</v>
      </c>
      <c r="E142" s="171" t="s">
        <v>1</v>
      </c>
      <c r="F142" s="205" t="s">
        <v>4</v>
      </c>
      <c r="G142" s="67">
        <v>17222000</v>
      </c>
      <c r="H142" s="186"/>
      <c r="I142" s="186"/>
      <c r="J142" s="187"/>
      <c r="K142" s="186"/>
      <c r="L142" s="188"/>
      <c r="M142" s="186"/>
      <c r="N142" s="188"/>
      <c r="O142" s="188"/>
      <c r="P142" s="188"/>
      <c r="Q142" s="188"/>
      <c r="R142" s="201">
        <v>99.1</v>
      </c>
      <c r="S142" s="188"/>
      <c r="T142" s="225">
        <v>2761.4096</v>
      </c>
      <c r="U142" s="197">
        <v>2645</v>
      </c>
      <c r="V142" s="198">
        <v>2359.4013</v>
      </c>
      <c r="W142" s="190" t="s">
        <v>1306</v>
      </c>
      <c r="X142" s="143" t="s">
        <v>5115</v>
      </c>
      <c r="Y142" s="124">
        <v>28</v>
      </c>
      <c r="Z142" s="124">
        <v>8</v>
      </c>
      <c r="AA142" s="124"/>
      <c r="AB142" s="124" t="e">
        <f>VLOOKUP(B142,Nam_2016!$B$2:$C$870,2,0)</f>
        <v>#N/A</v>
      </c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</row>
    <row r="143" spans="1:39" s="123" customFormat="1" ht="30" x14ac:dyDescent="0.25">
      <c r="A143" s="167">
        <f t="shared" si="2"/>
        <v>142</v>
      </c>
      <c r="B143" s="167">
        <v>142</v>
      </c>
      <c r="C143" s="307" t="s">
        <v>3240</v>
      </c>
      <c r="D143" s="171" t="s">
        <v>1876</v>
      </c>
      <c r="E143" s="171" t="s">
        <v>1</v>
      </c>
      <c r="F143" s="205" t="s">
        <v>1877</v>
      </c>
      <c r="G143" s="329">
        <v>25299100</v>
      </c>
      <c r="H143" s="186"/>
      <c r="I143" s="186">
        <v>41</v>
      </c>
      <c r="J143" s="187"/>
      <c r="K143" s="186">
        <v>210.9</v>
      </c>
      <c r="L143" s="188"/>
      <c r="M143" s="186">
        <v>220</v>
      </c>
      <c r="N143" s="188"/>
      <c r="O143" s="188"/>
      <c r="P143" s="188"/>
      <c r="Q143" s="201">
        <v>0.55000000000000004</v>
      </c>
      <c r="R143" s="188"/>
      <c r="S143" s="201">
        <v>9929.9</v>
      </c>
      <c r="T143" s="225">
        <v>4388.6122123000005</v>
      </c>
      <c r="U143" s="197">
        <v>7667</v>
      </c>
      <c r="V143" s="198">
        <v>3196.2164900000002</v>
      </c>
      <c r="W143" s="190" t="s">
        <v>1878</v>
      </c>
      <c r="X143" s="143" t="s">
        <v>5115</v>
      </c>
      <c r="Y143" s="124">
        <v>28</v>
      </c>
      <c r="Z143" s="124">
        <v>8</v>
      </c>
      <c r="AA143" s="124"/>
      <c r="AB143" s="124" t="e">
        <f>VLOOKUP(B143,Nam_2016!$B$2:$C$870,2,0)</f>
        <v>#N/A</v>
      </c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</row>
    <row r="144" spans="1:39" s="123" customFormat="1" ht="30" x14ac:dyDescent="0.25">
      <c r="A144" s="167">
        <f t="shared" si="2"/>
        <v>143</v>
      </c>
      <c r="B144" s="167">
        <v>143</v>
      </c>
      <c r="C144" s="175" t="s">
        <v>1879</v>
      </c>
      <c r="D144" s="171" t="s">
        <v>1880</v>
      </c>
      <c r="E144" s="171" t="s">
        <v>1</v>
      </c>
      <c r="F144" s="205" t="s">
        <v>5</v>
      </c>
      <c r="G144" s="215">
        <v>34358862</v>
      </c>
      <c r="H144" s="186"/>
      <c r="I144" s="186"/>
      <c r="J144" s="187"/>
      <c r="K144" s="186"/>
      <c r="L144" s="188"/>
      <c r="M144" s="186"/>
      <c r="N144" s="188"/>
      <c r="O144" s="188"/>
      <c r="P144" s="188"/>
      <c r="Q144" s="188"/>
      <c r="R144" s="188"/>
      <c r="S144" s="188"/>
      <c r="T144" s="225">
        <v>5301.5724066000002</v>
      </c>
      <c r="U144" s="197">
        <v>7567</v>
      </c>
      <c r="V144" s="198">
        <v>1780.4923880000001</v>
      </c>
      <c r="W144" s="190" t="s">
        <v>1306</v>
      </c>
      <c r="X144" s="143" t="s">
        <v>5115</v>
      </c>
      <c r="Y144" s="124">
        <v>28</v>
      </c>
      <c r="Z144" s="124">
        <v>8</v>
      </c>
      <c r="AA144" s="124"/>
      <c r="AB144" s="124" t="e">
        <f>VLOOKUP(B144,Nam_2016!$B$2:$C$870,2,0)</f>
        <v>#N/A</v>
      </c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</row>
    <row r="145" spans="1:39" s="123" customFormat="1" ht="45" x14ac:dyDescent="0.25">
      <c r="A145" s="167">
        <f t="shared" si="2"/>
        <v>144</v>
      </c>
      <c r="B145" s="167">
        <v>144</v>
      </c>
      <c r="C145" s="175" t="s">
        <v>6</v>
      </c>
      <c r="D145" s="171" t="s">
        <v>1881</v>
      </c>
      <c r="E145" s="171" t="s">
        <v>1</v>
      </c>
      <c r="F145" s="205" t="s">
        <v>7</v>
      </c>
      <c r="G145" s="329">
        <v>36700000</v>
      </c>
      <c r="H145" s="186"/>
      <c r="I145" s="186">
        <v>2.5</v>
      </c>
      <c r="J145" s="187"/>
      <c r="K145" s="186"/>
      <c r="L145" s="188"/>
      <c r="M145" s="186"/>
      <c r="N145" s="188"/>
      <c r="O145" s="188"/>
      <c r="P145" s="188"/>
      <c r="Q145" s="201">
        <v>78</v>
      </c>
      <c r="R145" s="188"/>
      <c r="S145" s="188"/>
      <c r="T145" s="225">
        <v>5750.380000000001</v>
      </c>
      <c r="U145" s="197">
        <v>5722</v>
      </c>
      <c r="V145" s="198">
        <v>5646.85538</v>
      </c>
      <c r="W145" s="190" t="s">
        <v>1306</v>
      </c>
      <c r="X145" s="143" t="s">
        <v>5115</v>
      </c>
      <c r="Y145" s="124">
        <v>28</v>
      </c>
      <c r="Z145" s="124">
        <v>8</v>
      </c>
      <c r="AA145" s="124"/>
      <c r="AB145" s="124" t="e">
        <f>VLOOKUP(B145,Nam_2016!$B$2:$C$870,2,0)</f>
        <v>#N/A</v>
      </c>
      <c r="AC145" s="124"/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</row>
    <row r="146" spans="1:39" s="123" customFormat="1" ht="45" x14ac:dyDescent="0.25">
      <c r="A146" s="167">
        <f t="shared" si="2"/>
        <v>145</v>
      </c>
      <c r="B146" s="167">
        <v>145</v>
      </c>
      <c r="C146" s="175" t="s">
        <v>1882</v>
      </c>
      <c r="D146" s="171" t="s">
        <v>1883</v>
      </c>
      <c r="E146" s="171" t="s">
        <v>1</v>
      </c>
      <c r="F146" s="205" t="s">
        <v>8</v>
      </c>
      <c r="G146" s="67">
        <v>8871500</v>
      </c>
      <c r="H146" s="186"/>
      <c r="I146" s="186">
        <v>4.5</v>
      </c>
      <c r="J146" s="187"/>
      <c r="K146" s="186"/>
      <c r="L146" s="188"/>
      <c r="M146" s="186"/>
      <c r="N146" s="188"/>
      <c r="O146" s="188"/>
      <c r="P146" s="188"/>
      <c r="Q146" s="188"/>
      <c r="R146" s="188"/>
      <c r="S146" s="188"/>
      <c r="T146" s="225">
        <v>1373.46245</v>
      </c>
      <c r="U146" s="197">
        <v>1393</v>
      </c>
      <c r="V146" s="198">
        <v>1566.566239</v>
      </c>
      <c r="W146" s="190" t="s">
        <v>1306</v>
      </c>
      <c r="X146" s="143" t="s">
        <v>5115</v>
      </c>
      <c r="Y146" s="124">
        <v>28</v>
      </c>
      <c r="Z146" s="124">
        <v>8</v>
      </c>
      <c r="AA146" s="124"/>
      <c r="AB146" s="124" t="e">
        <f>VLOOKUP(B146,Nam_2016!$B$2:$C$870,2,0)</f>
        <v>#N/A</v>
      </c>
      <c r="AC146" s="124"/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</row>
    <row r="147" spans="1:39" s="123" customFormat="1" ht="30" x14ac:dyDescent="0.25">
      <c r="A147" s="167">
        <f t="shared" si="2"/>
        <v>146</v>
      </c>
      <c r="B147" s="167">
        <v>146</v>
      </c>
      <c r="C147" s="307" t="s">
        <v>1884</v>
      </c>
      <c r="D147" s="171" t="s">
        <v>1885</v>
      </c>
      <c r="E147" s="171" t="s">
        <v>1</v>
      </c>
      <c r="F147" s="205" t="s">
        <v>9</v>
      </c>
      <c r="G147" s="67">
        <v>17389700</v>
      </c>
      <c r="H147" s="201"/>
      <c r="I147" s="201"/>
      <c r="J147" s="187"/>
      <c r="K147" s="202"/>
      <c r="L147" s="188"/>
      <c r="M147" s="201"/>
      <c r="N147" s="188"/>
      <c r="O147" s="188"/>
      <c r="P147" s="188"/>
      <c r="Q147" s="188"/>
      <c r="R147" s="188"/>
      <c r="S147" s="188"/>
      <c r="T147" s="225">
        <v>2683.2307100000003</v>
      </c>
      <c r="U147" s="197">
        <v>2665</v>
      </c>
      <c r="V147" s="198">
        <v>2021.3454300000001</v>
      </c>
      <c r="W147" s="190" t="s">
        <v>1306</v>
      </c>
      <c r="X147" s="143" t="s">
        <v>5115</v>
      </c>
      <c r="Y147" s="124">
        <v>28</v>
      </c>
      <c r="Z147" s="124">
        <v>8</v>
      </c>
      <c r="AA147" s="124"/>
      <c r="AB147" s="124" t="e">
        <f>VLOOKUP(B147,Nam_2016!$B$2:$C$870,2,0)</f>
        <v>#N/A</v>
      </c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</row>
    <row r="148" spans="1:39" s="123" customFormat="1" ht="45" x14ac:dyDescent="0.25">
      <c r="A148" s="167">
        <f t="shared" si="2"/>
        <v>147</v>
      </c>
      <c r="B148" s="167">
        <v>147</v>
      </c>
      <c r="C148" s="175" t="s">
        <v>1886</v>
      </c>
      <c r="D148" s="171" t="s">
        <v>1887</v>
      </c>
      <c r="E148" s="171" t="s">
        <v>1</v>
      </c>
      <c r="F148" s="205" t="s">
        <v>8</v>
      </c>
      <c r="G148" s="215">
        <v>10418800</v>
      </c>
      <c r="H148" s="186"/>
      <c r="I148" s="186"/>
      <c r="J148" s="187"/>
      <c r="K148" s="186"/>
      <c r="L148" s="188"/>
      <c r="M148" s="186"/>
      <c r="N148" s="188"/>
      <c r="O148" s="188"/>
      <c r="P148" s="188"/>
      <c r="Q148" s="188"/>
      <c r="R148" s="188"/>
      <c r="S148" s="188"/>
      <c r="T148" s="225">
        <v>1607.62084</v>
      </c>
      <c r="U148" s="197">
        <v>1297</v>
      </c>
      <c r="V148" s="198">
        <v>1259.5879320000001</v>
      </c>
      <c r="W148" s="190" t="s">
        <v>1306</v>
      </c>
      <c r="X148" s="143" t="s">
        <v>5115</v>
      </c>
      <c r="Y148" s="124">
        <v>28</v>
      </c>
      <c r="Z148" s="124">
        <v>8</v>
      </c>
      <c r="AA148" s="124"/>
      <c r="AB148" s="124" t="e">
        <f>VLOOKUP(B148,Nam_2016!$B$2:$C$870,2,0)</f>
        <v>#N/A</v>
      </c>
      <c r="AC148" s="124"/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</row>
    <row r="149" spans="1:39" s="123" customFormat="1" ht="30" x14ac:dyDescent="0.25">
      <c r="A149" s="167">
        <f t="shared" si="2"/>
        <v>148</v>
      </c>
      <c r="B149" s="167">
        <v>148</v>
      </c>
      <c r="C149" s="175" t="s">
        <v>1888</v>
      </c>
      <c r="D149" s="171" t="s">
        <v>1889</v>
      </c>
      <c r="E149" s="171" t="s">
        <v>1</v>
      </c>
      <c r="F149" s="205" t="s">
        <v>10</v>
      </c>
      <c r="G149" s="67">
        <v>8581600</v>
      </c>
      <c r="H149" s="186"/>
      <c r="I149" s="186"/>
      <c r="J149" s="187"/>
      <c r="K149" s="186"/>
      <c r="L149" s="188"/>
      <c r="M149" s="186"/>
      <c r="N149" s="188"/>
      <c r="O149" s="188"/>
      <c r="P149" s="188"/>
      <c r="Q149" s="188"/>
      <c r="R149" s="188"/>
      <c r="S149" s="188"/>
      <c r="T149" s="225">
        <v>1324.1408800000002</v>
      </c>
      <c r="U149" s="197">
        <v>2299</v>
      </c>
      <c r="V149" s="198">
        <v>1287.4792</v>
      </c>
      <c r="W149" s="190" t="s">
        <v>1306</v>
      </c>
      <c r="X149" s="143" t="s">
        <v>5115</v>
      </c>
      <c r="Y149" s="124">
        <v>28</v>
      </c>
      <c r="Z149" s="124">
        <v>8</v>
      </c>
      <c r="AA149" s="124"/>
      <c r="AB149" s="124" t="e">
        <f>VLOOKUP(B149,Nam_2016!$B$2:$C$870,2,0)</f>
        <v>#N/A</v>
      </c>
      <c r="AC149" s="124"/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</row>
    <row r="150" spans="1:39" s="123" customFormat="1" ht="30" x14ac:dyDescent="0.25">
      <c r="A150" s="167">
        <f t="shared" si="2"/>
        <v>149</v>
      </c>
      <c r="B150" s="167">
        <v>149</v>
      </c>
      <c r="C150" s="175" t="s">
        <v>11</v>
      </c>
      <c r="D150" s="171" t="s">
        <v>1890</v>
      </c>
      <c r="E150" s="171" t="s">
        <v>1</v>
      </c>
      <c r="F150" s="205" t="s">
        <v>12</v>
      </c>
      <c r="G150" s="67">
        <v>10053500</v>
      </c>
      <c r="H150" s="186"/>
      <c r="I150" s="186"/>
      <c r="J150" s="187"/>
      <c r="K150" s="186"/>
      <c r="L150" s="188"/>
      <c r="M150" s="186"/>
      <c r="N150" s="188"/>
      <c r="O150" s="188"/>
      <c r="P150" s="188"/>
      <c r="Q150" s="188"/>
      <c r="R150" s="188"/>
      <c r="S150" s="188"/>
      <c r="T150" s="225">
        <v>1551.2550500000002</v>
      </c>
      <c r="U150" s="197">
        <v>1835</v>
      </c>
      <c r="V150" s="198">
        <v>1306.6432600000001</v>
      </c>
      <c r="W150" s="190" t="s">
        <v>1306</v>
      </c>
      <c r="X150" s="143" t="s">
        <v>5115</v>
      </c>
      <c r="Y150" s="124">
        <v>28</v>
      </c>
      <c r="Z150" s="124">
        <v>8</v>
      </c>
      <c r="AA150" s="124"/>
      <c r="AB150" s="124" t="e">
        <f>VLOOKUP(B150,Nam_2016!$B$2:$C$870,2,0)</f>
        <v>#N/A</v>
      </c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</row>
    <row r="151" spans="1:39" s="123" customFormat="1" ht="45" x14ac:dyDescent="0.25">
      <c r="A151" s="167">
        <f t="shared" si="2"/>
        <v>150</v>
      </c>
      <c r="B151" s="167">
        <v>150</v>
      </c>
      <c r="C151" s="175" t="s">
        <v>1891</v>
      </c>
      <c r="D151" s="171" t="s">
        <v>1892</v>
      </c>
      <c r="E151" s="171" t="s">
        <v>1</v>
      </c>
      <c r="F151" s="205" t="s">
        <v>14</v>
      </c>
      <c r="G151" s="67">
        <v>8060500</v>
      </c>
      <c r="H151" s="201"/>
      <c r="I151" s="201"/>
      <c r="J151" s="187"/>
      <c r="K151" s="202"/>
      <c r="L151" s="188"/>
      <c r="M151" s="201"/>
      <c r="N151" s="188"/>
      <c r="O151" s="188"/>
      <c r="P151" s="188"/>
      <c r="Q151" s="188"/>
      <c r="R151" s="188"/>
      <c r="S151" s="188"/>
      <c r="T151" s="225">
        <v>1243.73515</v>
      </c>
      <c r="U151" s="197">
        <v>5748</v>
      </c>
      <c r="V151" s="198">
        <v>5923.0215200000002</v>
      </c>
      <c r="W151" s="190" t="s">
        <v>3225</v>
      </c>
      <c r="X151" s="143" t="s">
        <v>5115</v>
      </c>
      <c r="Y151" s="124">
        <v>28</v>
      </c>
      <c r="Z151" s="124">
        <v>8</v>
      </c>
      <c r="AA151" s="124"/>
      <c r="AB151" s="124" t="e">
        <f>VLOOKUP(B151,Nam_2016!$B$2:$C$870,2,0)</f>
        <v>#N/A</v>
      </c>
      <c r="AC151" s="124"/>
      <c r="AD151" s="124"/>
      <c r="AE151" s="124"/>
      <c r="AF151" s="124"/>
      <c r="AG151" s="124"/>
      <c r="AH151" s="124"/>
      <c r="AI151" s="124"/>
      <c r="AJ151" s="124"/>
      <c r="AK151" s="124"/>
      <c r="AL151" s="124"/>
      <c r="AM151" s="124"/>
    </row>
    <row r="152" spans="1:39" s="123" customFormat="1" ht="30" x14ac:dyDescent="0.25">
      <c r="A152" s="167">
        <f t="shared" si="2"/>
        <v>151</v>
      </c>
      <c r="B152" s="167">
        <v>151</v>
      </c>
      <c r="C152" s="307" t="s">
        <v>1893</v>
      </c>
      <c r="D152" s="171" t="s">
        <v>1894</v>
      </c>
      <c r="E152" s="171" t="s">
        <v>1</v>
      </c>
      <c r="F152" s="205" t="s">
        <v>4</v>
      </c>
      <c r="G152" s="215">
        <v>28554600</v>
      </c>
      <c r="H152" s="201"/>
      <c r="I152" s="201"/>
      <c r="J152" s="187"/>
      <c r="K152" s="202"/>
      <c r="L152" s="188"/>
      <c r="M152" s="201"/>
      <c r="N152" s="188"/>
      <c r="O152" s="188"/>
      <c r="P152" s="188"/>
      <c r="Q152" s="188"/>
      <c r="R152" s="188"/>
      <c r="S152" s="188"/>
      <c r="T152" s="225">
        <v>4405.9747800000005</v>
      </c>
      <c r="U152" s="197">
        <v>3286</v>
      </c>
      <c r="V152" s="198">
        <v>7622.9137600000004</v>
      </c>
      <c r="W152" s="190" t="s">
        <v>1306</v>
      </c>
      <c r="X152" s="143" t="s">
        <v>5115</v>
      </c>
      <c r="Y152" s="124">
        <v>28</v>
      </c>
      <c r="Z152" s="124">
        <v>8</v>
      </c>
      <c r="AA152" s="124"/>
      <c r="AB152" s="124" t="e">
        <f>VLOOKUP(B152,Nam_2016!$B$2:$C$870,2,0)</f>
        <v>#N/A</v>
      </c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  <c r="AM152" s="124"/>
    </row>
    <row r="153" spans="1:39" s="123" customFormat="1" ht="30" x14ac:dyDescent="0.25">
      <c r="A153" s="167">
        <f t="shared" si="2"/>
        <v>152</v>
      </c>
      <c r="B153" s="167">
        <v>152</v>
      </c>
      <c r="C153" s="175" t="s">
        <v>1895</v>
      </c>
      <c r="D153" s="171" t="s">
        <v>1896</v>
      </c>
      <c r="E153" s="171" t="s">
        <v>1</v>
      </c>
      <c r="F153" s="205" t="s">
        <v>16</v>
      </c>
      <c r="G153" s="67">
        <v>13881300</v>
      </c>
      <c r="H153" s="191">
        <v>3266</v>
      </c>
      <c r="I153" s="186">
        <v>13.6</v>
      </c>
      <c r="J153" s="187"/>
      <c r="K153" s="186"/>
      <c r="L153" s="188"/>
      <c r="M153" s="186">
        <v>0.36</v>
      </c>
      <c r="N153" s="188"/>
      <c r="O153" s="188"/>
      <c r="P153" s="188"/>
      <c r="Q153" s="188"/>
      <c r="R153" s="188"/>
      <c r="S153" s="188"/>
      <c r="T153" s="225">
        <v>4442.3345900000004</v>
      </c>
      <c r="U153" s="197">
        <v>4187</v>
      </c>
      <c r="V153" s="198">
        <v>1785.5904600000001</v>
      </c>
      <c r="W153" s="190" t="s">
        <v>1306</v>
      </c>
      <c r="X153" s="143" t="s">
        <v>5115</v>
      </c>
      <c r="Y153" s="124">
        <v>28</v>
      </c>
      <c r="Z153" s="124">
        <v>8</v>
      </c>
      <c r="AA153" s="124"/>
      <c r="AB153" s="124" t="e">
        <f>VLOOKUP(B153,Nam_2016!$B$2:$C$870,2,0)</f>
        <v>#N/A</v>
      </c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</row>
    <row r="154" spans="1:39" s="123" customFormat="1" ht="30" x14ac:dyDescent="0.25">
      <c r="A154" s="167">
        <f t="shared" si="2"/>
        <v>153</v>
      </c>
      <c r="B154" s="167">
        <v>153</v>
      </c>
      <c r="C154" s="175" t="s">
        <v>1897</v>
      </c>
      <c r="D154" s="171" t="s">
        <v>1898</v>
      </c>
      <c r="E154" s="171" t="s">
        <v>1</v>
      </c>
      <c r="F154" s="205" t="s">
        <v>17</v>
      </c>
      <c r="G154" s="67">
        <v>18388700</v>
      </c>
      <c r="H154" s="186"/>
      <c r="I154" s="186"/>
      <c r="J154" s="187"/>
      <c r="K154" s="186"/>
      <c r="L154" s="188"/>
      <c r="M154" s="186"/>
      <c r="N154" s="188"/>
      <c r="O154" s="188"/>
      <c r="P154" s="188"/>
      <c r="Q154" s="188"/>
      <c r="R154" s="188"/>
      <c r="S154" s="188"/>
      <c r="T154" s="225">
        <v>2837.3764100000003</v>
      </c>
      <c r="U154" s="197">
        <v>2738</v>
      </c>
      <c r="V154" s="198">
        <v>2516.0312300000001</v>
      </c>
      <c r="W154" s="190" t="s">
        <v>1306</v>
      </c>
      <c r="X154" s="143" t="s">
        <v>5115</v>
      </c>
      <c r="Y154" s="124">
        <v>28</v>
      </c>
      <c r="Z154" s="124">
        <v>8</v>
      </c>
      <c r="AA154" s="124"/>
      <c r="AB154" s="124" t="e">
        <f>VLOOKUP(B154,Nam_2016!$B$2:$C$870,2,0)</f>
        <v>#N/A</v>
      </c>
      <c r="AC154" s="124"/>
      <c r="AD154" s="124"/>
      <c r="AE154" s="124"/>
      <c r="AF154" s="124"/>
      <c r="AG154" s="124"/>
      <c r="AH154" s="124"/>
      <c r="AI154" s="124"/>
      <c r="AJ154" s="124"/>
      <c r="AK154" s="124"/>
      <c r="AL154" s="124"/>
      <c r="AM154" s="124"/>
    </row>
    <row r="155" spans="1:39" s="123" customFormat="1" ht="30" x14ac:dyDescent="0.25">
      <c r="A155" s="167">
        <f t="shared" si="2"/>
        <v>154</v>
      </c>
      <c r="B155" s="167">
        <v>154</v>
      </c>
      <c r="C155" s="175" t="s">
        <v>18</v>
      </c>
      <c r="D155" s="171" t="s">
        <v>1899</v>
      </c>
      <c r="E155" s="171" t="s">
        <v>1</v>
      </c>
      <c r="F155" s="205" t="s">
        <v>9</v>
      </c>
      <c r="G155" s="67">
        <v>19270800</v>
      </c>
      <c r="H155" s="186"/>
      <c r="I155" s="186">
        <v>17.899999999999999</v>
      </c>
      <c r="J155" s="187"/>
      <c r="K155" s="186"/>
      <c r="L155" s="188"/>
      <c r="M155" s="186"/>
      <c r="N155" s="188"/>
      <c r="O155" s="188"/>
      <c r="P155" s="188"/>
      <c r="Q155" s="188"/>
      <c r="R155" s="188"/>
      <c r="S155" s="188"/>
      <c r="T155" s="225">
        <v>2991.74244</v>
      </c>
      <c r="U155" s="197">
        <v>4658</v>
      </c>
      <c r="V155" s="198">
        <v>3146.9926298</v>
      </c>
      <c r="W155" s="190" t="s">
        <v>1306</v>
      </c>
      <c r="X155" s="143" t="s">
        <v>5115</v>
      </c>
      <c r="Y155" s="124">
        <v>28</v>
      </c>
      <c r="Z155" s="124">
        <v>8</v>
      </c>
      <c r="AA155" s="124"/>
      <c r="AB155" s="124" t="e">
        <f>VLOOKUP(B155,Nam_2016!$B$2:$C$870,2,0)</f>
        <v>#N/A</v>
      </c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</row>
    <row r="156" spans="1:39" s="123" customFormat="1" ht="30" x14ac:dyDescent="0.25">
      <c r="A156" s="167">
        <f t="shared" si="2"/>
        <v>155</v>
      </c>
      <c r="B156" s="167">
        <v>155</v>
      </c>
      <c r="C156" s="175" t="s">
        <v>1900</v>
      </c>
      <c r="D156" s="171" t="s">
        <v>1901</v>
      </c>
      <c r="E156" s="171" t="s">
        <v>1</v>
      </c>
      <c r="F156" s="205" t="s">
        <v>19</v>
      </c>
      <c r="G156" s="215">
        <v>18923100</v>
      </c>
      <c r="H156" s="186"/>
      <c r="I156" s="186"/>
      <c r="J156" s="187"/>
      <c r="K156" s="186"/>
      <c r="L156" s="188"/>
      <c r="M156" s="186"/>
      <c r="N156" s="188"/>
      <c r="O156" s="188"/>
      <c r="P156" s="188"/>
      <c r="Q156" s="188"/>
      <c r="R156" s="188"/>
      <c r="S156" s="188"/>
      <c r="T156" s="225">
        <v>2919.8343300000001</v>
      </c>
      <c r="U156" s="197">
        <v>16572</v>
      </c>
      <c r="V156" s="198">
        <v>2513.4389900000001</v>
      </c>
      <c r="W156" s="190" t="s">
        <v>1306</v>
      </c>
      <c r="X156" s="143" t="s">
        <v>5115</v>
      </c>
      <c r="Y156" s="124">
        <v>28</v>
      </c>
      <c r="Z156" s="124">
        <v>8</v>
      </c>
      <c r="AA156" s="124"/>
      <c r="AB156" s="124" t="e">
        <f>VLOOKUP(B156,Nam_2016!$B$2:$C$870,2,0)</f>
        <v>#N/A</v>
      </c>
      <c r="AC156" s="124"/>
      <c r="AD156" s="124"/>
      <c r="AE156" s="124"/>
      <c r="AF156" s="124"/>
      <c r="AG156" s="124"/>
      <c r="AH156" s="124"/>
      <c r="AI156" s="124"/>
      <c r="AJ156" s="124"/>
      <c r="AK156" s="124"/>
      <c r="AL156" s="124"/>
      <c r="AM156" s="124"/>
    </row>
    <row r="157" spans="1:39" s="123" customFormat="1" ht="30" x14ac:dyDescent="0.25">
      <c r="A157" s="167">
        <f t="shared" si="2"/>
        <v>156</v>
      </c>
      <c r="B157" s="167">
        <v>156</v>
      </c>
      <c r="C157" s="175" t="s">
        <v>1902</v>
      </c>
      <c r="D157" s="171" t="s">
        <v>1903</v>
      </c>
      <c r="E157" s="171" t="s">
        <v>1</v>
      </c>
      <c r="F157" s="205" t="s">
        <v>20</v>
      </c>
      <c r="G157" s="67">
        <v>14079000</v>
      </c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25">
        <v>2172.3897000000002</v>
      </c>
      <c r="U157" s="197">
        <v>1675</v>
      </c>
      <c r="V157" s="198">
        <v>1555.4520100000002</v>
      </c>
      <c r="W157" s="190" t="s">
        <v>1308</v>
      </c>
      <c r="X157" s="143" t="s">
        <v>5115</v>
      </c>
      <c r="Y157" s="124">
        <v>28</v>
      </c>
      <c r="Z157" s="124">
        <v>8</v>
      </c>
      <c r="AA157" s="124"/>
      <c r="AB157" s="124" t="e">
        <f>VLOOKUP(B157,Nam_2016!$B$2:$C$870,2,0)</f>
        <v>#N/A</v>
      </c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</row>
    <row r="158" spans="1:39" s="123" customFormat="1" ht="45" x14ac:dyDescent="0.25">
      <c r="A158" s="167">
        <f t="shared" si="2"/>
        <v>157</v>
      </c>
      <c r="B158" s="167">
        <v>157</v>
      </c>
      <c r="C158" s="175" t="s">
        <v>1904</v>
      </c>
      <c r="D158" s="171" t="s">
        <v>1905</v>
      </c>
      <c r="E158" s="171" t="s">
        <v>1</v>
      </c>
      <c r="F158" s="205" t="s">
        <v>8</v>
      </c>
      <c r="G158" s="67">
        <v>6936080</v>
      </c>
      <c r="H158" s="201"/>
      <c r="I158" s="201"/>
      <c r="J158" s="187"/>
      <c r="K158" s="202"/>
      <c r="L158" s="188"/>
      <c r="M158" s="201"/>
      <c r="N158" s="188"/>
      <c r="O158" s="188"/>
      <c r="P158" s="188"/>
      <c r="Q158" s="188"/>
      <c r="R158" s="188"/>
      <c r="S158" s="188"/>
      <c r="T158" s="225">
        <v>1070.2371440000002</v>
      </c>
      <c r="U158" s="197">
        <v>1150</v>
      </c>
      <c r="V158" s="198">
        <v>1137.0583020000001</v>
      </c>
      <c r="W158" s="190" t="s">
        <v>1914</v>
      </c>
      <c r="X158" s="143" t="s">
        <v>5115</v>
      </c>
      <c r="Y158" s="124">
        <v>28</v>
      </c>
      <c r="Z158" s="124">
        <v>8</v>
      </c>
      <c r="AA158" s="124"/>
      <c r="AB158" s="124" t="e">
        <f>VLOOKUP(B158,Nam_2016!$B$2:$C$870,2,0)</f>
        <v>#N/A</v>
      </c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</row>
    <row r="159" spans="1:39" s="123" customFormat="1" ht="45" x14ac:dyDescent="0.25">
      <c r="A159" s="167">
        <f t="shared" si="2"/>
        <v>158</v>
      </c>
      <c r="B159" s="167">
        <v>158</v>
      </c>
      <c r="C159" s="175" t="s">
        <v>1906</v>
      </c>
      <c r="D159" s="171" t="s">
        <v>1907</v>
      </c>
      <c r="E159" s="171" t="s">
        <v>1</v>
      </c>
      <c r="F159" s="205" t="s">
        <v>21</v>
      </c>
      <c r="G159" s="67">
        <v>12561000</v>
      </c>
      <c r="H159" s="186"/>
      <c r="I159" s="186">
        <v>5.3</v>
      </c>
      <c r="J159" s="187"/>
      <c r="K159" s="186"/>
      <c r="L159" s="188"/>
      <c r="M159" s="186">
        <v>10</v>
      </c>
      <c r="N159" s="188"/>
      <c r="O159" s="188"/>
      <c r="P159" s="188"/>
      <c r="Q159" s="201">
        <v>2.8</v>
      </c>
      <c r="R159" s="188"/>
      <c r="S159" s="188"/>
      <c r="T159" s="225">
        <v>1957.1203</v>
      </c>
      <c r="U159" s="197">
        <v>1810</v>
      </c>
      <c r="V159" s="198">
        <v>1741.1412590000002</v>
      </c>
      <c r="W159" s="190" t="s">
        <v>1914</v>
      </c>
      <c r="X159" s="143" t="s">
        <v>5115</v>
      </c>
      <c r="Y159" s="124">
        <v>28</v>
      </c>
      <c r="Z159" s="124">
        <v>8</v>
      </c>
      <c r="AA159" s="124"/>
      <c r="AB159" s="124" t="e">
        <f>VLOOKUP(B159,Nam_2016!$B$2:$C$870,2,0)</f>
        <v>#N/A</v>
      </c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</row>
    <row r="160" spans="1:39" s="123" customFormat="1" ht="45" x14ac:dyDescent="0.25">
      <c r="A160" s="167">
        <f t="shared" si="2"/>
        <v>159</v>
      </c>
      <c r="B160" s="167">
        <v>159</v>
      </c>
      <c r="C160" s="175" t="s">
        <v>1908</v>
      </c>
      <c r="D160" s="171" t="s">
        <v>1909</v>
      </c>
      <c r="E160" s="171" t="s">
        <v>1</v>
      </c>
      <c r="F160" s="205" t="s">
        <v>22</v>
      </c>
      <c r="G160" s="329">
        <v>13535900</v>
      </c>
      <c r="H160" s="186"/>
      <c r="I160" s="186"/>
      <c r="J160" s="187"/>
      <c r="K160" s="186"/>
      <c r="L160" s="188"/>
      <c r="M160" s="186"/>
      <c r="N160" s="188"/>
      <c r="O160" s="188"/>
      <c r="P160" s="188"/>
      <c r="Q160" s="188"/>
      <c r="R160" s="188"/>
      <c r="S160" s="188"/>
      <c r="T160" s="225">
        <v>2088.5893700000001</v>
      </c>
      <c r="U160" s="197">
        <v>2431</v>
      </c>
      <c r="V160" s="198">
        <v>2088.5893700000001</v>
      </c>
      <c r="W160" s="190" t="s">
        <v>1914</v>
      </c>
      <c r="X160" s="143" t="s">
        <v>5115</v>
      </c>
      <c r="Y160" s="124">
        <v>28</v>
      </c>
      <c r="Z160" s="124">
        <v>8</v>
      </c>
      <c r="AA160" s="124"/>
      <c r="AB160" s="124" t="e">
        <f>VLOOKUP(B160,Nam_2016!$B$2:$C$870,2,0)</f>
        <v>#N/A</v>
      </c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  <c r="AM160" s="124"/>
    </row>
    <row r="161" spans="1:39" s="123" customFormat="1" ht="45" x14ac:dyDescent="0.25">
      <c r="A161" s="167">
        <f t="shared" si="2"/>
        <v>160</v>
      </c>
      <c r="B161" s="167">
        <v>160</v>
      </c>
      <c r="C161" s="175" t="s">
        <v>1910</v>
      </c>
      <c r="D161" s="171" t="s">
        <v>1911</v>
      </c>
      <c r="E161" s="171" t="s">
        <v>1</v>
      </c>
      <c r="F161" s="205" t="s">
        <v>1314</v>
      </c>
      <c r="G161" s="329">
        <v>30889500</v>
      </c>
      <c r="H161" s="201"/>
      <c r="I161" s="201"/>
      <c r="J161" s="187"/>
      <c r="K161" s="202"/>
      <c r="L161" s="188"/>
      <c r="M161" s="201"/>
      <c r="N161" s="188"/>
      <c r="O161" s="188"/>
      <c r="P161" s="188"/>
      <c r="Q161" s="188"/>
      <c r="R161" s="188"/>
      <c r="S161" s="188"/>
      <c r="T161" s="225">
        <v>4766.2498500000002</v>
      </c>
      <c r="U161" s="197">
        <v>1529</v>
      </c>
      <c r="V161" s="198">
        <v>3028.3380900000002</v>
      </c>
      <c r="W161" s="190" t="s">
        <v>1914</v>
      </c>
      <c r="X161" s="143" t="s">
        <v>5115</v>
      </c>
      <c r="Y161" s="124">
        <v>28</v>
      </c>
      <c r="Z161" s="124">
        <v>8</v>
      </c>
      <c r="AA161" s="124"/>
      <c r="AB161" s="124" t="e">
        <f>VLOOKUP(B161,Nam_2016!$B$2:$C$870,2,0)</f>
        <v>#N/A</v>
      </c>
      <c r="AC161" s="124"/>
      <c r="AD161" s="124"/>
      <c r="AE161" s="124"/>
      <c r="AF161" s="124"/>
      <c r="AG161" s="124"/>
      <c r="AH161" s="124"/>
      <c r="AI161" s="124"/>
      <c r="AJ161" s="124"/>
      <c r="AK161" s="124"/>
      <c r="AL161" s="124"/>
      <c r="AM161" s="124"/>
    </row>
    <row r="162" spans="1:39" s="123" customFormat="1" ht="45" x14ac:dyDescent="0.25">
      <c r="A162" s="167">
        <f t="shared" si="2"/>
        <v>161</v>
      </c>
      <c r="B162" s="167">
        <v>161</v>
      </c>
      <c r="C162" s="175" t="s">
        <v>1912</v>
      </c>
      <c r="D162" s="171" t="s">
        <v>1913</v>
      </c>
      <c r="E162" s="171" t="s">
        <v>1</v>
      </c>
      <c r="F162" s="205" t="s">
        <v>24</v>
      </c>
      <c r="G162" s="67">
        <v>9289600</v>
      </c>
      <c r="H162" s="186"/>
      <c r="I162" s="186">
        <v>16242</v>
      </c>
      <c r="J162" s="187"/>
      <c r="K162" s="186"/>
      <c r="L162" s="188"/>
      <c r="M162" s="186"/>
      <c r="N162" s="188"/>
      <c r="O162" s="188"/>
      <c r="P162" s="188"/>
      <c r="Q162" s="201">
        <v>15.1</v>
      </c>
      <c r="R162" s="188"/>
      <c r="S162" s="188"/>
      <c r="T162" s="225">
        <v>18016.684279999998</v>
      </c>
      <c r="U162" s="197">
        <v>1494</v>
      </c>
      <c r="V162" s="198">
        <v>1251.7587500000002</v>
      </c>
      <c r="W162" s="190" t="s">
        <v>1914</v>
      </c>
      <c r="X162" s="143" t="s">
        <v>5115</v>
      </c>
      <c r="Y162" s="124">
        <v>28</v>
      </c>
      <c r="Z162" s="124">
        <v>8</v>
      </c>
      <c r="AA162" s="124"/>
      <c r="AB162" s="124" t="e">
        <f>VLOOKUP(B162,Nam_2016!$B$2:$C$870,2,0)</f>
        <v>#N/A</v>
      </c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</row>
    <row r="163" spans="1:39" s="123" customFormat="1" ht="45" x14ac:dyDescent="0.25">
      <c r="A163" s="167">
        <f t="shared" si="2"/>
        <v>162</v>
      </c>
      <c r="B163" s="167">
        <v>162</v>
      </c>
      <c r="C163" s="374" t="s">
        <v>3241</v>
      </c>
      <c r="D163" s="171" t="s">
        <v>1915</v>
      </c>
      <c r="E163" s="171" t="s">
        <v>1</v>
      </c>
      <c r="F163" s="205" t="s">
        <v>25</v>
      </c>
      <c r="G163" s="174">
        <v>22682940</v>
      </c>
      <c r="H163" s="186"/>
      <c r="I163" s="186"/>
      <c r="J163" s="187"/>
      <c r="K163" s="186"/>
      <c r="L163" s="188"/>
      <c r="M163" s="186"/>
      <c r="N163" s="188"/>
      <c r="O163" s="188"/>
      <c r="P163" s="188"/>
      <c r="Q163" s="188"/>
      <c r="R163" s="188"/>
      <c r="S163" s="188"/>
      <c r="T163" s="225">
        <v>3499.9776420000003</v>
      </c>
      <c r="U163" s="197">
        <v>2570</v>
      </c>
      <c r="V163" s="198">
        <v>2411.8787300000004</v>
      </c>
      <c r="W163" s="190" t="s">
        <v>1914</v>
      </c>
      <c r="X163" s="143" t="s">
        <v>5115</v>
      </c>
      <c r="Y163" s="124">
        <v>28</v>
      </c>
      <c r="Z163" s="124">
        <v>8</v>
      </c>
      <c r="AA163" s="124"/>
      <c r="AB163" s="124" t="e">
        <f>VLOOKUP(B163,Nam_2016!$B$2:$C$870,2,0)</f>
        <v>#N/A</v>
      </c>
      <c r="AC163" s="124"/>
      <c r="AD163" s="124"/>
      <c r="AE163" s="124"/>
      <c r="AF163" s="124"/>
      <c r="AG163" s="124"/>
      <c r="AH163" s="124"/>
      <c r="AI163" s="124"/>
      <c r="AJ163" s="124"/>
      <c r="AK163" s="124"/>
      <c r="AL163" s="124"/>
      <c r="AM163" s="124"/>
    </row>
    <row r="164" spans="1:39" s="123" customFormat="1" ht="45" x14ac:dyDescent="0.25">
      <c r="A164" s="167">
        <f t="shared" si="2"/>
        <v>163</v>
      </c>
      <c r="B164" s="167">
        <v>163</v>
      </c>
      <c r="C164" s="374" t="s">
        <v>1916</v>
      </c>
      <c r="D164" s="171" t="s">
        <v>1917</v>
      </c>
      <c r="E164" s="171" t="s">
        <v>1</v>
      </c>
      <c r="F164" s="205" t="s">
        <v>26</v>
      </c>
      <c r="G164" s="329">
        <v>14564840</v>
      </c>
      <c r="H164" s="201"/>
      <c r="I164" s="201"/>
      <c r="J164" s="187"/>
      <c r="K164" s="202"/>
      <c r="L164" s="188"/>
      <c r="M164" s="201"/>
      <c r="N164" s="188"/>
      <c r="O164" s="188"/>
      <c r="P164" s="188"/>
      <c r="Q164" s="188"/>
      <c r="R164" s="188"/>
      <c r="S164" s="188"/>
      <c r="T164" s="225">
        <v>2247.354812</v>
      </c>
      <c r="U164" s="197">
        <v>1940</v>
      </c>
      <c r="V164" s="198">
        <v>1578.547634</v>
      </c>
      <c r="W164" s="190" t="s">
        <v>1914</v>
      </c>
      <c r="X164" s="143" t="s">
        <v>5115</v>
      </c>
      <c r="Y164" s="124">
        <v>28</v>
      </c>
      <c r="Z164" s="124">
        <v>8</v>
      </c>
      <c r="AA164" s="124"/>
      <c r="AB164" s="124" t="e">
        <f>VLOOKUP(B164,Nam_2016!$B$2:$C$870,2,0)</f>
        <v>#N/A</v>
      </c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</row>
    <row r="165" spans="1:39" s="123" customFormat="1" ht="45" x14ac:dyDescent="0.25">
      <c r="A165" s="167">
        <f t="shared" si="2"/>
        <v>164</v>
      </c>
      <c r="B165" s="167">
        <v>164</v>
      </c>
      <c r="C165" s="175" t="s">
        <v>27</v>
      </c>
      <c r="D165" s="171" t="s">
        <v>1918</v>
      </c>
      <c r="E165" s="171" t="s">
        <v>1</v>
      </c>
      <c r="F165" s="205" t="s">
        <v>28</v>
      </c>
      <c r="G165" s="67">
        <v>16948700</v>
      </c>
      <c r="H165" s="186"/>
      <c r="I165" s="186"/>
      <c r="J165" s="187"/>
      <c r="K165" s="186"/>
      <c r="L165" s="188"/>
      <c r="M165" s="186"/>
      <c r="N165" s="188"/>
      <c r="O165" s="188"/>
      <c r="P165" s="188"/>
      <c r="Q165" s="188"/>
      <c r="R165" s="188"/>
      <c r="S165" s="188"/>
      <c r="T165" s="225">
        <v>2615.1844100000003</v>
      </c>
      <c r="U165" s="197">
        <v>2079</v>
      </c>
      <c r="V165" s="198">
        <v>1743.0499500000001</v>
      </c>
      <c r="W165" s="190" t="s">
        <v>1306</v>
      </c>
      <c r="X165" s="143" t="s">
        <v>5115</v>
      </c>
      <c r="Y165" s="124">
        <v>28</v>
      </c>
      <c r="Z165" s="124">
        <v>8</v>
      </c>
      <c r="AA165" s="124"/>
      <c r="AB165" s="124" t="e">
        <f>VLOOKUP(B165,Nam_2016!$B$2:$C$870,2,0)</f>
        <v>#N/A</v>
      </c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</row>
    <row r="166" spans="1:39" s="123" customFormat="1" ht="30" x14ac:dyDescent="0.25">
      <c r="A166" s="167">
        <f t="shared" si="2"/>
        <v>165</v>
      </c>
      <c r="B166" s="167">
        <v>165</v>
      </c>
      <c r="C166" s="362" t="s">
        <v>3242</v>
      </c>
      <c r="D166" s="171" t="s">
        <v>1919</v>
      </c>
      <c r="E166" s="171" t="s">
        <v>1</v>
      </c>
      <c r="F166" s="205" t="s">
        <v>29</v>
      </c>
      <c r="G166" s="329">
        <v>12152800</v>
      </c>
      <c r="H166" s="192">
        <v>57407.7</v>
      </c>
      <c r="I166" s="186">
        <v>287.2</v>
      </c>
      <c r="J166" s="187"/>
      <c r="K166" s="186"/>
      <c r="L166" s="188"/>
      <c r="M166" s="186">
        <v>6.9</v>
      </c>
      <c r="N166" s="188"/>
      <c r="O166" s="188"/>
      <c r="P166" s="188"/>
      <c r="Q166" s="188"/>
      <c r="R166" s="188"/>
      <c r="S166" s="188"/>
      <c r="T166" s="225">
        <v>42360.75604</v>
      </c>
      <c r="U166" s="197">
        <v>44835</v>
      </c>
      <c r="V166" s="198">
        <v>1875.17704</v>
      </c>
      <c r="W166" s="190" t="s">
        <v>1306</v>
      </c>
      <c r="X166" s="143" t="s">
        <v>5115</v>
      </c>
      <c r="Y166" s="124">
        <v>28</v>
      </c>
      <c r="Z166" s="124">
        <v>8</v>
      </c>
      <c r="AA166" s="124"/>
      <c r="AB166" s="124" t="e">
        <f>VLOOKUP(B166,Nam_2016!$B$2:$C$870,2,0)</f>
        <v>#N/A</v>
      </c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</row>
    <row r="167" spans="1:39" s="123" customFormat="1" ht="30" x14ac:dyDescent="0.25">
      <c r="A167" s="167">
        <f t="shared" si="2"/>
        <v>166</v>
      </c>
      <c r="B167" s="167">
        <v>166</v>
      </c>
      <c r="C167" s="362" t="s">
        <v>3243</v>
      </c>
      <c r="D167" s="171" t="s">
        <v>1920</v>
      </c>
      <c r="E167" s="171" t="s">
        <v>1</v>
      </c>
      <c r="F167" s="205" t="s">
        <v>32</v>
      </c>
      <c r="G167" s="67">
        <v>8802000</v>
      </c>
      <c r="H167" s="186"/>
      <c r="I167" s="186"/>
      <c r="J167" s="187"/>
      <c r="K167" s="186"/>
      <c r="L167" s="188"/>
      <c r="M167" s="186"/>
      <c r="N167" s="188"/>
      <c r="O167" s="188"/>
      <c r="P167" s="188"/>
      <c r="Q167" s="188"/>
      <c r="R167" s="188"/>
      <c r="S167" s="188"/>
      <c r="T167" s="225">
        <v>1358.1486</v>
      </c>
      <c r="U167" s="197">
        <v>1528</v>
      </c>
      <c r="V167" s="198">
        <v>1331.5457370000001</v>
      </c>
      <c r="W167" s="190" t="s">
        <v>1306</v>
      </c>
      <c r="X167" s="143" t="s">
        <v>5115</v>
      </c>
      <c r="Y167" s="124">
        <v>28</v>
      </c>
      <c r="Z167" s="124">
        <v>8</v>
      </c>
      <c r="AA167" s="124"/>
      <c r="AB167" s="124" t="e">
        <f>VLOOKUP(B167,Nam_2016!$B$2:$C$870,2,0)</f>
        <v>#N/A</v>
      </c>
      <c r="AC167" s="124"/>
      <c r="AD167" s="124"/>
      <c r="AE167" s="124"/>
      <c r="AF167" s="124"/>
      <c r="AG167" s="124"/>
      <c r="AH167" s="124"/>
      <c r="AI167" s="124"/>
      <c r="AJ167" s="124"/>
      <c r="AK167" s="124"/>
      <c r="AL167" s="124"/>
      <c r="AM167" s="124"/>
    </row>
    <row r="168" spans="1:39" s="123" customFormat="1" ht="30" x14ac:dyDescent="0.25">
      <c r="A168" s="167">
        <f t="shared" si="2"/>
        <v>167</v>
      </c>
      <c r="B168" s="167">
        <v>167</v>
      </c>
      <c r="C168" s="175" t="s">
        <v>1921</v>
      </c>
      <c r="D168" s="171" t="s">
        <v>1922</v>
      </c>
      <c r="E168" s="171" t="s">
        <v>1</v>
      </c>
      <c r="F168" s="205" t="s">
        <v>21</v>
      </c>
      <c r="G168" s="215">
        <v>12656800</v>
      </c>
      <c r="H168" s="186"/>
      <c r="I168" s="186">
        <v>46.3</v>
      </c>
      <c r="J168" s="187"/>
      <c r="K168" s="186"/>
      <c r="L168" s="188"/>
      <c r="M168" s="186">
        <v>15.1</v>
      </c>
      <c r="N168" s="188"/>
      <c r="O168" s="188"/>
      <c r="P168" s="188"/>
      <c r="Q168" s="188"/>
      <c r="R168" s="188"/>
      <c r="S168" s="188"/>
      <c r="T168" s="225">
        <v>2016.0252399999999</v>
      </c>
      <c r="U168" s="197">
        <v>1458</v>
      </c>
      <c r="V168" s="198">
        <v>1436.1163900000001</v>
      </c>
      <c r="W168" s="190" t="s">
        <v>1306</v>
      </c>
      <c r="X168" s="143" t="s">
        <v>5115</v>
      </c>
      <c r="Y168" s="124">
        <v>28</v>
      </c>
      <c r="Z168" s="124">
        <v>8</v>
      </c>
      <c r="AA168" s="124"/>
      <c r="AB168" s="124" t="e">
        <f>VLOOKUP(B168,Nam_2016!$B$2:$C$870,2,0)</f>
        <v>#N/A</v>
      </c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  <c r="AM168" s="124"/>
    </row>
    <row r="169" spans="1:39" s="123" customFormat="1" ht="45" x14ac:dyDescent="0.25">
      <c r="A169" s="167">
        <f t="shared" si="2"/>
        <v>168</v>
      </c>
      <c r="B169" s="167">
        <v>168</v>
      </c>
      <c r="C169" s="374" t="s">
        <v>3244</v>
      </c>
      <c r="D169" s="171" t="s">
        <v>1923</v>
      </c>
      <c r="E169" s="171" t="s">
        <v>1</v>
      </c>
      <c r="F169" s="205" t="s">
        <v>8</v>
      </c>
      <c r="G169" s="215">
        <v>29352600</v>
      </c>
      <c r="H169" s="186"/>
      <c r="I169" s="186">
        <v>44.1</v>
      </c>
      <c r="J169" s="187"/>
      <c r="K169" s="186"/>
      <c r="L169" s="188"/>
      <c r="M169" s="186">
        <v>50.4</v>
      </c>
      <c r="N169" s="188"/>
      <c r="O169" s="188"/>
      <c r="P169" s="188"/>
      <c r="Q169" s="208">
        <v>3098.8</v>
      </c>
      <c r="R169" s="188"/>
      <c r="S169" s="188"/>
      <c r="T169" s="225">
        <v>8004.7001800000016</v>
      </c>
      <c r="U169" s="197">
        <v>7582</v>
      </c>
      <c r="V169" s="198">
        <v>3508.5968400000002</v>
      </c>
      <c r="W169" s="190" t="s">
        <v>1306</v>
      </c>
      <c r="X169" s="143" t="s">
        <v>5115</v>
      </c>
      <c r="Y169" s="124">
        <v>28</v>
      </c>
      <c r="Z169" s="124">
        <v>8</v>
      </c>
      <c r="AA169" s="124"/>
      <c r="AB169" s="124" t="e">
        <f>VLOOKUP(B169,Nam_2016!$B$2:$C$870,2,0)</f>
        <v>#N/A</v>
      </c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</row>
    <row r="170" spans="1:39" s="123" customFormat="1" ht="30" x14ac:dyDescent="0.25">
      <c r="A170" s="167">
        <f t="shared" si="2"/>
        <v>169</v>
      </c>
      <c r="B170" s="167">
        <v>169</v>
      </c>
      <c r="C170" s="175" t="s">
        <v>4334</v>
      </c>
      <c r="D170" s="171" t="s">
        <v>1924</v>
      </c>
      <c r="E170" s="171" t="s">
        <v>1</v>
      </c>
      <c r="F170" s="205" t="s">
        <v>4</v>
      </c>
      <c r="G170" s="215">
        <v>52720200</v>
      </c>
      <c r="H170" s="186"/>
      <c r="I170" s="186">
        <v>0.46</v>
      </c>
      <c r="J170" s="187"/>
      <c r="K170" s="186">
        <v>311.3</v>
      </c>
      <c r="L170" s="188"/>
      <c r="M170" s="186">
        <v>3</v>
      </c>
      <c r="N170" s="188"/>
      <c r="O170" s="188"/>
      <c r="P170" s="188"/>
      <c r="Q170" s="201">
        <v>39.799999999999997</v>
      </c>
      <c r="R170" s="188"/>
      <c r="S170" s="188"/>
      <c r="T170" s="225">
        <v>8489.9150599999994</v>
      </c>
      <c r="U170" s="197">
        <v>4985</v>
      </c>
      <c r="V170" s="198">
        <v>3387.2398900000003</v>
      </c>
      <c r="W170" s="190" t="s">
        <v>1306</v>
      </c>
      <c r="X170" s="143" t="s">
        <v>5115</v>
      </c>
      <c r="Y170" s="124">
        <v>28</v>
      </c>
      <c r="Z170" s="124">
        <v>8</v>
      </c>
      <c r="AA170" s="124"/>
      <c r="AB170" s="124" t="e">
        <f>VLOOKUP(B170,Nam_2016!$B$2:$C$870,2,0)</f>
        <v>#N/A</v>
      </c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</row>
    <row r="171" spans="1:39" s="123" customFormat="1" ht="45" x14ac:dyDescent="0.25">
      <c r="A171" s="167">
        <f t="shared" si="2"/>
        <v>170</v>
      </c>
      <c r="B171" s="167">
        <v>170</v>
      </c>
      <c r="C171" s="175" t="s">
        <v>1925</v>
      </c>
      <c r="D171" s="171" t="s">
        <v>1926</v>
      </c>
      <c r="E171" s="171" t="s">
        <v>1</v>
      </c>
      <c r="F171" s="205" t="s">
        <v>8</v>
      </c>
      <c r="G171" s="329">
        <v>10113700</v>
      </c>
      <c r="H171" s="201"/>
      <c r="I171" s="201"/>
      <c r="J171" s="187"/>
      <c r="K171" s="202"/>
      <c r="L171" s="188"/>
      <c r="M171" s="201"/>
      <c r="N171" s="188"/>
      <c r="O171" s="188"/>
      <c r="P171" s="188"/>
      <c r="Q171" s="188"/>
      <c r="R171" s="188"/>
      <c r="S171" s="188"/>
      <c r="T171" s="225">
        <v>1560.5439100000001</v>
      </c>
      <c r="U171" s="197">
        <v>1944</v>
      </c>
      <c r="V171" s="198">
        <v>1224.5926920000002</v>
      </c>
      <c r="W171" s="190" t="s">
        <v>1306</v>
      </c>
      <c r="X171" s="143" t="s">
        <v>5115</v>
      </c>
      <c r="Y171" s="124">
        <v>28</v>
      </c>
      <c r="Z171" s="124">
        <v>8</v>
      </c>
      <c r="AA171" s="124"/>
      <c r="AB171" s="124" t="e">
        <f>VLOOKUP(B171,Nam_2016!$B$2:$C$870,2,0)</f>
        <v>#N/A</v>
      </c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</row>
    <row r="172" spans="1:39" s="123" customFormat="1" ht="45" x14ac:dyDescent="0.25">
      <c r="A172" s="167">
        <f t="shared" si="2"/>
        <v>171</v>
      </c>
      <c r="B172" s="167">
        <v>171</v>
      </c>
      <c r="C172" s="175" t="s">
        <v>1927</v>
      </c>
      <c r="D172" s="171" t="s">
        <v>1928</v>
      </c>
      <c r="E172" s="171" t="s">
        <v>1</v>
      </c>
      <c r="F172" s="205" t="s">
        <v>8</v>
      </c>
      <c r="G172" s="215">
        <v>38945300</v>
      </c>
      <c r="H172" s="201"/>
      <c r="I172" s="201"/>
      <c r="J172" s="187"/>
      <c r="K172" s="202"/>
      <c r="L172" s="188"/>
      <c r="M172" s="201"/>
      <c r="N172" s="188"/>
      <c r="O172" s="188"/>
      <c r="P172" s="188"/>
      <c r="Q172" s="188"/>
      <c r="R172" s="188"/>
      <c r="S172" s="188"/>
      <c r="T172" s="225">
        <v>6009.2597900000001</v>
      </c>
      <c r="U172" s="197">
        <v>5127</v>
      </c>
      <c r="V172" s="198">
        <v>3668.3436300000003</v>
      </c>
      <c r="W172" s="190" t="s">
        <v>1306</v>
      </c>
      <c r="X172" s="143" t="s">
        <v>5115</v>
      </c>
      <c r="Y172" s="124">
        <v>28</v>
      </c>
      <c r="Z172" s="124">
        <v>8</v>
      </c>
      <c r="AA172" s="124"/>
      <c r="AB172" s="124" t="e">
        <f>VLOOKUP(B172,Nam_2016!$B$2:$C$870,2,0)</f>
        <v>#N/A</v>
      </c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</row>
    <row r="173" spans="1:39" s="123" customFormat="1" ht="45" x14ac:dyDescent="0.25">
      <c r="A173" s="167">
        <f t="shared" si="2"/>
        <v>172</v>
      </c>
      <c r="B173" s="167">
        <v>172</v>
      </c>
      <c r="C173" s="175" t="s">
        <v>1929</v>
      </c>
      <c r="D173" s="171" t="s">
        <v>1930</v>
      </c>
      <c r="E173" s="171" t="s">
        <v>1</v>
      </c>
      <c r="F173" s="205" t="s">
        <v>1931</v>
      </c>
      <c r="G173" s="215">
        <v>147945992</v>
      </c>
      <c r="H173" s="186"/>
      <c r="I173" s="186"/>
      <c r="J173" s="187"/>
      <c r="K173" s="186"/>
      <c r="L173" s="188"/>
      <c r="M173" s="186"/>
      <c r="N173" s="188"/>
      <c r="O173" s="188"/>
      <c r="P173" s="188"/>
      <c r="Q173" s="201">
        <v>460.39</v>
      </c>
      <c r="R173" s="188"/>
      <c r="S173" s="188"/>
      <c r="T173" s="225">
        <v>23329.8916656</v>
      </c>
      <c r="U173" s="197">
        <v>13253</v>
      </c>
      <c r="V173" s="198">
        <v>12604.85958</v>
      </c>
      <c r="W173" s="190" t="s">
        <v>1306</v>
      </c>
      <c r="X173" s="143" t="s">
        <v>5115</v>
      </c>
      <c r="Y173" s="124">
        <v>28</v>
      </c>
      <c r="Z173" s="124">
        <v>8</v>
      </c>
      <c r="AA173" s="124"/>
      <c r="AB173" s="124" t="e">
        <f>VLOOKUP(B173,Nam_2016!$B$2:$C$870,2,0)</f>
        <v>#N/A</v>
      </c>
      <c r="AC173" s="124"/>
      <c r="AD173" s="124"/>
      <c r="AE173" s="124"/>
      <c r="AF173" s="124"/>
      <c r="AG173" s="124"/>
      <c r="AH173" s="124"/>
      <c r="AI173" s="124"/>
      <c r="AJ173" s="124"/>
      <c r="AK173" s="124"/>
      <c r="AL173" s="124"/>
      <c r="AM173" s="124"/>
    </row>
    <row r="174" spans="1:39" s="123" customFormat="1" ht="45" x14ac:dyDescent="0.25">
      <c r="A174" s="167">
        <f t="shared" si="2"/>
        <v>173</v>
      </c>
      <c r="B174" s="167">
        <v>173</v>
      </c>
      <c r="C174" s="175" t="s">
        <v>3214</v>
      </c>
      <c r="D174" s="171" t="s">
        <v>1932</v>
      </c>
      <c r="E174" s="171" t="s">
        <v>1</v>
      </c>
      <c r="F174" s="205" t="s">
        <v>8</v>
      </c>
      <c r="G174" s="329">
        <v>16421800</v>
      </c>
      <c r="H174" s="201"/>
      <c r="I174" s="201"/>
      <c r="J174" s="187"/>
      <c r="K174" s="202"/>
      <c r="L174" s="188"/>
      <c r="M174" s="201"/>
      <c r="N174" s="188"/>
      <c r="O174" s="188"/>
      <c r="P174" s="188"/>
      <c r="Q174" s="188"/>
      <c r="R174" s="188"/>
      <c r="S174" s="188"/>
      <c r="T174" s="225">
        <v>2533.8837400000002</v>
      </c>
      <c r="U174" s="197">
        <v>2243</v>
      </c>
      <c r="V174" s="198">
        <v>2089.5275140000003</v>
      </c>
      <c r="W174" s="190" t="s">
        <v>1306</v>
      </c>
      <c r="X174" s="143" t="s">
        <v>5115</v>
      </c>
      <c r="Y174" s="124">
        <v>28</v>
      </c>
      <c r="Z174" s="124">
        <v>8</v>
      </c>
      <c r="AA174" s="124"/>
      <c r="AB174" s="124" t="e">
        <f>VLOOKUP(B174,Nam_2016!$B$2:$C$870,2,0)</f>
        <v>#N/A</v>
      </c>
      <c r="AC174" s="124"/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</row>
    <row r="175" spans="1:39" s="123" customFormat="1" ht="30" x14ac:dyDescent="0.25">
      <c r="A175" s="167">
        <f t="shared" si="2"/>
        <v>174</v>
      </c>
      <c r="B175" s="167">
        <v>174</v>
      </c>
      <c r="C175" s="175" t="s">
        <v>1933</v>
      </c>
      <c r="D175" s="171" t="s">
        <v>1934</v>
      </c>
      <c r="E175" s="171" t="s">
        <v>1</v>
      </c>
      <c r="F175" s="205" t="s">
        <v>33</v>
      </c>
      <c r="G175" s="215">
        <v>34452800</v>
      </c>
      <c r="H175" s="186"/>
      <c r="I175" s="186"/>
      <c r="J175" s="187"/>
      <c r="K175" s="186"/>
      <c r="L175" s="188"/>
      <c r="M175" s="186"/>
      <c r="N175" s="188"/>
      <c r="O175" s="188"/>
      <c r="P175" s="188"/>
      <c r="Q175" s="188"/>
      <c r="R175" s="188"/>
      <c r="S175" s="188"/>
      <c r="T175" s="225">
        <v>5316.0670399999999</v>
      </c>
      <c r="U175" s="197">
        <v>4282</v>
      </c>
      <c r="V175" s="198">
        <v>4168.3219200000003</v>
      </c>
      <c r="W175" s="190" t="s">
        <v>1306</v>
      </c>
      <c r="X175" s="143" t="s">
        <v>5115</v>
      </c>
      <c r="Y175" s="124">
        <v>28</v>
      </c>
      <c r="Z175" s="124">
        <v>8</v>
      </c>
      <c r="AA175" s="124"/>
      <c r="AB175" s="124" t="e">
        <f>VLOOKUP(B175,Nam_2016!$B$2:$C$870,2,0)</f>
        <v>#N/A</v>
      </c>
      <c r="AC175" s="124"/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</row>
    <row r="176" spans="1:39" s="123" customFormat="1" ht="30" x14ac:dyDescent="0.25">
      <c r="A176" s="167">
        <f t="shared" si="2"/>
        <v>175</v>
      </c>
      <c r="B176" s="167">
        <v>175</v>
      </c>
      <c r="C176" s="175" t="s">
        <v>34</v>
      </c>
      <c r="D176" s="171" t="s">
        <v>1935</v>
      </c>
      <c r="E176" s="171" t="s">
        <v>1</v>
      </c>
      <c r="F176" s="205" t="s">
        <v>25</v>
      </c>
      <c r="G176" s="67">
        <v>7400000</v>
      </c>
      <c r="H176" s="201"/>
      <c r="I176" s="201"/>
      <c r="J176" s="187"/>
      <c r="K176" s="202"/>
      <c r="L176" s="188"/>
      <c r="M176" s="201"/>
      <c r="N176" s="188"/>
      <c r="O176" s="188"/>
      <c r="P176" s="188"/>
      <c r="Q176" s="188"/>
      <c r="R176" s="188"/>
      <c r="S176" s="188"/>
      <c r="T176" s="225">
        <v>1141.8200000000002</v>
      </c>
      <c r="U176" s="197">
        <v>1183</v>
      </c>
      <c r="V176" s="198">
        <v>1116.9869580000002</v>
      </c>
      <c r="W176" s="190" t="s">
        <v>1306</v>
      </c>
      <c r="X176" s="143" t="s">
        <v>5115</v>
      </c>
      <c r="Y176" s="124">
        <v>28</v>
      </c>
      <c r="Z176" s="124">
        <v>8</v>
      </c>
      <c r="AA176" s="124"/>
      <c r="AB176" s="124" t="e">
        <f>VLOOKUP(B176,Nam_2016!$B$2:$C$870,2,0)</f>
        <v>#N/A</v>
      </c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  <c r="AM176" s="124"/>
    </row>
    <row r="177" spans="1:39" s="123" customFormat="1" ht="30" x14ac:dyDescent="0.25">
      <c r="A177" s="167">
        <f t="shared" si="2"/>
        <v>176</v>
      </c>
      <c r="B177" s="167">
        <v>176</v>
      </c>
      <c r="C177" s="363" t="s">
        <v>3245</v>
      </c>
      <c r="D177" s="171" t="s">
        <v>1936</v>
      </c>
      <c r="E177" s="171" t="s">
        <v>1</v>
      </c>
      <c r="F177" s="205" t="s">
        <v>35</v>
      </c>
      <c r="G177" s="67">
        <v>12735400</v>
      </c>
      <c r="H177" s="186"/>
      <c r="I177" s="186"/>
      <c r="J177" s="187"/>
      <c r="K177" s="186"/>
      <c r="L177" s="188"/>
      <c r="M177" s="186"/>
      <c r="N177" s="188"/>
      <c r="O177" s="188"/>
      <c r="P177" s="188"/>
      <c r="Q177" s="201">
        <v>58.6</v>
      </c>
      <c r="R177" s="188"/>
      <c r="S177" s="188"/>
      <c r="T177" s="225">
        <v>2028.94622</v>
      </c>
      <c r="U177" s="197">
        <v>1764</v>
      </c>
      <c r="V177" s="198">
        <v>1677.3644400000001</v>
      </c>
      <c r="W177" s="190" t="s">
        <v>1306</v>
      </c>
      <c r="X177" s="143" t="s">
        <v>5115</v>
      </c>
      <c r="Y177" s="124">
        <v>28</v>
      </c>
      <c r="Z177" s="124">
        <v>8</v>
      </c>
      <c r="AA177" s="124"/>
      <c r="AB177" s="124" t="e">
        <f>VLOOKUP(B177,Nam_2016!$B$2:$C$870,2,0)</f>
        <v>#N/A</v>
      </c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</row>
    <row r="178" spans="1:39" s="123" customFormat="1" ht="30" x14ac:dyDescent="0.25">
      <c r="A178" s="167">
        <f t="shared" si="2"/>
        <v>177</v>
      </c>
      <c r="B178" s="167">
        <v>177</v>
      </c>
      <c r="C178" s="175" t="s">
        <v>1937</v>
      </c>
      <c r="D178" s="171" t="s">
        <v>1938</v>
      </c>
      <c r="E178" s="171" t="s">
        <v>1</v>
      </c>
      <c r="F178" s="205" t="s">
        <v>36</v>
      </c>
      <c r="G178" s="67">
        <v>10949500</v>
      </c>
      <c r="H178" s="186"/>
      <c r="I178" s="186"/>
      <c r="J178" s="187"/>
      <c r="K178" s="186"/>
      <c r="L178" s="188"/>
      <c r="M178" s="186"/>
      <c r="N178" s="188"/>
      <c r="O178" s="188"/>
      <c r="P178" s="188"/>
      <c r="Q178" s="188"/>
      <c r="R178" s="188"/>
      <c r="S178" s="188"/>
      <c r="T178" s="225">
        <v>1689.5078500000002</v>
      </c>
      <c r="U178" s="197">
        <v>1461</v>
      </c>
      <c r="V178" s="198">
        <v>1340.0183500000001</v>
      </c>
      <c r="W178" s="190" t="s">
        <v>1306</v>
      </c>
      <c r="X178" s="143" t="s">
        <v>5115</v>
      </c>
      <c r="Y178" s="124">
        <v>28</v>
      </c>
      <c r="Z178" s="124">
        <v>8</v>
      </c>
      <c r="AA178" s="124"/>
      <c r="AB178" s="124" t="e">
        <f>VLOOKUP(B178,Nam_2016!$B$2:$C$870,2,0)</f>
        <v>#N/A</v>
      </c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</row>
    <row r="179" spans="1:39" s="123" customFormat="1" ht="30" x14ac:dyDescent="0.25">
      <c r="A179" s="167">
        <f t="shared" si="2"/>
        <v>178</v>
      </c>
      <c r="B179" s="167">
        <v>178</v>
      </c>
      <c r="C179" s="175" t="s">
        <v>37</v>
      </c>
      <c r="D179" s="171" t="s">
        <v>1939</v>
      </c>
      <c r="E179" s="171" t="s">
        <v>1</v>
      </c>
      <c r="F179" s="205" t="s">
        <v>38</v>
      </c>
      <c r="G179" s="215">
        <v>41909800</v>
      </c>
      <c r="H179" s="186"/>
      <c r="I179" s="191">
        <v>193922</v>
      </c>
      <c r="J179" s="187"/>
      <c r="K179" s="186">
        <v>301.70999999999998</v>
      </c>
      <c r="L179" s="188"/>
      <c r="M179" s="186"/>
      <c r="N179" s="188"/>
      <c r="O179" s="188"/>
      <c r="P179" s="188"/>
      <c r="Q179" s="188"/>
      <c r="R179" s="188"/>
      <c r="S179" s="188"/>
      <c r="T179" s="225">
        <v>204565.81503999999</v>
      </c>
      <c r="U179" s="197">
        <v>196284</v>
      </c>
      <c r="V179" s="198">
        <v>6403.5888700000005</v>
      </c>
      <c r="W179" s="190" t="s">
        <v>1306</v>
      </c>
      <c r="X179" s="143" t="s">
        <v>5115</v>
      </c>
      <c r="Y179" s="124">
        <v>28</v>
      </c>
      <c r="Z179" s="124">
        <v>8</v>
      </c>
      <c r="AA179" s="124"/>
      <c r="AB179" s="124" t="e">
        <f>VLOOKUP(B179,Nam_2016!$B$2:$C$870,2,0)</f>
        <v>#N/A</v>
      </c>
      <c r="AC179" s="124"/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</row>
    <row r="180" spans="1:39" s="123" customFormat="1" ht="45" x14ac:dyDescent="0.25">
      <c r="A180" s="167">
        <f t="shared" si="2"/>
        <v>179</v>
      </c>
      <c r="B180" s="167">
        <v>179</v>
      </c>
      <c r="C180" s="175" t="s">
        <v>39</v>
      </c>
      <c r="D180" s="171" t="s">
        <v>1940</v>
      </c>
      <c r="E180" s="171" t="s">
        <v>1</v>
      </c>
      <c r="F180" s="205" t="s">
        <v>8</v>
      </c>
      <c r="G180" s="215">
        <v>12158000</v>
      </c>
      <c r="H180" s="186"/>
      <c r="I180" s="186"/>
      <c r="J180" s="187"/>
      <c r="K180" s="186"/>
      <c r="L180" s="188"/>
      <c r="M180" s="186"/>
      <c r="N180" s="188"/>
      <c r="O180" s="188"/>
      <c r="P180" s="188"/>
      <c r="Q180" s="188"/>
      <c r="R180" s="188"/>
      <c r="S180" s="188"/>
      <c r="T180" s="225">
        <v>1875.9794000000002</v>
      </c>
      <c r="U180" s="197">
        <v>1604</v>
      </c>
      <c r="V180" s="198">
        <v>1027.0609180000001</v>
      </c>
      <c r="W180" s="190" t="s">
        <v>1306</v>
      </c>
      <c r="X180" s="143" t="s">
        <v>5115</v>
      </c>
      <c r="Y180" s="124">
        <v>28</v>
      </c>
      <c r="Z180" s="124">
        <v>8</v>
      </c>
      <c r="AA180" s="124"/>
      <c r="AB180" s="124" t="e">
        <f>VLOOKUP(B180,Nam_2016!$B$2:$C$870,2,0)</f>
        <v>#N/A</v>
      </c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</row>
    <row r="181" spans="1:39" s="123" customFormat="1" ht="30" x14ac:dyDescent="0.25">
      <c r="A181" s="167">
        <f t="shared" si="2"/>
        <v>180</v>
      </c>
      <c r="B181" s="167">
        <v>180</v>
      </c>
      <c r="C181" s="175" t="s">
        <v>1941</v>
      </c>
      <c r="D181" s="171" t="s">
        <v>1942</v>
      </c>
      <c r="E181" s="171" t="s">
        <v>1</v>
      </c>
      <c r="F181" s="205" t="s">
        <v>40</v>
      </c>
      <c r="G181" s="329">
        <v>9084280</v>
      </c>
      <c r="H181" s="186"/>
      <c r="I181" s="186">
        <v>135.5</v>
      </c>
      <c r="J181" s="187"/>
      <c r="K181" s="186"/>
      <c r="L181" s="188"/>
      <c r="M181" s="186"/>
      <c r="N181" s="188"/>
      <c r="O181" s="188"/>
      <c r="P181" s="188"/>
      <c r="Q181" s="188"/>
      <c r="R181" s="188"/>
      <c r="S181" s="188"/>
      <c r="T181" s="225">
        <v>1539.9144040000001</v>
      </c>
      <c r="U181" s="197">
        <v>2399</v>
      </c>
      <c r="V181" s="198">
        <v>2020.5122100000001</v>
      </c>
      <c r="W181" s="190" t="s">
        <v>1306</v>
      </c>
      <c r="X181" s="143" t="s">
        <v>5115</v>
      </c>
      <c r="Y181" s="124">
        <v>28</v>
      </c>
      <c r="Z181" s="124">
        <v>8</v>
      </c>
      <c r="AA181" s="124"/>
      <c r="AB181" s="124" t="e">
        <f>VLOOKUP(B181,Nam_2016!$B$2:$C$870,2,0)</f>
        <v>#N/A</v>
      </c>
      <c r="AC181" s="124"/>
      <c r="AD181" s="124"/>
      <c r="AE181" s="124"/>
      <c r="AF181" s="124"/>
      <c r="AG181" s="124"/>
      <c r="AH181" s="124"/>
      <c r="AI181" s="124"/>
      <c r="AJ181" s="124"/>
      <c r="AK181" s="124"/>
      <c r="AL181" s="124"/>
      <c r="AM181" s="124"/>
    </row>
    <row r="182" spans="1:39" s="123" customFormat="1" ht="30" x14ac:dyDescent="0.25">
      <c r="A182" s="167">
        <f t="shared" si="2"/>
        <v>181</v>
      </c>
      <c r="B182" s="167">
        <v>181</v>
      </c>
      <c r="C182" s="175" t="s">
        <v>1943</v>
      </c>
      <c r="D182" s="171" t="s">
        <v>1944</v>
      </c>
      <c r="E182" s="171" t="s">
        <v>1</v>
      </c>
      <c r="F182" s="205" t="s">
        <v>17</v>
      </c>
      <c r="G182" s="215">
        <v>14785058</v>
      </c>
      <c r="H182" s="186"/>
      <c r="I182" s="186"/>
      <c r="J182" s="187"/>
      <c r="K182" s="186"/>
      <c r="L182" s="188"/>
      <c r="M182" s="186"/>
      <c r="N182" s="188"/>
      <c r="O182" s="188"/>
      <c r="P182" s="188"/>
      <c r="Q182" s="188"/>
      <c r="R182" s="188"/>
      <c r="S182" s="201">
        <v>18017.96</v>
      </c>
      <c r="T182" s="225">
        <v>2286.3254243200004</v>
      </c>
      <c r="U182" s="197">
        <v>6952</v>
      </c>
      <c r="V182" s="198">
        <v>2061.9828038000001</v>
      </c>
      <c r="W182" s="190" t="s">
        <v>1306</v>
      </c>
      <c r="X182" s="143" t="s">
        <v>5115</v>
      </c>
      <c r="Y182" s="124">
        <v>28</v>
      </c>
      <c r="Z182" s="124">
        <v>8</v>
      </c>
      <c r="AA182" s="124"/>
      <c r="AB182" s="124" t="e">
        <f>VLOOKUP(B182,Nam_2016!$B$2:$C$870,2,0)</f>
        <v>#N/A</v>
      </c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</row>
    <row r="183" spans="1:39" s="123" customFormat="1" ht="45" hidden="1" x14ac:dyDescent="0.25">
      <c r="A183" s="167">
        <f t="shared" si="2"/>
        <v>182</v>
      </c>
      <c r="B183" s="167">
        <v>182</v>
      </c>
      <c r="C183" s="175" t="s">
        <v>4335</v>
      </c>
      <c r="D183" s="185" t="s">
        <v>1945</v>
      </c>
      <c r="E183" s="171" t="s">
        <v>1</v>
      </c>
      <c r="F183" s="404" t="s">
        <v>5200</v>
      </c>
      <c r="G183" s="215">
        <v>7444972</v>
      </c>
      <c r="H183" s="186"/>
      <c r="I183" s="186"/>
      <c r="J183" s="187"/>
      <c r="K183" s="186"/>
      <c r="L183" s="188"/>
      <c r="M183" s="186"/>
      <c r="N183" s="188"/>
      <c r="O183" s="188"/>
      <c r="P183" s="188"/>
      <c r="Q183" s="209">
        <v>107.6</v>
      </c>
      <c r="R183" s="188"/>
      <c r="S183" s="201"/>
      <c r="T183" s="225">
        <v>1266.0431796000003</v>
      </c>
      <c r="U183" s="197"/>
      <c r="V183" s="198"/>
      <c r="W183" s="190" t="s">
        <v>1306</v>
      </c>
      <c r="X183" s="143" t="s">
        <v>5115</v>
      </c>
      <c r="Y183" s="124">
        <v>28</v>
      </c>
      <c r="Z183" s="124">
        <v>8</v>
      </c>
      <c r="AA183" s="124"/>
      <c r="AB183" s="124">
        <f>VLOOKUP(B183,Nam_2016!$B$2:$C$870,2,0)</f>
        <v>182</v>
      </c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</row>
    <row r="184" spans="1:39" s="123" customFormat="1" ht="30" x14ac:dyDescent="0.25">
      <c r="A184" s="167">
        <f t="shared" si="2"/>
        <v>183</v>
      </c>
      <c r="B184" s="167">
        <v>183</v>
      </c>
      <c r="C184" s="175" t="s">
        <v>1946</v>
      </c>
      <c r="D184" s="171" t="s">
        <v>1947</v>
      </c>
      <c r="E184" s="171" t="s">
        <v>1</v>
      </c>
      <c r="F184" s="205" t="s">
        <v>41</v>
      </c>
      <c r="G184" s="67">
        <v>16181680</v>
      </c>
      <c r="H184" s="186"/>
      <c r="I184" s="186"/>
      <c r="J184" s="187"/>
      <c r="K184" s="186"/>
      <c r="L184" s="188"/>
      <c r="M184" s="186"/>
      <c r="N184" s="188"/>
      <c r="O184" s="188"/>
      <c r="P184" s="188"/>
      <c r="Q184" s="188"/>
      <c r="R184" s="188"/>
      <c r="S184" s="188"/>
      <c r="T184" s="225">
        <v>2496.833224</v>
      </c>
      <c r="U184" s="197">
        <v>3991</v>
      </c>
      <c r="V184" s="198">
        <v>2899.1581300000003</v>
      </c>
      <c r="W184" s="190" t="s">
        <v>1306</v>
      </c>
      <c r="X184" s="143" t="s">
        <v>5115</v>
      </c>
      <c r="Y184" s="124">
        <v>28</v>
      </c>
      <c r="Z184" s="124">
        <v>8</v>
      </c>
      <c r="AA184" s="124"/>
      <c r="AB184" s="124" t="e">
        <f>VLOOKUP(B184,Nam_2016!$B$2:$C$870,2,0)</f>
        <v>#N/A</v>
      </c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</row>
    <row r="185" spans="1:39" s="123" customFormat="1" ht="30" x14ac:dyDescent="0.25">
      <c r="A185" s="167">
        <f t="shared" si="2"/>
        <v>184</v>
      </c>
      <c r="B185" s="167">
        <v>184</v>
      </c>
      <c r="C185" s="175" t="s">
        <v>1948</v>
      </c>
      <c r="D185" s="171" t="s">
        <v>1949</v>
      </c>
      <c r="E185" s="171" t="s">
        <v>1</v>
      </c>
      <c r="F185" s="205" t="s">
        <v>15</v>
      </c>
      <c r="G185" s="67">
        <v>11183500</v>
      </c>
      <c r="H185" s="186"/>
      <c r="I185" s="186"/>
      <c r="J185" s="187"/>
      <c r="K185" s="186"/>
      <c r="L185" s="188"/>
      <c r="M185" s="186"/>
      <c r="N185" s="188"/>
      <c r="O185" s="188"/>
      <c r="P185" s="188"/>
      <c r="Q185" s="188"/>
      <c r="R185" s="188"/>
      <c r="S185" s="188"/>
      <c r="T185" s="225">
        <v>1725.6140500000001</v>
      </c>
      <c r="U185" s="197">
        <v>1646</v>
      </c>
      <c r="V185" s="198">
        <v>1324.8969500000001</v>
      </c>
      <c r="W185" s="190" t="s">
        <v>1306</v>
      </c>
      <c r="X185" s="143" t="s">
        <v>5115</v>
      </c>
      <c r="Y185" s="124">
        <v>28</v>
      </c>
      <c r="Z185" s="124">
        <v>8</v>
      </c>
      <c r="AA185" s="124"/>
      <c r="AB185" s="124" t="e">
        <f>VLOOKUP(B185,Nam_2016!$B$2:$C$870,2,0)</f>
        <v>#N/A</v>
      </c>
      <c r="AC185" s="124"/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</row>
    <row r="186" spans="1:39" s="123" customFormat="1" ht="45" x14ac:dyDescent="0.25">
      <c r="A186" s="167">
        <f t="shared" si="2"/>
        <v>185</v>
      </c>
      <c r="B186" s="167">
        <v>185</v>
      </c>
      <c r="C186" s="363" t="s">
        <v>3246</v>
      </c>
      <c r="D186" s="171" t="s">
        <v>1950</v>
      </c>
      <c r="E186" s="171" t="s">
        <v>1</v>
      </c>
      <c r="F186" s="205" t="s">
        <v>8</v>
      </c>
      <c r="G186" s="67">
        <v>28022500</v>
      </c>
      <c r="H186" s="186"/>
      <c r="I186" s="186">
        <v>1.5</v>
      </c>
      <c r="J186" s="187"/>
      <c r="K186" s="186"/>
      <c r="L186" s="188"/>
      <c r="M186" s="186"/>
      <c r="N186" s="188"/>
      <c r="O186" s="188"/>
      <c r="P186" s="188"/>
      <c r="Q186" s="201">
        <v>1777</v>
      </c>
      <c r="R186" s="188"/>
      <c r="S186" s="188"/>
      <c r="T186" s="225">
        <v>6262.3317500000003</v>
      </c>
      <c r="U186" s="197">
        <v>6074</v>
      </c>
      <c r="V186" s="198">
        <v>3628.4262200000003</v>
      </c>
      <c r="W186" s="190" t="s">
        <v>1306</v>
      </c>
      <c r="X186" s="143" t="s">
        <v>5115</v>
      </c>
      <c r="Y186" s="124">
        <v>28</v>
      </c>
      <c r="Z186" s="124">
        <v>8</v>
      </c>
      <c r="AA186" s="124"/>
      <c r="AB186" s="124" t="e">
        <f>VLOOKUP(B186,Nam_2016!$B$2:$C$870,2,0)</f>
        <v>#N/A</v>
      </c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</row>
    <row r="187" spans="1:39" s="123" customFormat="1" ht="30" x14ac:dyDescent="0.25">
      <c r="A187" s="167">
        <f t="shared" si="2"/>
        <v>186</v>
      </c>
      <c r="B187" s="167">
        <v>186</v>
      </c>
      <c r="C187" s="175" t="s">
        <v>4336</v>
      </c>
      <c r="D187" s="171" t="s">
        <v>1951</v>
      </c>
      <c r="E187" s="171" t="s">
        <v>1</v>
      </c>
      <c r="F187" s="205" t="s">
        <v>2</v>
      </c>
      <c r="G187" s="215">
        <v>28012480</v>
      </c>
      <c r="H187" s="186"/>
      <c r="I187" s="186">
        <v>182.6</v>
      </c>
      <c r="J187" s="187"/>
      <c r="K187" s="186"/>
      <c r="L187" s="188"/>
      <c r="M187" s="186">
        <v>209.5</v>
      </c>
      <c r="N187" s="188"/>
      <c r="O187" s="188"/>
      <c r="P187" s="188"/>
      <c r="Q187" s="201">
        <v>1660</v>
      </c>
      <c r="R187" s="188"/>
      <c r="S187" s="188"/>
      <c r="T187" s="225">
        <v>6537.9526640000004</v>
      </c>
      <c r="U187" s="197">
        <v>6602</v>
      </c>
      <c r="V187" s="198">
        <v>4414.9642979999999</v>
      </c>
      <c r="W187" s="190" t="s">
        <v>1306</v>
      </c>
      <c r="X187" s="143" t="s">
        <v>5115</v>
      </c>
      <c r="Y187" s="124">
        <v>28</v>
      </c>
      <c r="Z187" s="124">
        <v>8</v>
      </c>
      <c r="AA187" s="124"/>
      <c r="AB187" s="124" t="e">
        <f>VLOOKUP(B187,Nam_2016!$B$2:$C$870,2,0)</f>
        <v>#N/A</v>
      </c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</row>
    <row r="188" spans="1:39" s="123" customFormat="1" ht="30" x14ac:dyDescent="0.25">
      <c r="A188" s="167">
        <f t="shared" si="2"/>
        <v>187</v>
      </c>
      <c r="B188" s="167">
        <v>187</v>
      </c>
      <c r="C188" s="175" t="s">
        <v>1952</v>
      </c>
      <c r="D188" s="171" t="s">
        <v>1953</v>
      </c>
      <c r="E188" s="171" t="s">
        <v>1</v>
      </c>
      <c r="F188" s="205" t="s">
        <v>40</v>
      </c>
      <c r="G188" s="329">
        <v>9942120</v>
      </c>
      <c r="H188" s="186"/>
      <c r="I188" s="186"/>
      <c r="J188" s="187"/>
      <c r="K188" s="186"/>
      <c r="L188" s="188"/>
      <c r="M188" s="186"/>
      <c r="N188" s="188"/>
      <c r="O188" s="188"/>
      <c r="P188" s="188"/>
      <c r="Q188" s="188"/>
      <c r="R188" s="188"/>
      <c r="S188" s="188"/>
      <c r="T188" s="225">
        <v>1534.0691160000001</v>
      </c>
      <c r="U188" s="197">
        <v>1455</v>
      </c>
      <c r="V188" s="198">
        <v>1534.0691160000001</v>
      </c>
      <c r="W188" s="190" t="s">
        <v>1306</v>
      </c>
      <c r="X188" s="143" t="s">
        <v>5115</v>
      </c>
      <c r="Y188" s="124">
        <v>28</v>
      </c>
      <c r="Z188" s="124">
        <v>8</v>
      </c>
      <c r="AA188" s="124"/>
      <c r="AB188" s="124" t="e">
        <f>VLOOKUP(B188,Nam_2016!$B$2:$C$870,2,0)</f>
        <v>#N/A</v>
      </c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</row>
    <row r="189" spans="1:39" s="123" customFormat="1" ht="60" x14ac:dyDescent="0.25">
      <c r="A189" s="167">
        <f t="shared" si="2"/>
        <v>188</v>
      </c>
      <c r="B189" s="167">
        <v>188</v>
      </c>
      <c r="C189" s="175" t="s">
        <v>1954</v>
      </c>
      <c r="D189" s="171" t="s">
        <v>1955</v>
      </c>
      <c r="E189" s="171" t="s">
        <v>1</v>
      </c>
      <c r="F189" s="205" t="s">
        <v>42</v>
      </c>
      <c r="G189" s="67">
        <v>15324900</v>
      </c>
      <c r="H189" s="186"/>
      <c r="I189" s="186">
        <v>13.4</v>
      </c>
      <c r="J189" s="187"/>
      <c r="K189" s="186"/>
      <c r="L189" s="188"/>
      <c r="M189" s="186"/>
      <c r="N189" s="188"/>
      <c r="O189" s="188"/>
      <c r="P189" s="188"/>
      <c r="Q189" s="208">
        <v>1122.0999999999999</v>
      </c>
      <c r="R189" s="188"/>
      <c r="S189" s="188"/>
      <c r="T189" s="225">
        <v>3601.3890700000002</v>
      </c>
      <c r="U189" s="197">
        <v>1980</v>
      </c>
      <c r="V189" s="198">
        <v>1709.1193800000001</v>
      </c>
      <c r="W189" s="190" t="s">
        <v>1306</v>
      </c>
      <c r="X189" s="143" t="s">
        <v>5115</v>
      </c>
      <c r="Y189" s="124">
        <v>28</v>
      </c>
      <c r="Z189" s="124">
        <v>8</v>
      </c>
      <c r="AA189" s="124"/>
      <c r="AB189" s="124" t="e">
        <f>VLOOKUP(B189,Nam_2016!$B$2:$C$870,2,0)</f>
        <v>#N/A</v>
      </c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</row>
    <row r="190" spans="1:39" s="123" customFormat="1" x14ac:dyDescent="0.25">
      <c r="A190" s="167">
        <f t="shared" si="2"/>
        <v>189</v>
      </c>
      <c r="B190" s="167">
        <v>189</v>
      </c>
      <c r="C190" s="175" t="s">
        <v>1956</v>
      </c>
      <c r="D190" s="171" t="s">
        <v>1957</v>
      </c>
      <c r="E190" s="171" t="s">
        <v>1</v>
      </c>
      <c r="F190" s="205" t="s">
        <v>15</v>
      </c>
      <c r="G190" s="67">
        <v>20086100</v>
      </c>
      <c r="H190" s="186"/>
      <c r="I190" s="186"/>
      <c r="J190" s="187"/>
      <c r="K190" s="186"/>
      <c r="L190" s="188"/>
      <c r="M190" s="186"/>
      <c r="N190" s="188"/>
      <c r="O190" s="188"/>
      <c r="P190" s="188"/>
      <c r="Q190" s="188"/>
      <c r="R190" s="188"/>
      <c r="S190" s="188"/>
      <c r="T190" s="225">
        <v>3099.2852300000004</v>
      </c>
      <c r="U190" s="197">
        <v>3377</v>
      </c>
      <c r="V190" s="198">
        <v>3473.1387000000004</v>
      </c>
      <c r="W190" s="190" t="s">
        <v>1306</v>
      </c>
      <c r="X190" s="143" t="s">
        <v>5115</v>
      </c>
      <c r="Y190" s="124">
        <v>28</v>
      </c>
      <c r="Z190" s="124">
        <v>8</v>
      </c>
      <c r="AA190" s="124"/>
      <c r="AB190" s="124" t="e">
        <f>VLOOKUP(B190,Nam_2016!$B$2:$C$870,2,0)</f>
        <v>#N/A</v>
      </c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</row>
    <row r="191" spans="1:39" s="123" customFormat="1" ht="30" x14ac:dyDescent="0.25">
      <c r="A191" s="167">
        <f t="shared" ref="A191:A250" si="3">A190+1</f>
        <v>190</v>
      </c>
      <c r="B191" s="167">
        <v>190</v>
      </c>
      <c r="C191" s="175" t="s">
        <v>43</v>
      </c>
      <c r="D191" s="171" t="s">
        <v>1958</v>
      </c>
      <c r="E191" s="171" t="s">
        <v>1</v>
      </c>
      <c r="F191" s="205" t="s">
        <v>4</v>
      </c>
      <c r="G191" s="67">
        <v>95570600</v>
      </c>
      <c r="H191" s="186"/>
      <c r="I191" s="191">
        <v>2375</v>
      </c>
      <c r="J191" s="187"/>
      <c r="K191" s="186"/>
      <c r="L191" s="188"/>
      <c r="M191" s="186"/>
      <c r="N191" s="188"/>
      <c r="O191" s="188"/>
      <c r="P191" s="188"/>
      <c r="Q191" s="201">
        <v>44.6</v>
      </c>
      <c r="R191" s="188"/>
      <c r="S191" s="188"/>
      <c r="T191" s="225">
        <v>17217.657580000003</v>
      </c>
      <c r="U191" s="197">
        <v>14855</v>
      </c>
      <c r="V191" s="198">
        <v>12866.290070000001</v>
      </c>
      <c r="W191" s="190" t="s">
        <v>1306</v>
      </c>
      <c r="X191" s="143" t="s">
        <v>5115</v>
      </c>
      <c r="Y191" s="124">
        <v>28</v>
      </c>
      <c r="Z191" s="124">
        <v>8</v>
      </c>
      <c r="AA191" s="124"/>
      <c r="AB191" s="124" t="e">
        <f>VLOOKUP(B191,Nam_2016!$B$2:$C$870,2,0)</f>
        <v>#N/A</v>
      </c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</row>
    <row r="192" spans="1:39" s="123" customFormat="1" ht="60" x14ac:dyDescent="0.25">
      <c r="A192" s="167">
        <f t="shared" si="3"/>
        <v>191</v>
      </c>
      <c r="B192" s="167">
        <v>191</v>
      </c>
      <c r="C192" s="363" t="s">
        <v>3247</v>
      </c>
      <c r="D192" s="171" t="s">
        <v>1959</v>
      </c>
      <c r="E192" s="171" t="s">
        <v>1</v>
      </c>
      <c r="F192" s="205" t="s">
        <v>42</v>
      </c>
      <c r="G192" s="67">
        <v>9506300</v>
      </c>
      <c r="H192" s="186"/>
      <c r="I192" s="186"/>
      <c r="J192" s="187"/>
      <c r="K192" s="186"/>
      <c r="L192" s="188"/>
      <c r="M192" s="186"/>
      <c r="N192" s="188"/>
      <c r="O192" s="188"/>
      <c r="P192" s="188"/>
      <c r="Q192" s="201">
        <v>590</v>
      </c>
      <c r="R192" s="188"/>
      <c r="S192" s="188"/>
      <c r="T192" s="225">
        <v>2109.92209</v>
      </c>
      <c r="U192" s="197">
        <v>2124</v>
      </c>
      <c r="V192" s="198">
        <v>1431.8885700000001</v>
      </c>
      <c r="W192" s="190" t="s">
        <v>1306</v>
      </c>
      <c r="X192" s="143" t="s">
        <v>5115</v>
      </c>
      <c r="Y192" s="124">
        <v>28</v>
      </c>
      <c r="Z192" s="124">
        <v>8</v>
      </c>
      <c r="AA192" s="124"/>
      <c r="AB192" s="124" t="e">
        <f>VLOOKUP(B192,Nam_2016!$B$2:$C$870,2,0)</f>
        <v>#N/A</v>
      </c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</row>
    <row r="193" spans="1:39" s="123" customFormat="1" ht="30" x14ac:dyDescent="0.25">
      <c r="A193" s="167">
        <f t="shared" si="3"/>
        <v>192</v>
      </c>
      <c r="B193" s="167">
        <v>192</v>
      </c>
      <c r="C193" s="175" t="s">
        <v>1960</v>
      </c>
      <c r="D193" s="171" t="s">
        <v>1961</v>
      </c>
      <c r="E193" s="171" t="s">
        <v>1</v>
      </c>
      <c r="F193" s="205" t="s">
        <v>44</v>
      </c>
      <c r="G193" s="67">
        <v>6314000</v>
      </c>
      <c r="H193" s="192">
        <v>5757.7</v>
      </c>
      <c r="I193" s="186"/>
      <c r="J193" s="187"/>
      <c r="K193" s="186"/>
      <c r="L193" s="188"/>
      <c r="M193" s="186"/>
      <c r="N193" s="188"/>
      <c r="O193" s="188"/>
      <c r="P193" s="188"/>
      <c r="Q193" s="188"/>
      <c r="R193" s="188"/>
      <c r="S193" s="188"/>
      <c r="T193" s="225">
        <v>5004.6401999999998</v>
      </c>
      <c r="U193" s="197">
        <v>4815</v>
      </c>
      <c r="V193" s="198">
        <v>1129.1982600000001</v>
      </c>
      <c r="W193" s="190" t="s">
        <v>1306</v>
      </c>
      <c r="X193" s="143" t="s">
        <v>5115</v>
      </c>
      <c r="Y193" s="124">
        <v>28</v>
      </c>
      <c r="Z193" s="124">
        <v>8</v>
      </c>
      <c r="AA193" s="124"/>
      <c r="AB193" s="124" t="e">
        <f>VLOOKUP(B193,Nam_2016!$B$2:$C$870,2,0)</f>
        <v>#N/A</v>
      </c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</row>
    <row r="194" spans="1:39" s="123" customFormat="1" ht="30" x14ac:dyDescent="0.25">
      <c r="A194" s="167">
        <f t="shared" si="3"/>
        <v>193</v>
      </c>
      <c r="B194" s="167">
        <v>193</v>
      </c>
      <c r="C194" s="175" t="s">
        <v>1962</v>
      </c>
      <c r="D194" s="171" t="s">
        <v>1963</v>
      </c>
      <c r="E194" s="205" t="s">
        <v>1</v>
      </c>
      <c r="F194" s="171" t="s">
        <v>1964</v>
      </c>
      <c r="G194" s="67">
        <v>30453992</v>
      </c>
      <c r="H194" s="186"/>
      <c r="I194" s="186">
        <v>110.8</v>
      </c>
      <c r="J194" s="187"/>
      <c r="K194" s="186"/>
      <c r="L194" s="188"/>
      <c r="M194" s="186"/>
      <c r="N194" s="188"/>
      <c r="O194" s="188"/>
      <c r="P194" s="188"/>
      <c r="Q194" s="201">
        <v>142</v>
      </c>
      <c r="R194" s="188"/>
      <c r="S194" s="188"/>
      <c r="T194" s="225">
        <v>4966.8469655999997</v>
      </c>
      <c r="U194" s="197">
        <v>4380</v>
      </c>
      <c r="V194" s="198">
        <v>9504.6350700000003</v>
      </c>
      <c r="W194" s="190" t="s">
        <v>1306</v>
      </c>
      <c r="X194" s="143" t="s">
        <v>5115</v>
      </c>
      <c r="Y194" s="124">
        <v>28</v>
      </c>
      <c r="Z194" s="124">
        <v>8</v>
      </c>
      <c r="AA194" s="124"/>
      <c r="AB194" s="124" t="e">
        <f>VLOOKUP(B194,Nam_2016!$B$2:$C$870,2,0)</f>
        <v>#N/A</v>
      </c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</row>
    <row r="195" spans="1:39" s="123" customFormat="1" ht="30" x14ac:dyDescent="0.25">
      <c r="A195" s="167">
        <f t="shared" si="3"/>
        <v>194</v>
      </c>
      <c r="B195" s="167">
        <v>194</v>
      </c>
      <c r="C195" s="175" t="s">
        <v>1965</v>
      </c>
      <c r="D195" s="171" t="s">
        <v>1966</v>
      </c>
      <c r="E195" s="171" t="s">
        <v>1</v>
      </c>
      <c r="F195" s="205" t="s">
        <v>1482</v>
      </c>
      <c r="G195" s="67">
        <v>8982980</v>
      </c>
      <c r="H195" s="191">
        <v>8173</v>
      </c>
      <c r="I195" s="186">
        <v>31.3</v>
      </c>
      <c r="J195" s="187"/>
      <c r="K195" s="186"/>
      <c r="L195" s="188"/>
      <c r="M195" s="186"/>
      <c r="N195" s="188"/>
      <c r="O195" s="188"/>
      <c r="P195" s="188"/>
      <c r="Q195" s="188"/>
      <c r="R195" s="188"/>
      <c r="S195" s="188"/>
      <c r="T195" s="225">
        <v>7139.0998140000002</v>
      </c>
      <c r="U195" s="197">
        <v>1481</v>
      </c>
      <c r="V195" s="198">
        <v>1540.0929880000001</v>
      </c>
      <c r="W195" s="190" t="s">
        <v>1306</v>
      </c>
      <c r="X195" s="143" t="s">
        <v>5115</v>
      </c>
      <c r="Y195" s="124">
        <v>28</v>
      </c>
      <c r="Z195" s="124">
        <v>8</v>
      </c>
      <c r="AA195" s="124"/>
      <c r="AB195" s="124" t="e">
        <f>VLOOKUP(B195,Nam_2016!$B$2:$C$870,2,0)</f>
        <v>#N/A</v>
      </c>
      <c r="AC195" s="124"/>
      <c r="AD195" s="124"/>
      <c r="AE195" s="124"/>
      <c r="AF195" s="124"/>
      <c r="AG195" s="124"/>
      <c r="AH195" s="124"/>
      <c r="AI195" s="124"/>
      <c r="AJ195" s="124"/>
      <c r="AK195" s="124"/>
      <c r="AL195" s="124"/>
      <c r="AM195" s="124"/>
    </row>
    <row r="196" spans="1:39" s="133" customFormat="1" ht="45" x14ac:dyDescent="0.25">
      <c r="A196" s="167">
        <f>A195+1</f>
        <v>195</v>
      </c>
      <c r="B196" s="167">
        <v>195</v>
      </c>
      <c r="C196" s="175" t="s">
        <v>1967</v>
      </c>
      <c r="D196" s="178" t="s">
        <v>1968</v>
      </c>
      <c r="E196" s="178" t="s">
        <v>1</v>
      </c>
      <c r="F196" s="211" t="s">
        <v>25</v>
      </c>
      <c r="G196" s="67">
        <v>9243260</v>
      </c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25">
        <v>1426.2350180000001</v>
      </c>
      <c r="U196" s="180">
        <v>1013</v>
      </c>
      <c r="V196" s="10">
        <v>1720.1302280000002</v>
      </c>
      <c r="W196" s="182" t="s">
        <v>1969</v>
      </c>
      <c r="X196" s="143" t="s">
        <v>5115</v>
      </c>
      <c r="Y196" s="124">
        <v>28</v>
      </c>
      <c r="Z196" s="124">
        <v>8</v>
      </c>
      <c r="AA196" s="134"/>
      <c r="AB196" s="124" t="e">
        <f>VLOOKUP(B196,Nam_2016!$B$2:$C$870,2,0)</f>
        <v>#N/A</v>
      </c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</row>
    <row r="197" spans="1:39" s="123" customFormat="1" ht="30" x14ac:dyDescent="0.25">
      <c r="A197" s="167">
        <f t="shared" si="3"/>
        <v>196</v>
      </c>
      <c r="B197" s="167">
        <v>196</v>
      </c>
      <c r="C197" s="175" t="s">
        <v>4337</v>
      </c>
      <c r="D197" s="171" t="s">
        <v>1970</v>
      </c>
      <c r="E197" s="171" t="s">
        <v>1</v>
      </c>
      <c r="F197" s="205" t="s">
        <v>45</v>
      </c>
      <c r="G197" s="67">
        <v>8993860</v>
      </c>
      <c r="H197" s="201"/>
      <c r="I197" s="201"/>
      <c r="J197" s="187"/>
      <c r="K197" s="201"/>
      <c r="L197" s="188"/>
      <c r="M197" s="201"/>
      <c r="N197" s="188"/>
      <c r="O197" s="188"/>
      <c r="P197" s="188"/>
      <c r="Q197" s="188"/>
      <c r="R197" s="188"/>
      <c r="S197" s="188"/>
      <c r="T197" s="225">
        <v>1387.752598</v>
      </c>
      <c r="U197" s="197">
        <v>2370</v>
      </c>
      <c r="V197" s="198">
        <v>1968.3588100000002</v>
      </c>
      <c r="W197" s="190" t="s">
        <v>1306</v>
      </c>
      <c r="X197" s="143" t="s">
        <v>5115</v>
      </c>
      <c r="Y197" s="124">
        <v>28</v>
      </c>
      <c r="Z197" s="124">
        <v>8</v>
      </c>
      <c r="AA197" s="124"/>
      <c r="AB197" s="124" t="e">
        <f>VLOOKUP(B197,Nam_2016!$B$2:$C$870,2,0)</f>
        <v>#N/A</v>
      </c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</row>
    <row r="198" spans="1:39" s="123" customFormat="1" ht="60" x14ac:dyDescent="0.25">
      <c r="A198" s="167">
        <f t="shared" si="3"/>
        <v>197</v>
      </c>
      <c r="B198" s="167">
        <v>197</v>
      </c>
      <c r="C198" s="363" t="s">
        <v>3248</v>
      </c>
      <c r="D198" s="171" t="s">
        <v>1971</v>
      </c>
      <c r="E198" s="171" t="s">
        <v>30</v>
      </c>
      <c r="F198" s="205" t="s">
        <v>31</v>
      </c>
      <c r="G198" s="67">
        <v>10359800</v>
      </c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25">
        <v>1598.5171400000002</v>
      </c>
      <c r="U198" s="197">
        <v>1315</v>
      </c>
      <c r="V198" s="198">
        <v>1122.30105</v>
      </c>
      <c r="W198" s="190" t="s">
        <v>1308</v>
      </c>
      <c r="X198" s="143" t="s">
        <v>5115</v>
      </c>
      <c r="Y198" s="124">
        <v>28</v>
      </c>
      <c r="Z198" s="124">
        <v>8</v>
      </c>
      <c r="AA198" s="124"/>
      <c r="AB198" s="124" t="e">
        <f>VLOOKUP(B198,Nam_2016!$B$2:$C$870,2,0)</f>
        <v>#N/A</v>
      </c>
      <c r="AC198" s="124"/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</row>
    <row r="199" spans="1:39" s="123" customFormat="1" ht="45" x14ac:dyDescent="0.25">
      <c r="A199" s="167">
        <f t="shared" si="3"/>
        <v>198</v>
      </c>
      <c r="B199" s="167">
        <v>198</v>
      </c>
      <c r="C199" s="363" t="s">
        <v>3249</v>
      </c>
      <c r="D199" s="171" t="s">
        <v>1972</v>
      </c>
      <c r="E199" s="171" t="s">
        <v>46</v>
      </c>
      <c r="F199" s="205" t="s">
        <v>47</v>
      </c>
      <c r="G199" s="215">
        <v>90735200</v>
      </c>
      <c r="H199" s="186"/>
      <c r="I199" s="186"/>
      <c r="J199" s="187"/>
      <c r="K199" s="186"/>
      <c r="L199" s="188"/>
      <c r="M199" s="186"/>
      <c r="N199" s="188"/>
      <c r="O199" s="188"/>
      <c r="P199" s="188"/>
      <c r="Q199" s="188"/>
      <c r="R199" s="188"/>
      <c r="S199" s="188"/>
      <c r="T199" s="225">
        <v>14000.441360000001</v>
      </c>
      <c r="U199" s="197">
        <v>11409</v>
      </c>
      <c r="V199" s="198">
        <v>7223.1394330000003</v>
      </c>
      <c r="W199" s="190" t="s">
        <v>1306</v>
      </c>
      <c r="X199" s="143" t="s">
        <v>5115</v>
      </c>
      <c r="Y199" s="124">
        <v>28</v>
      </c>
      <c r="Z199" s="124">
        <v>8</v>
      </c>
      <c r="AA199" s="124"/>
      <c r="AB199" s="124" t="e">
        <f>VLOOKUP(B199,Nam_2016!$B$2:$C$870,2,0)</f>
        <v>#N/A</v>
      </c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</row>
    <row r="200" spans="1:39" s="123" customFormat="1" ht="30" x14ac:dyDescent="0.25">
      <c r="A200" s="167">
        <f t="shared" si="3"/>
        <v>199</v>
      </c>
      <c r="B200" s="167">
        <v>199</v>
      </c>
      <c r="C200" s="175" t="s">
        <v>1973</v>
      </c>
      <c r="D200" s="171" t="s">
        <v>1974</v>
      </c>
      <c r="E200" s="171" t="s">
        <v>30</v>
      </c>
      <c r="F200" s="205" t="s">
        <v>48</v>
      </c>
      <c r="G200" s="67">
        <v>5153600</v>
      </c>
      <c r="H200" s="207"/>
      <c r="I200" s="184">
        <v>2</v>
      </c>
      <c r="J200" s="207"/>
      <c r="K200" s="207"/>
      <c r="L200" s="207"/>
      <c r="M200" s="207"/>
      <c r="N200" s="207"/>
      <c r="O200" s="207"/>
      <c r="P200" s="207"/>
      <c r="Q200" s="184">
        <v>12</v>
      </c>
      <c r="R200" s="207"/>
      <c r="S200" s="207"/>
      <c r="T200" s="225">
        <v>810.32048000000009</v>
      </c>
      <c r="U200" s="197">
        <v>809</v>
      </c>
      <c r="V200" s="198">
        <v>778.73667</v>
      </c>
      <c r="W200" s="190" t="s">
        <v>1308</v>
      </c>
      <c r="X200" s="143" t="s">
        <v>5115</v>
      </c>
      <c r="Y200" s="124">
        <v>28</v>
      </c>
      <c r="Z200" s="124">
        <v>8</v>
      </c>
      <c r="AA200" s="124"/>
      <c r="AB200" s="124" t="e">
        <f>VLOOKUP(B200,Nam_2016!$B$2:$C$870,2,0)</f>
        <v>#N/A</v>
      </c>
      <c r="AC200" s="124"/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</row>
    <row r="201" spans="1:39" s="123" customFormat="1" ht="60" x14ac:dyDescent="0.25">
      <c r="A201" s="167">
        <f t="shared" si="3"/>
        <v>200</v>
      </c>
      <c r="B201" s="167">
        <v>200</v>
      </c>
      <c r="C201" s="363" t="s">
        <v>3250</v>
      </c>
      <c r="D201" s="171" t="s">
        <v>1975</v>
      </c>
      <c r="E201" s="171" t="s">
        <v>30</v>
      </c>
      <c r="F201" s="205" t="s">
        <v>31</v>
      </c>
      <c r="G201" s="67">
        <v>14809600</v>
      </c>
      <c r="H201" s="201"/>
      <c r="I201" s="201"/>
      <c r="J201" s="187"/>
      <c r="K201" s="201"/>
      <c r="L201" s="188"/>
      <c r="M201" s="201"/>
      <c r="N201" s="188"/>
      <c r="O201" s="188"/>
      <c r="P201" s="188"/>
      <c r="Q201" s="188"/>
      <c r="R201" s="188"/>
      <c r="S201" s="188"/>
      <c r="T201" s="225">
        <v>2285.1212800000003</v>
      </c>
      <c r="U201" s="197">
        <v>2085</v>
      </c>
      <c r="V201" s="198">
        <v>1415.6407800000002</v>
      </c>
      <c r="W201" s="190" t="s">
        <v>1306</v>
      </c>
      <c r="X201" s="143" t="s">
        <v>5115</v>
      </c>
      <c r="Y201" s="124">
        <v>28</v>
      </c>
      <c r="Z201" s="124">
        <v>8</v>
      </c>
      <c r="AA201" s="124"/>
      <c r="AB201" s="124" t="e">
        <f>VLOOKUP(B201,Nam_2016!$B$2:$C$870,2,0)</f>
        <v>#N/A</v>
      </c>
      <c r="AC201" s="124"/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</row>
    <row r="202" spans="1:39" s="123" customFormat="1" ht="60" x14ac:dyDescent="0.25">
      <c r="A202" s="167">
        <f t="shared" si="3"/>
        <v>201</v>
      </c>
      <c r="B202" s="167">
        <v>201</v>
      </c>
      <c r="C202" s="175" t="s">
        <v>3215</v>
      </c>
      <c r="D202" s="171" t="s">
        <v>1976</v>
      </c>
      <c r="E202" s="171" t="s">
        <v>30</v>
      </c>
      <c r="F202" s="205" t="s">
        <v>31</v>
      </c>
      <c r="G202" s="67">
        <v>5996737</v>
      </c>
      <c r="H202" s="186"/>
      <c r="I202" s="186">
        <v>2.5</v>
      </c>
      <c r="J202" s="187"/>
      <c r="K202" s="186"/>
      <c r="L202" s="188"/>
      <c r="M202" s="186"/>
      <c r="N202" s="188"/>
      <c r="O202" s="188"/>
      <c r="P202" s="188"/>
      <c r="Q202" s="188"/>
      <c r="R202" s="188"/>
      <c r="S202" s="188"/>
      <c r="T202" s="225">
        <v>927.84651910000002</v>
      </c>
      <c r="U202" s="197">
        <v>888</v>
      </c>
      <c r="V202" s="198">
        <v>923.34061230000009</v>
      </c>
      <c r="W202" s="190" t="s">
        <v>1306</v>
      </c>
      <c r="X202" s="143" t="s">
        <v>5115</v>
      </c>
      <c r="Y202" s="124">
        <v>28</v>
      </c>
      <c r="Z202" s="124">
        <v>8</v>
      </c>
      <c r="AA202" s="124"/>
      <c r="AB202" s="124" t="e">
        <f>VLOOKUP(B202,Nam_2016!$B$2:$C$870,2,0)</f>
        <v>#N/A</v>
      </c>
      <c r="AC202" s="124"/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</row>
    <row r="203" spans="1:39" s="123" customFormat="1" ht="45" x14ac:dyDescent="0.25">
      <c r="A203" s="167">
        <f t="shared" si="3"/>
        <v>202</v>
      </c>
      <c r="B203" s="167">
        <v>202</v>
      </c>
      <c r="C203" s="363" t="s">
        <v>3251</v>
      </c>
      <c r="D203" s="171" t="s">
        <v>1977</v>
      </c>
      <c r="E203" s="171" t="s">
        <v>30</v>
      </c>
      <c r="F203" s="205" t="s">
        <v>50</v>
      </c>
      <c r="G203" s="329">
        <v>10220000</v>
      </c>
      <c r="H203" s="186"/>
      <c r="I203" s="186"/>
      <c r="J203" s="187"/>
      <c r="K203" s="186"/>
      <c r="L203" s="188"/>
      <c r="M203" s="186"/>
      <c r="N203" s="188"/>
      <c r="O203" s="188"/>
      <c r="P203" s="188"/>
      <c r="Q203" s="188"/>
      <c r="R203" s="188"/>
      <c r="S203" s="188"/>
      <c r="T203" s="225">
        <v>1576.9460000000001</v>
      </c>
      <c r="U203" s="197">
        <v>1697</v>
      </c>
      <c r="V203" s="198">
        <v>1624.3161</v>
      </c>
      <c r="W203" s="190" t="s">
        <v>1306</v>
      </c>
      <c r="X203" s="143" t="s">
        <v>5115</v>
      </c>
      <c r="Y203" s="124">
        <v>28</v>
      </c>
      <c r="Z203" s="124">
        <v>8</v>
      </c>
      <c r="AA203" s="124"/>
      <c r="AB203" s="124" t="e">
        <f>VLOOKUP(B203,Nam_2016!$B$2:$C$870,2,0)</f>
        <v>#N/A</v>
      </c>
      <c r="AC203" s="124"/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</row>
    <row r="204" spans="1:39" s="123" customFormat="1" ht="45" x14ac:dyDescent="0.25">
      <c r="A204" s="167">
        <f t="shared" si="3"/>
        <v>203</v>
      </c>
      <c r="B204" s="167">
        <v>203</v>
      </c>
      <c r="C204" s="363" t="s">
        <v>3252</v>
      </c>
      <c r="D204" s="171" t="s">
        <v>4301</v>
      </c>
      <c r="E204" s="171" t="s">
        <v>30</v>
      </c>
      <c r="F204" s="205" t="s">
        <v>48</v>
      </c>
      <c r="G204" s="67">
        <v>5527500</v>
      </c>
      <c r="H204" s="186"/>
      <c r="I204" s="184">
        <v>1</v>
      </c>
      <c r="J204" s="187"/>
      <c r="K204" s="186"/>
      <c r="L204" s="188"/>
      <c r="M204" s="186"/>
      <c r="N204" s="188"/>
      <c r="O204" s="188"/>
      <c r="P204" s="188"/>
      <c r="Q204" s="184">
        <v>17</v>
      </c>
      <c r="R204" s="188"/>
      <c r="S204" s="188"/>
      <c r="T204" s="225">
        <v>872.44325000000003</v>
      </c>
      <c r="U204" s="197">
        <v>818</v>
      </c>
      <c r="V204" s="198">
        <v>700.13625000000002</v>
      </c>
      <c r="W204" s="190" t="s">
        <v>1978</v>
      </c>
      <c r="X204" s="143" t="s">
        <v>5115</v>
      </c>
      <c r="Y204" s="124">
        <v>28</v>
      </c>
      <c r="Z204" s="124">
        <v>8</v>
      </c>
      <c r="AA204" s="124"/>
      <c r="AB204" s="124" t="e">
        <f>VLOOKUP(B204,Nam_2016!$B$2:$C$870,2,0)</f>
        <v>#N/A</v>
      </c>
      <c r="AC204" s="124"/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</row>
    <row r="205" spans="1:39" s="123" customFormat="1" ht="60" x14ac:dyDescent="0.25">
      <c r="A205" s="167">
        <f t="shared" si="3"/>
        <v>204</v>
      </c>
      <c r="B205" s="167">
        <v>204</v>
      </c>
      <c r="C205" s="372" t="s">
        <v>3266</v>
      </c>
      <c r="D205" s="171" t="s">
        <v>1979</v>
      </c>
      <c r="E205" s="171" t="s">
        <v>30</v>
      </c>
      <c r="F205" s="205" t="s">
        <v>31</v>
      </c>
      <c r="G205" s="67">
        <v>4591086</v>
      </c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25">
        <v>708.40456979999999</v>
      </c>
      <c r="U205" s="197">
        <v>739</v>
      </c>
      <c r="V205" s="198">
        <v>722.88701350000008</v>
      </c>
      <c r="W205" s="190" t="s">
        <v>1308</v>
      </c>
      <c r="X205" s="143" t="s">
        <v>5115</v>
      </c>
      <c r="Y205" s="124">
        <v>28</v>
      </c>
      <c r="Z205" s="124">
        <v>8</v>
      </c>
      <c r="AA205" s="124"/>
      <c r="AB205" s="124" t="e">
        <f>VLOOKUP(B205,Nam_2016!$B$2:$C$870,2,0)</f>
        <v>#N/A</v>
      </c>
      <c r="AC205" s="124"/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</row>
    <row r="206" spans="1:39" s="123" customFormat="1" ht="45" x14ac:dyDescent="0.25">
      <c r="A206" s="167">
        <f t="shared" si="3"/>
        <v>205</v>
      </c>
      <c r="B206" s="167">
        <v>205</v>
      </c>
      <c r="C206" s="372" t="s">
        <v>3267</v>
      </c>
      <c r="D206" s="171" t="s">
        <v>1980</v>
      </c>
      <c r="E206" s="171" t="s">
        <v>30</v>
      </c>
      <c r="F206" s="205" t="s">
        <v>50</v>
      </c>
      <c r="G206" s="67">
        <v>5765000</v>
      </c>
      <c r="H206" s="186"/>
      <c r="I206" s="186">
        <v>253.5</v>
      </c>
      <c r="J206" s="187"/>
      <c r="K206" s="186"/>
      <c r="L206" s="188"/>
      <c r="M206" s="186"/>
      <c r="N206" s="188"/>
      <c r="O206" s="188"/>
      <c r="P206" s="188"/>
      <c r="Q206" s="201">
        <v>95</v>
      </c>
      <c r="R206" s="188"/>
      <c r="S206" s="188"/>
      <c r="T206" s="225">
        <v>1251.6595</v>
      </c>
      <c r="U206" s="197">
        <v>912</v>
      </c>
      <c r="V206" s="198">
        <v>664.06091000000004</v>
      </c>
      <c r="W206" s="190" t="s">
        <v>1978</v>
      </c>
      <c r="X206" s="143" t="s">
        <v>5115</v>
      </c>
      <c r="Y206" s="124">
        <v>28</v>
      </c>
      <c r="Z206" s="124">
        <v>8</v>
      </c>
      <c r="AA206" s="124"/>
      <c r="AB206" s="124" t="e">
        <f>VLOOKUP(B206,Nam_2016!$B$2:$C$870,2,0)</f>
        <v>#N/A</v>
      </c>
      <c r="AC206" s="124"/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</row>
    <row r="207" spans="1:39" s="123" customFormat="1" ht="60" x14ac:dyDescent="0.25">
      <c r="A207" s="167">
        <f t="shared" si="3"/>
        <v>206</v>
      </c>
      <c r="B207" s="167">
        <v>206</v>
      </c>
      <c r="C207" s="175" t="s">
        <v>52</v>
      </c>
      <c r="D207" s="171" t="s">
        <v>1981</v>
      </c>
      <c r="E207" s="171" t="s">
        <v>30</v>
      </c>
      <c r="F207" s="205" t="s">
        <v>31</v>
      </c>
      <c r="G207" s="67">
        <v>3996100</v>
      </c>
      <c r="H207" s="201"/>
      <c r="I207" s="201"/>
      <c r="J207" s="187"/>
      <c r="K207" s="201"/>
      <c r="L207" s="188"/>
      <c r="M207" s="201"/>
      <c r="N207" s="188"/>
      <c r="O207" s="188"/>
      <c r="P207" s="188"/>
      <c r="Q207" s="188"/>
      <c r="R207" s="188"/>
      <c r="S207" s="188"/>
      <c r="T207" s="225">
        <v>616.59823000000006</v>
      </c>
      <c r="U207" s="197">
        <v>649</v>
      </c>
      <c r="V207" s="198">
        <v>816.97221000000002</v>
      </c>
      <c r="W207" s="190" t="s">
        <v>1306</v>
      </c>
      <c r="X207" s="143" t="s">
        <v>5115</v>
      </c>
      <c r="Y207" s="124">
        <v>28</v>
      </c>
      <c r="Z207" s="124">
        <v>8</v>
      </c>
      <c r="AA207" s="124"/>
      <c r="AB207" s="124" t="e">
        <f>VLOOKUP(B207,Nam_2016!$B$2:$C$870,2,0)</f>
        <v>#N/A</v>
      </c>
      <c r="AC207" s="124"/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</row>
    <row r="208" spans="1:39" s="123" customFormat="1" ht="60" x14ac:dyDescent="0.25">
      <c r="A208" s="167">
        <f t="shared" si="3"/>
        <v>207</v>
      </c>
      <c r="B208" s="167">
        <v>207</v>
      </c>
      <c r="C208" s="363" t="s">
        <v>3253</v>
      </c>
      <c r="D208" s="171" t="s">
        <v>1982</v>
      </c>
      <c r="E208" s="171" t="s">
        <v>30</v>
      </c>
      <c r="F208" s="205" t="s">
        <v>31</v>
      </c>
      <c r="G208" s="67">
        <v>15144800</v>
      </c>
      <c r="H208" s="186"/>
      <c r="I208" s="186">
        <v>295.60000000000002</v>
      </c>
      <c r="J208" s="187"/>
      <c r="K208" s="186"/>
      <c r="L208" s="188"/>
      <c r="M208" s="186"/>
      <c r="N208" s="188"/>
      <c r="O208" s="188"/>
      <c r="P208" s="188"/>
      <c r="Q208" s="201">
        <v>61.1</v>
      </c>
      <c r="R208" s="188"/>
      <c r="S208" s="188"/>
      <c r="T208" s="225">
        <v>2704.9536400000006</v>
      </c>
      <c r="U208" s="197">
        <v>2306</v>
      </c>
      <c r="V208" s="198">
        <v>2263.98218</v>
      </c>
      <c r="W208" s="190" t="s">
        <v>1914</v>
      </c>
      <c r="X208" s="143" t="s">
        <v>5115</v>
      </c>
      <c r="Y208" s="124">
        <v>28</v>
      </c>
      <c r="Z208" s="124">
        <v>8</v>
      </c>
      <c r="AA208" s="124"/>
      <c r="AB208" s="124" t="e">
        <f>VLOOKUP(B208,Nam_2016!$B$2:$C$870,2,0)</f>
        <v>#N/A</v>
      </c>
      <c r="AC208" s="124"/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</row>
    <row r="209" spans="1:39" s="123" customFormat="1" ht="60" x14ac:dyDescent="0.25">
      <c r="A209" s="167">
        <f t="shared" si="3"/>
        <v>208</v>
      </c>
      <c r="B209" s="167">
        <v>208</v>
      </c>
      <c r="C209" s="363" t="s">
        <v>3254</v>
      </c>
      <c r="D209" s="171" t="s">
        <v>1983</v>
      </c>
      <c r="E209" s="171" t="s">
        <v>30</v>
      </c>
      <c r="F209" s="205" t="s">
        <v>31</v>
      </c>
      <c r="G209" s="67">
        <v>23055600</v>
      </c>
      <c r="H209" s="186"/>
      <c r="I209" s="186"/>
      <c r="J209" s="187"/>
      <c r="K209" s="186"/>
      <c r="L209" s="188"/>
      <c r="M209" s="186"/>
      <c r="N209" s="188"/>
      <c r="O209" s="188"/>
      <c r="P209" s="188"/>
      <c r="Q209" s="188"/>
      <c r="R209" s="188"/>
      <c r="S209" s="188"/>
      <c r="T209" s="225">
        <v>3557.4790800000001</v>
      </c>
      <c r="U209" s="197">
        <v>3247</v>
      </c>
      <c r="V209" s="198">
        <v>2966.6335200000003</v>
      </c>
      <c r="W209" s="190" t="s">
        <v>1306</v>
      </c>
      <c r="X209" s="143" t="s">
        <v>5115</v>
      </c>
      <c r="Y209" s="124">
        <v>28</v>
      </c>
      <c r="Z209" s="124">
        <v>8</v>
      </c>
      <c r="AA209" s="124"/>
      <c r="AB209" s="124" t="e">
        <f>VLOOKUP(B209,Nam_2016!$B$2:$C$870,2,0)</f>
        <v>#N/A</v>
      </c>
      <c r="AC209" s="124"/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</row>
    <row r="210" spans="1:39" s="123" customFormat="1" ht="60" x14ac:dyDescent="0.25">
      <c r="A210" s="167">
        <f t="shared" si="3"/>
        <v>209</v>
      </c>
      <c r="B210" s="167">
        <v>209</v>
      </c>
      <c r="C210" s="175" t="s">
        <v>1984</v>
      </c>
      <c r="D210" s="171" t="s">
        <v>1985</v>
      </c>
      <c r="E210" s="171" t="s">
        <v>30</v>
      </c>
      <c r="F210" s="205" t="s">
        <v>31</v>
      </c>
      <c r="G210" s="67">
        <v>4603200</v>
      </c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25">
        <v>710.27376000000004</v>
      </c>
      <c r="U210" s="197">
        <v>738</v>
      </c>
      <c r="V210" s="198">
        <v>709.02393000000006</v>
      </c>
      <c r="W210" s="190" t="s">
        <v>1308</v>
      </c>
      <c r="X210" s="143" t="s">
        <v>5115</v>
      </c>
      <c r="Y210" s="124">
        <v>28</v>
      </c>
      <c r="Z210" s="124">
        <v>8</v>
      </c>
      <c r="AA210" s="124"/>
      <c r="AB210" s="124" t="e">
        <f>VLOOKUP(B210,Nam_2016!$B$2:$C$870,2,0)</f>
        <v>#N/A</v>
      </c>
      <c r="AC210" s="124"/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</row>
    <row r="211" spans="1:39" s="123" customFormat="1" ht="30" x14ac:dyDescent="0.25">
      <c r="A211" s="167">
        <f t="shared" si="3"/>
        <v>210</v>
      </c>
      <c r="B211" s="167">
        <v>210</v>
      </c>
      <c r="C211" s="175" t="s">
        <v>4338</v>
      </c>
      <c r="D211" s="171" t="s">
        <v>1986</v>
      </c>
      <c r="E211" s="171" t="s">
        <v>30</v>
      </c>
      <c r="F211" s="205" t="s">
        <v>48</v>
      </c>
      <c r="G211" s="67">
        <v>8490000</v>
      </c>
      <c r="H211" s="204"/>
      <c r="I211" s="204"/>
      <c r="J211" s="187"/>
      <c r="K211" s="204"/>
      <c r="L211" s="188"/>
      <c r="M211" s="204"/>
      <c r="N211" s="188"/>
      <c r="O211" s="188"/>
      <c r="P211" s="188"/>
      <c r="Q211" s="188"/>
      <c r="R211" s="188"/>
      <c r="S211" s="188"/>
      <c r="T211" s="225">
        <v>1310.0070000000001</v>
      </c>
      <c r="U211" s="197">
        <v>1294</v>
      </c>
      <c r="V211" s="198">
        <v>1228.0737000000001</v>
      </c>
      <c r="W211" s="190" t="s">
        <v>1306</v>
      </c>
      <c r="X211" s="143" t="s">
        <v>5115</v>
      </c>
      <c r="Y211" s="124">
        <v>28</v>
      </c>
      <c r="Z211" s="124">
        <v>8</v>
      </c>
      <c r="AA211" s="124"/>
      <c r="AB211" s="124" t="e">
        <f>VLOOKUP(B211,Nam_2016!$B$2:$C$870,2,0)</f>
        <v>#N/A</v>
      </c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</row>
    <row r="212" spans="1:39" s="123" customFormat="1" ht="60" x14ac:dyDescent="0.25">
      <c r="A212" s="167">
        <f t="shared" si="3"/>
        <v>211</v>
      </c>
      <c r="B212" s="167">
        <v>211</v>
      </c>
      <c r="C212" s="175" t="s">
        <v>4339</v>
      </c>
      <c r="D212" s="171" t="s">
        <v>1987</v>
      </c>
      <c r="E212" s="171" t="s">
        <v>30</v>
      </c>
      <c r="F212" s="205" t="s">
        <v>31</v>
      </c>
      <c r="G212" s="67">
        <v>5889600</v>
      </c>
      <c r="H212" s="204"/>
      <c r="I212" s="204"/>
      <c r="J212" s="187"/>
      <c r="K212" s="204"/>
      <c r="L212" s="188"/>
      <c r="M212" s="204"/>
      <c r="N212" s="188"/>
      <c r="O212" s="188"/>
      <c r="P212" s="188"/>
      <c r="Q212" s="188"/>
      <c r="R212" s="188"/>
      <c r="S212" s="188"/>
      <c r="T212" s="225">
        <v>908.76528000000008</v>
      </c>
      <c r="U212" s="197">
        <v>883</v>
      </c>
      <c r="V212" s="198">
        <v>856.13355000000001</v>
      </c>
      <c r="W212" s="190" t="s">
        <v>1306</v>
      </c>
      <c r="X212" s="143" t="s">
        <v>5115</v>
      </c>
      <c r="Y212" s="124">
        <v>28</v>
      </c>
      <c r="Z212" s="124">
        <v>8</v>
      </c>
      <c r="AA212" s="124"/>
      <c r="AB212" s="124" t="e">
        <f>VLOOKUP(B212,Nam_2016!$B$2:$C$870,2,0)</f>
        <v>#N/A</v>
      </c>
      <c r="AC212" s="124"/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</row>
    <row r="213" spans="1:39" s="123" customFormat="1" ht="30" x14ac:dyDescent="0.25">
      <c r="A213" s="167">
        <f t="shared" si="3"/>
        <v>212</v>
      </c>
      <c r="B213" s="167">
        <v>212</v>
      </c>
      <c r="C213" s="175" t="s">
        <v>1988</v>
      </c>
      <c r="D213" s="171" t="s">
        <v>1989</v>
      </c>
      <c r="E213" s="171" t="s">
        <v>30</v>
      </c>
      <c r="F213" s="205" t="s">
        <v>49</v>
      </c>
      <c r="G213" s="67">
        <v>13791500</v>
      </c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25">
        <v>2128.0284500000002</v>
      </c>
      <c r="U213" s="197">
        <v>1853</v>
      </c>
      <c r="V213" s="198">
        <v>1682.2711800000002</v>
      </c>
      <c r="W213" s="190" t="s">
        <v>1308</v>
      </c>
      <c r="X213" s="143" t="s">
        <v>5115</v>
      </c>
      <c r="Y213" s="124">
        <v>28</v>
      </c>
      <c r="Z213" s="124">
        <v>8</v>
      </c>
      <c r="AA213" s="124"/>
      <c r="AB213" s="124" t="e">
        <f>VLOOKUP(B213,Nam_2016!$B$2:$C$870,2,0)</f>
        <v>#N/A</v>
      </c>
      <c r="AC213" s="124"/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</row>
    <row r="214" spans="1:39" s="123" customFormat="1" ht="30" x14ac:dyDescent="0.25">
      <c r="A214" s="167">
        <f t="shared" si="3"/>
        <v>213</v>
      </c>
      <c r="B214" s="167">
        <v>213</v>
      </c>
      <c r="C214" s="175" t="s">
        <v>1990</v>
      </c>
      <c r="D214" s="171" t="s">
        <v>1991</v>
      </c>
      <c r="E214" s="171" t="s">
        <v>30</v>
      </c>
      <c r="F214" s="205" t="s">
        <v>48</v>
      </c>
      <c r="G214" s="67">
        <v>6068800</v>
      </c>
      <c r="H214" s="186"/>
      <c r="I214" s="186"/>
      <c r="J214" s="187"/>
      <c r="K214" s="186"/>
      <c r="L214" s="188"/>
      <c r="M214" s="186"/>
      <c r="N214" s="188"/>
      <c r="O214" s="188"/>
      <c r="P214" s="188"/>
      <c r="Q214" s="188"/>
      <c r="R214" s="188"/>
      <c r="S214" s="188"/>
      <c r="T214" s="225">
        <v>936.41584000000012</v>
      </c>
      <c r="U214" s="197">
        <v>1035</v>
      </c>
      <c r="V214" s="198">
        <v>962.86286000000007</v>
      </c>
      <c r="W214" s="190" t="s">
        <v>1306</v>
      </c>
      <c r="X214" s="143" t="s">
        <v>5115</v>
      </c>
      <c r="Y214" s="124">
        <v>28</v>
      </c>
      <c r="Z214" s="124">
        <v>8</v>
      </c>
      <c r="AA214" s="124"/>
      <c r="AB214" s="124" t="e">
        <f>VLOOKUP(B214,Nam_2016!$B$2:$C$870,2,0)</f>
        <v>#N/A</v>
      </c>
      <c r="AC214" s="124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</row>
    <row r="215" spans="1:39" s="123" customFormat="1" ht="45" x14ac:dyDescent="0.25">
      <c r="A215" s="167">
        <f t="shared" si="3"/>
        <v>214</v>
      </c>
      <c r="B215" s="167">
        <v>214</v>
      </c>
      <c r="C215" s="175" t="s">
        <v>4340</v>
      </c>
      <c r="D215" s="171" t="s">
        <v>1992</v>
      </c>
      <c r="E215" s="171" t="s">
        <v>30</v>
      </c>
      <c r="F215" s="205" t="s">
        <v>49</v>
      </c>
      <c r="G215" s="67">
        <v>6457600</v>
      </c>
      <c r="H215" s="201"/>
      <c r="I215" s="201"/>
      <c r="J215" s="187"/>
      <c r="K215" s="201"/>
      <c r="L215" s="188"/>
      <c r="M215" s="201"/>
      <c r="N215" s="188"/>
      <c r="O215" s="188"/>
      <c r="P215" s="188"/>
      <c r="Q215" s="188"/>
      <c r="R215" s="188"/>
      <c r="S215" s="188"/>
      <c r="T215" s="225">
        <v>996.40768000000003</v>
      </c>
      <c r="U215" s="197">
        <v>914</v>
      </c>
      <c r="V215" s="198">
        <v>852.04460000000006</v>
      </c>
      <c r="W215" s="190" t="s">
        <v>1306</v>
      </c>
      <c r="X215" s="143" t="s">
        <v>5115</v>
      </c>
      <c r="Y215" s="124">
        <v>28</v>
      </c>
      <c r="Z215" s="124">
        <v>8</v>
      </c>
      <c r="AA215" s="124"/>
      <c r="AB215" s="124" t="e">
        <f>VLOOKUP(B215,Nam_2016!$B$2:$C$870,2,0)</f>
        <v>#N/A</v>
      </c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</row>
    <row r="216" spans="1:39" s="123" customFormat="1" ht="30" x14ac:dyDescent="0.25">
      <c r="A216" s="167">
        <f t="shared" si="3"/>
        <v>215</v>
      </c>
      <c r="B216" s="167">
        <v>215</v>
      </c>
      <c r="C216" s="175" t="s">
        <v>1993</v>
      </c>
      <c r="D216" s="171" t="s">
        <v>1994</v>
      </c>
      <c r="E216" s="171" t="s">
        <v>30</v>
      </c>
      <c r="F216" s="205" t="s">
        <v>53</v>
      </c>
      <c r="G216" s="67">
        <v>6716500</v>
      </c>
      <c r="H216" s="186"/>
      <c r="I216" s="186"/>
      <c r="J216" s="187"/>
      <c r="K216" s="186"/>
      <c r="L216" s="188"/>
      <c r="M216" s="186"/>
      <c r="N216" s="188"/>
      <c r="O216" s="188"/>
      <c r="P216" s="188"/>
      <c r="Q216" s="188"/>
      <c r="R216" s="188"/>
      <c r="S216" s="188"/>
      <c r="T216" s="225">
        <v>1036.3559500000001</v>
      </c>
      <c r="U216" s="197">
        <v>1001</v>
      </c>
      <c r="V216" s="198">
        <v>956.05823000000009</v>
      </c>
      <c r="W216" s="190" t="s">
        <v>1306</v>
      </c>
      <c r="X216" s="143" t="s">
        <v>5115</v>
      </c>
      <c r="Y216" s="124">
        <v>28</v>
      </c>
      <c r="Z216" s="124">
        <v>8</v>
      </c>
      <c r="AA216" s="124"/>
      <c r="AB216" s="124" t="e">
        <f>VLOOKUP(B216,Nam_2016!$B$2:$C$870,2,0)</f>
        <v>#N/A</v>
      </c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</row>
    <row r="217" spans="1:39" s="123" customFormat="1" ht="30" x14ac:dyDescent="0.25">
      <c r="A217" s="167">
        <f t="shared" si="3"/>
        <v>216</v>
      </c>
      <c r="B217" s="167">
        <v>216</v>
      </c>
      <c r="C217" s="175" t="s">
        <v>4341</v>
      </c>
      <c r="D217" s="171" t="s">
        <v>1995</v>
      </c>
      <c r="E217" s="171" t="s">
        <v>30</v>
      </c>
      <c r="F217" s="205" t="s">
        <v>48</v>
      </c>
      <c r="G217" s="67">
        <v>6622640</v>
      </c>
      <c r="H217" s="201"/>
      <c r="I217" s="201"/>
      <c r="J217" s="187"/>
      <c r="K217" s="201"/>
      <c r="L217" s="188"/>
      <c r="M217" s="201"/>
      <c r="N217" s="188"/>
      <c r="O217" s="188"/>
      <c r="P217" s="188"/>
      <c r="Q217" s="188"/>
      <c r="R217" s="188"/>
      <c r="S217" s="188"/>
      <c r="T217" s="225">
        <v>1021.8733520000001</v>
      </c>
      <c r="U217" s="213">
        <v>940</v>
      </c>
      <c r="V217" s="214">
        <v>940.11286800000005</v>
      </c>
      <c r="W217" s="190" t="s">
        <v>1306</v>
      </c>
      <c r="X217" s="143" t="s">
        <v>5115</v>
      </c>
      <c r="Y217" s="124">
        <v>28</v>
      </c>
      <c r="Z217" s="124">
        <v>8</v>
      </c>
      <c r="AA217" s="124"/>
      <c r="AB217" s="124" t="e">
        <f>VLOOKUP(B217,Nam_2016!$B$2:$C$870,2,0)</f>
        <v>#N/A</v>
      </c>
      <c r="AC217" s="124"/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</row>
    <row r="218" spans="1:39" s="123" customFormat="1" ht="30" x14ac:dyDescent="0.25">
      <c r="A218" s="167">
        <f t="shared" si="3"/>
        <v>217</v>
      </c>
      <c r="B218" s="167">
        <v>217</v>
      </c>
      <c r="C218" s="175" t="s">
        <v>1996</v>
      </c>
      <c r="D218" s="171" t="s">
        <v>1997</v>
      </c>
      <c r="E218" s="171" t="s">
        <v>30</v>
      </c>
      <c r="F218" s="205" t="s">
        <v>1998</v>
      </c>
      <c r="G218" s="67">
        <v>8272640</v>
      </c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25">
        <v>1276.4683520000001</v>
      </c>
      <c r="U218" s="197">
        <v>1056</v>
      </c>
      <c r="V218" s="198">
        <v>785.16172200000005</v>
      </c>
      <c r="W218" s="190" t="s">
        <v>1308</v>
      </c>
      <c r="X218" s="143" t="s">
        <v>5115</v>
      </c>
      <c r="Y218" s="124">
        <v>28</v>
      </c>
      <c r="Z218" s="124">
        <v>8</v>
      </c>
      <c r="AA218" s="124"/>
      <c r="AB218" s="124" t="e">
        <f>VLOOKUP(B218,Nam_2016!$B$2:$C$870,2,0)</f>
        <v>#N/A</v>
      </c>
      <c r="AC218" s="124"/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</row>
    <row r="219" spans="1:39" s="123" customFormat="1" ht="30" x14ac:dyDescent="0.25">
      <c r="A219" s="167">
        <f t="shared" si="3"/>
        <v>218</v>
      </c>
      <c r="B219" s="167">
        <v>218</v>
      </c>
      <c r="C219" s="175" t="s">
        <v>54</v>
      </c>
      <c r="D219" s="171" t="s">
        <v>1999</v>
      </c>
      <c r="E219" s="171" t="s">
        <v>30</v>
      </c>
      <c r="F219" s="205" t="s">
        <v>55</v>
      </c>
      <c r="G219" s="215">
        <v>14260500</v>
      </c>
      <c r="H219" s="201"/>
      <c r="I219" s="201"/>
      <c r="J219" s="187"/>
      <c r="K219" s="201"/>
      <c r="L219" s="188"/>
      <c r="M219" s="201"/>
      <c r="N219" s="188"/>
      <c r="O219" s="188"/>
      <c r="P219" s="188"/>
      <c r="Q219" s="188"/>
      <c r="R219" s="188"/>
      <c r="S219" s="188"/>
      <c r="T219" s="225">
        <v>2200.3951500000003</v>
      </c>
      <c r="U219" s="197">
        <v>926</v>
      </c>
      <c r="V219" s="198">
        <v>1943.9022600000001</v>
      </c>
      <c r="W219" s="190" t="s">
        <v>1306</v>
      </c>
      <c r="X219" s="143" t="s">
        <v>5115</v>
      </c>
      <c r="Y219" s="124">
        <v>28</v>
      </c>
      <c r="Z219" s="124">
        <v>8</v>
      </c>
      <c r="AA219" s="124"/>
      <c r="AB219" s="124" t="e">
        <f>VLOOKUP(B219,Nam_2016!$B$2:$C$870,2,0)</f>
        <v>#N/A</v>
      </c>
      <c r="AC219" s="124"/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</row>
    <row r="220" spans="1:39" s="123" customFormat="1" ht="60" x14ac:dyDescent="0.25">
      <c r="A220" s="167">
        <f t="shared" si="3"/>
        <v>219</v>
      </c>
      <c r="B220" s="167">
        <v>219</v>
      </c>
      <c r="C220" s="175" t="s">
        <v>2000</v>
      </c>
      <c r="D220" s="171" t="s">
        <v>2001</v>
      </c>
      <c r="E220" s="171" t="s">
        <v>30</v>
      </c>
      <c r="F220" s="205" t="s">
        <v>31</v>
      </c>
      <c r="G220" s="67">
        <v>3975400</v>
      </c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25">
        <v>613.40422000000001</v>
      </c>
      <c r="U220" s="197">
        <v>568</v>
      </c>
      <c r="V220" s="198">
        <v>500.48748000000001</v>
      </c>
      <c r="W220" s="190" t="s">
        <v>1308</v>
      </c>
      <c r="X220" s="143" t="s">
        <v>5115</v>
      </c>
      <c r="Y220" s="124">
        <v>28</v>
      </c>
      <c r="Z220" s="124">
        <v>8</v>
      </c>
      <c r="AA220" s="124"/>
      <c r="AB220" s="124" t="e">
        <f>VLOOKUP(B220,Nam_2016!$B$2:$C$870,2,0)</f>
        <v>#N/A</v>
      </c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</row>
    <row r="221" spans="1:39" s="123" customFormat="1" ht="30" x14ac:dyDescent="0.25">
      <c r="A221" s="167">
        <f t="shared" si="3"/>
        <v>220</v>
      </c>
      <c r="B221" s="167">
        <v>220</v>
      </c>
      <c r="C221" s="175" t="s">
        <v>2002</v>
      </c>
      <c r="D221" s="171" t="s">
        <v>2003</v>
      </c>
      <c r="E221" s="171" t="s">
        <v>30</v>
      </c>
      <c r="F221" s="205" t="s">
        <v>50</v>
      </c>
      <c r="G221" s="215">
        <v>11701800</v>
      </c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25">
        <v>1805.5877400000002</v>
      </c>
      <c r="U221" s="197">
        <v>1797</v>
      </c>
      <c r="V221" s="198">
        <v>889.40063000000009</v>
      </c>
      <c r="W221" s="190" t="s">
        <v>1308</v>
      </c>
      <c r="X221" s="143" t="s">
        <v>5115</v>
      </c>
      <c r="Y221" s="124">
        <v>28</v>
      </c>
      <c r="Z221" s="124">
        <v>8</v>
      </c>
      <c r="AA221" s="124"/>
      <c r="AB221" s="124" t="e">
        <f>VLOOKUP(B221,Nam_2016!$B$2:$C$870,2,0)</f>
        <v>#N/A</v>
      </c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</row>
    <row r="222" spans="1:39" s="123" customFormat="1" ht="60" x14ac:dyDescent="0.25">
      <c r="A222" s="167">
        <f t="shared" si="3"/>
        <v>221</v>
      </c>
      <c r="B222" s="167">
        <v>221</v>
      </c>
      <c r="C222" s="363" t="s">
        <v>3255</v>
      </c>
      <c r="D222" s="171" t="s">
        <v>2004</v>
      </c>
      <c r="E222" s="171" t="s">
        <v>30</v>
      </c>
      <c r="F222" s="205" t="s">
        <v>31</v>
      </c>
      <c r="G222" s="67">
        <v>8605200</v>
      </c>
      <c r="H222" s="186"/>
      <c r="I222" s="186"/>
      <c r="J222" s="187"/>
      <c r="K222" s="186"/>
      <c r="L222" s="188"/>
      <c r="M222" s="186"/>
      <c r="N222" s="188"/>
      <c r="O222" s="188"/>
      <c r="P222" s="188"/>
      <c r="Q222" s="188"/>
      <c r="R222" s="188"/>
      <c r="S222" s="188"/>
      <c r="T222" s="225">
        <v>1327.7823600000002</v>
      </c>
      <c r="U222" s="197">
        <v>1269</v>
      </c>
      <c r="V222" s="198">
        <v>1263.6244200000001</v>
      </c>
      <c r="W222" s="190" t="s">
        <v>1306</v>
      </c>
      <c r="X222" s="143" t="s">
        <v>5115</v>
      </c>
      <c r="Y222" s="124">
        <v>28</v>
      </c>
      <c r="Z222" s="124">
        <v>8</v>
      </c>
      <c r="AA222" s="124"/>
      <c r="AB222" s="124" t="e">
        <f>VLOOKUP(B222,Nam_2016!$B$2:$C$870,2,0)</f>
        <v>#N/A</v>
      </c>
      <c r="AC222" s="124"/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</row>
    <row r="223" spans="1:39" s="123" customFormat="1" ht="60" x14ac:dyDescent="0.25">
      <c r="A223" s="167">
        <f t="shared" si="3"/>
        <v>222</v>
      </c>
      <c r="B223" s="167">
        <v>222</v>
      </c>
      <c r="C223" s="175" t="s">
        <v>2005</v>
      </c>
      <c r="D223" s="171" t="s">
        <v>2006</v>
      </c>
      <c r="E223" s="171" t="s">
        <v>30</v>
      </c>
      <c r="F223" s="205" t="s">
        <v>31</v>
      </c>
      <c r="G223" s="67">
        <v>5399100</v>
      </c>
      <c r="H223" s="186"/>
      <c r="I223" s="186"/>
      <c r="J223" s="187"/>
      <c r="K223" s="186"/>
      <c r="L223" s="188"/>
      <c r="M223" s="186"/>
      <c r="N223" s="188"/>
      <c r="O223" s="188"/>
      <c r="P223" s="188"/>
      <c r="Q223" s="188"/>
      <c r="R223" s="188"/>
      <c r="S223" s="188"/>
      <c r="T223" s="225">
        <v>833.08113000000003</v>
      </c>
      <c r="U223" s="197">
        <v>961</v>
      </c>
      <c r="V223" s="198">
        <v>816.97221000000002</v>
      </c>
      <c r="W223" s="190" t="s">
        <v>1306</v>
      </c>
      <c r="X223" s="143" t="s">
        <v>5115</v>
      </c>
      <c r="Y223" s="124">
        <v>28</v>
      </c>
      <c r="Z223" s="124">
        <v>8</v>
      </c>
      <c r="AA223" s="124"/>
      <c r="AB223" s="124" t="e">
        <f>VLOOKUP(B223,Nam_2016!$B$2:$C$870,2,0)</f>
        <v>#N/A</v>
      </c>
      <c r="AC223" s="124"/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</row>
    <row r="224" spans="1:39" s="123" customFormat="1" ht="30" x14ac:dyDescent="0.25">
      <c r="A224" s="167">
        <f t="shared" si="3"/>
        <v>223</v>
      </c>
      <c r="B224" s="167">
        <v>223</v>
      </c>
      <c r="C224" s="175" t="s">
        <v>56</v>
      </c>
      <c r="D224" s="171" t="s">
        <v>2007</v>
      </c>
      <c r="E224" s="171" t="s">
        <v>30</v>
      </c>
      <c r="F224" s="205" t="s">
        <v>50</v>
      </c>
      <c r="G224" s="67">
        <v>5972300</v>
      </c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25">
        <v>921.52589</v>
      </c>
      <c r="U224" s="197">
        <v>848</v>
      </c>
      <c r="V224" s="198">
        <v>917.80726000000004</v>
      </c>
      <c r="W224" s="190" t="s">
        <v>1308</v>
      </c>
      <c r="X224" s="143" t="s">
        <v>5115</v>
      </c>
      <c r="Y224" s="124">
        <v>28</v>
      </c>
      <c r="Z224" s="124">
        <v>8</v>
      </c>
      <c r="AA224" s="124"/>
      <c r="AB224" s="124" t="e">
        <f>VLOOKUP(B224,Nam_2016!$B$2:$C$870,2,0)</f>
        <v>#N/A</v>
      </c>
      <c r="AC224" s="124"/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</row>
    <row r="225" spans="1:39" s="123" customFormat="1" ht="60" x14ac:dyDescent="0.25">
      <c r="A225" s="167">
        <f t="shared" si="3"/>
        <v>224</v>
      </c>
      <c r="B225" s="167">
        <v>224</v>
      </c>
      <c r="C225" s="175" t="s">
        <v>2008</v>
      </c>
      <c r="D225" s="171" t="s">
        <v>2009</v>
      </c>
      <c r="E225" s="171" t="s">
        <v>30</v>
      </c>
      <c r="F225" s="205" t="s">
        <v>31</v>
      </c>
      <c r="G225" s="67">
        <v>6572100</v>
      </c>
      <c r="H225" s="186"/>
      <c r="I225" s="186"/>
      <c r="J225" s="187"/>
      <c r="K225" s="186"/>
      <c r="L225" s="188"/>
      <c r="M225" s="186"/>
      <c r="N225" s="188"/>
      <c r="O225" s="188"/>
      <c r="P225" s="188"/>
      <c r="Q225" s="188"/>
      <c r="R225" s="188"/>
      <c r="S225" s="188"/>
      <c r="T225" s="225">
        <v>1014.0750300000001</v>
      </c>
      <c r="U225" s="197">
        <v>1023</v>
      </c>
      <c r="V225" s="198">
        <v>956.99946000000011</v>
      </c>
      <c r="W225" s="190" t="s">
        <v>1306</v>
      </c>
      <c r="X225" s="143" t="s">
        <v>5115</v>
      </c>
      <c r="Y225" s="124">
        <v>28</v>
      </c>
      <c r="Z225" s="124">
        <v>8</v>
      </c>
      <c r="AA225" s="124"/>
      <c r="AB225" s="124" t="e">
        <f>VLOOKUP(B225,Nam_2016!$B$2:$C$870,2,0)</f>
        <v>#N/A</v>
      </c>
      <c r="AC225" s="124"/>
      <c r="AD225" s="124"/>
      <c r="AE225" s="124"/>
      <c r="AF225" s="124"/>
      <c r="AG225" s="124"/>
      <c r="AH225" s="124"/>
      <c r="AI225" s="124"/>
      <c r="AJ225" s="124"/>
      <c r="AK225" s="124"/>
      <c r="AL225" s="124"/>
      <c r="AM225" s="124"/>
    </row>
    <row r="226" spans="1:39" s="123" customFormat="1" ht="60" x14ac:dyDescent="0.25">
      <c r="A226" s="167">
        <f t="shared" si="3"/>
        <v>225</v>
      </c>
      <c r="B226" s="167">
        <v>225</v>
      </c>
      <c r="C226" s="175" t="s">
        <v>2010</v>
      </c>
      <c r="D226" s="171" t="s">
        <v>2011</v>
      </c>
      <c r="E226" s="171" t="s">
        <v>30</v>
      </c>
      <c r="F226" s="205" t="s">
        <v>31</v>
      </c>
      <c r="G226" s="67">
        <v>9893200</v>
      </c>
      <c r="H226" s="186"/>
      <c r="I226" s="186"/>
      <c r="J226" s="187"/>
      <c r="K226" s="186"/>
      <c r="L226" s="188"/>
      <c r="M226" s="186"/>
      <c r="N226" s="188"/>
      <c r="O226" s="188"/>
      <c r="P226" s="188"/>
      <c r="Q226" s="188"/>
      <c r="R226" s="188"/>
      <c r="S226" s="188"/>
      <c r="T226" s="225">
        <v>1526.5207600000001</v>
      </c>
      <c r="U226" s="197">
        <v>1622</v>
      </c>
      <c r="V226" s="198">
        <v>1557.2110300000002</v>
      </c>
      <c r="W226" s="190" t="s">
        <v>1306</v>
      </c>
      <c r="X226" s="143" t="s">
        <v>5115</v>
      </c>
      <c r="Y226" s="124">
        <v>28</v>
      </c>
      <c r="Z226" s="124">
        <v>8</v>
      </c>
      <c r="AA226" s="124"/>
      <c r="AB226" s="124" t="e">
        <f>VLOOKUP(B226,Nam_2016!$B$2:$C$870,2,0)</f>
        <v>#N/A</v>
      </c>
      <c r="AC226" s="124"/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</row>
    <row r="227" spans="1:39" s="123" customFormat="1" ht="60" x14ac:dyDescent="0.25">
      <c r="A227" s="167">
        <f t="shared" si="3"/>
        <v>226</v>
      </c>
      <c r="B227" s="167">
        <v>226</v>
      </c>
      <c r="C227" s="363" t="s">
        <v>3256</v>
      </c>
      <c r="D227" s="171" t="s">
        <v>2012</v>
      </c>
      <c r="E227" s="171" t="s">
        <v>30</v>
      </c>
      <c r="F227" s="205" t="s">
        <v>31</v>
      </c>
      <c r="G227" s="67">
        <v>3790500</v>
      </c>
      <c r="H227" s="186"/>
      <c r="I227" s="186"/>
      <c r="J227" s="187"/>
      <c r="K227" s="186"/>
      <c r="L227" s="188"/>
      <c r="M227" s="186"/>
      <c r="N227" s="188"/>
      <c r="O227" s="188"/>
      <c r="P227" s="188"/>
      <c r="Q227" s="188"/>
      <c r="R227" s="188"/>
      <c r="S227" s="188"/>
      <c r="T227" s="225">
        <v>584.87414999999999</v>
      </c>
      <c r="U227" s="197">
        <v>583</v>
      </c>
      <c r="V227" s="198">
        <v>622.27647000000002</v>
      </c>
      <c r="W227" s="190" t="s">
        <v>1306</v>
      </c>
      <c r="X227" s="143" t="s">
        <v>5115</v>
      </c>
      <c r="Y227" s="124">
        <v>28</v>
      </c>
      <c r="Z227" s="124">
        <v>8</v>
      </c>
      <c r="AA227" s="124"/>
      <c r="AB227" s="124" t="e">
        <f>VLOOKUP(B227,Nam_2016!$B$2:$C$870,2,0)</f>
        <v>#N/A</v>
      </c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</row>
    <row r="228" spans="1:39" s="123" customFormat="1" ht="60" x14ac:dyDescent="0.25">
      <c r="A228" s="167">
        <f t="shared" si="3"/>
        <v>227</v>
      </c>
      <c r="B228" s="167">
        <v>227</v>
      </c>
      <c r="C228" s="364" t="s">
        <v>3258</v>
      </c>
      <c r="D228" s="171" t="s">
        <v>2077</v>
      </c>
      <c r="E228" s="171" t="s">
        <v>30</v>
      </c>
      <c r="F228" s="205" t="s">
        <v>2071</v>
      </c>
      <c r="G228" s="67">
        <v>16369400</v>
      </c>
      <c r="H228" s="201"/>
      <c r="I228" s="201"/>
      <c r="J228" s="187"/>
      <c r="K228" s="201"/>
      <c r="L228" s="188"/>
      <c r="M228" s="201"/>
      <c r="N228" s="188"/>
      <c r="O228" s="188"/>
      <c r="P228" s="188"/>
      <c r="Q228" s="188"/>
      <c r="R228" s="188"/>
      <c r="S228" s="188"/>
      <c r="T228" s="225">
        <v>2525.7984200000001</v>
      </c>
      <c r="U228" s="197">
        <v>2491</v>
      </c>
      <c r="V228" s="198">
        <v>2422.00081</v>
      </c>
      <c r="W228" s="190" t="s">
        <v>1306</v>
      </c>
      <c r="X228" s="143" t="s">
        <v>5115</v>
      </c>
      <c r="Y228" s="124">
        <v>28</v>
      </c>
      <c r="Z228" s="124">
        <v>8</v>
      </c>
      <c r="AA228" s="124"/>
      <c r="AB228" s="124" t="e">
        <f>VLOOKUP(B228,Nam_2016!$B$2:$C$870,2,0)</f>
        <v>#N/A</v>
      </c>
      <c r="AC228" s="124"/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</row>
    <row r="229" spans="1:39" s="123" customFormat="1" ht="60" x14ac:dyDescent="0.25">
      <c r="A229" s="167">
        <f t="shared" si="3"/>
        <v>228</v>
      </c>
      <c r="B229" s="167">
        <v>228</v>
      </c>
      <c r="C229" s="363" t="s">
        <v>3257</v>
      </c>
      <c r="D229" s="171" t="s">
        <v>2013</v>
      </c>
      <c r="E229" s="171" t="s">
        <v>30</v>
      </c>
      <c r="F229" s="205" t="s">
        <v>31</v>
      </c>
      <c r="G229" s="67">
        <v>4172500</v>
      </c>
      <c r="H229" s="186"/>
      <c r="I229" s="186">
        <v>5.9</v>
      </c>
      <c r="J229" s="187"/>
      <c r="K229" s="186"/>
      <c r="L229" s="188"/>
      <c r="M229" s="186"/>
      <c r="N229" s="188"/>
      <c r="O229" s="188"/>
      <c r="P229" s="188"/>
      <c r="Q229" s="188"/>
      <c r="R229" s="188"/>
      <c r="S229" s="188"/>
      <c r="T229" s="225">
        <v>649.8347500000001</v>
      </c>
      <c r="U229" s="197">
        <v>1306</v>
      </c>
      <c r="V229" s="198">
        <v>601.22995000000003</v>
      </c>
      <c r="W229" s="190" t="s">
        <v>1306</v>
      </c>
      <c r="X229" s="143" t="s">
        <v>5115</v>
      </c>
      <c r="Y229" s="124">
        <v>28</v>
      </c>
      <c r="Z229" s="124">
        <v>8</v>
      </c>
      <c r="AA229" s="124"/>
      <c r="AB229" s="124" t="e">
        <f>VLOOKUP(B229,Nam_2016!$B$2:$C$870,2,0)</f>
        <v>#N/A</v>
      </c>
      <c r="AC229" s="124"/>
      <c r="AD229" s="124"/>
      <c r="AE229" s="124"/>
      <c r="AF229" s="124"/>
      <c r="AG229" s="124"/>
      <c r="AH229" s="124"/>
      <c r="AI229" s="124"/>
      <c r="AJ229" s="124"/>
      <c r="AK229" s="124"/>
      <c r="AL229" s="124"/>
      <c r="AM229" s="124"/>
    </row>
    <row r="230" spans="1:39" s="123" customFormat="1" ht="30" x14ac:dyDescent="0.25">
      <c r="A230" s="167">
        <f t="shared" si="3"/>
        <v>229</v>
      </c>
      <c r="B230" s="167">
        <v>229</v>
      </c>
      <c r="C230" s="175" t="s">
        <v>2015</v>
      </c>
      <c r="D230" s="171" t="s">
        <v>2016</v>
      </c>
      <c r="E230" s="171" t="s">
        <v>1</v>
      </c>
      <c r="F230" s="205" t="s">
        <v>57</v>
      </c>
      <c r="G230" s="67">
        <v>7064300</v>
      </c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25">
        <v>1090.0214900000001</v>
      </c>
      <c r="U230" s="197">
        <v>1034</v>
      </c>
      <c r="V230" s="198"/>
      <c r="W230" s="190" t="s">
        <v>1308</v>
      </c>
      <c r="X230" s="143" t="s">
        <v>5115</v>
      </c>
      <c r="Y230" s="124">
        <v>28</v>
      </c>
      <c r="Z230" s="124">
        <v>8</v>
      </c>
      <c r="AA230" s="124"/>
      <c r="AB230" s="124" t="e">
        <f>VLOOKUP(B230,Nam_2016!$B$2:$C$870,2,0)</f>
        <v>#N/A</v>
      </c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</row>
    <row r="231" spans="1:39" s="123" customFormat="1" ht="45" x14ac:dyDescent="0.25">
      <c r="A231" s="167">
        <f t="shared" si="3"/>
        <v>230</v>
      </c>
      <c r="B231" s="167">
        <v>230</v>
      </c>
      <c r="C231" s="175" t="s">
        <v>58</v>
      </c>
      <c r="D231" s="171" t="s">
        <v>2017</v>
      </c>
      <c r="E231" s="171" t="s">
        <v>1</v>
      </c>
      <c r="F231" s="205" t="s">
        <v>2018</v>
      </c>
      <c r="G231" s="67">
        <v>8118100</v>
      </c>
      <c r="H231" s="186"/>
      <c r="I231" s="186">
        <v>14</v>
      </c>
      <c r="J231" s="187"/>
      <c r="K231" s="186"/>
      <c r="L231" s="188"/>
      <c r="M231" s="186"/>
      <c r="N231" s="188"/>
      <c r="O231" s="188"/>
      <c r="P231" s="188"/>
      <c r="Q231" s="188">
        <v>257.7</v>
      </c>
      <c r="R231" s="188"/>
      <c r="S231" s="188"/>
      <c r="T231" s="225">
        <v>1547.79583</v>
      </c>
      <c r="U231" s="197">
        <v>1692</v>
      </c>
      <c r="V231" s="198"/>
      <c r="W231" s="190" t="s">
        <v>1306</v>
      </c>
      <c r="X231" s="143" t="s">
        <v>5115</v>
      </c>
      <c r="Y231" s="124">
        <v>28</v>
      </c>
      <c r="Z231" s="124">
        <v>8</v>
      </c>
      <c r="AA231" s="124"/>
      <c r="AB231" s="124" t="e">
        <f>VLOOKUP(B231,Nam_2016!$B$2:$C$870,2,0)</f>
        <v>#N/A</v>
      </c>
      <c r="AC231" s="124"/>
      <c r="AD231" s="124"/>
      <c r="AE231" s="124"/>
      <c r="AF231" s="124"/>
      <c r="AG231" s="124"/>
      <c r="AH231" s="124"/>
      <c r="AI231" s="124"/>
      <c r="AJ231" s="124"/>
      <c r="AK231" s="124"/>
      <c r="AL231" s="124"/>
      <c r="AM231" s="124"/>
    </row>
    <row r="232" spans="1:39" s="123" customFormat="1" ht="45" x14ac:dyDescent="0.25">
      <c r="A232" s="167">
        <f t="shared" si="3"/>
        <v>231</v>
      </c>
      <c r="B232" s="167">
        <v>231</v>
      </c>
      <c r="C232" s="365" t="s">
        <v>3259</v>
      </c>
      <c r="D232" s="171" t="s">
        <v>2019</v>
      </c>
      <c r="E232" s="171" t="s">
        <v>1</v>
      </c>
      <c r="F232" s="205" t="s">
        <v>2018</v>
      </c>
      <c r="G232" s="329">
        <v>4864500</v>
      </c>
      <c r="H232" s="201"/>
      <c r="I232" s="186">
        <v>250.2</v>
      </c>
      <c r="J232" s="187"/>
      <c r="K232" s="202"/>
      <c r="L232" s="188"/>
      <c r="M232" s="201"/>
      <c r="N232" s="188"/>
      <c r="O232" s="188"/>
      <c r="P232" s="188"/>
      <c r="Q232" s="201">
        <v>55.6</v>
      </c>
      <c r="R232" s="188"/>
      <c r="S232" s="188"/>
      <c r="T232" s="225">
        <v>1066.4003499999999</v>
      </c>
      <c r="U232" s="197">
        <v>1008</v>
      </c>
      <c r="V232" s="198"/>
      <c r="W232" s="190" t="s">
        <v>1306</v>
      </c>
      <c r="X232" s="143" t="s">
        <v>5115</v>
      </c>
      <c r="Y232" s="124">
        <v>28</v>
      </c>
      <c r="Z232" s="124">
        <v>8</v>
      </c>
      <c r="AA232" s="124"/>
      <c r="AB232" s="124" t="e">
        <f>VLOOKUP(B232,Nam_2016!$B$2:$C$870,2,0)</f>
        <v>#N/A</v>
      </c>
      <c r="AC232" s="124"/>
      <c r="AD232" s="124"/>
      <c r="AE232" s="124"/>
      <c r="AF232" s="124"/>
      <c r="AG232" s="124"/>
      <c r="AH232" s="124"/>
      <c r="AI232" s="124"/>
      <c r="AJ232" s="124"/>
      <c r="AK232" s="124"/>
      <c r="AL232" s="124"/>
      <c r="AM232" s="124"/>
    </row>
    <row r="233" spans="1:39" s="123" customFormat="1" ht="30" x14ac:dyDescent="0.25">
      <c r="A233" s="167">
        <f>A232+1</f>
        <v>232</v>
      </c>
      <c r="B233" s="167">
        <v>232</v>
      </c>
      <c r="C233" s="175" t="s">
        <v>2020</v>
      </c>
      <c r="D233" s="171" t="s">
        <v>2021</v>
      </c>
      <c r="E233" s="171" t="s">
        <v>1</v>
      </c>
      <c r="F233" s="205" t="s">
        <v>61</v>
      </c>
      <c r="G233" s="329">
        <v>9246500</v>
      </c>
      <c r="H233" s="201"/>
      <c r="I233" s="201"/>
      <c r="J233" s="187"/>
      <c r="K233" s="202"/>
      <c r="L233" s="188"/>
      <c r="M233" s="201"/>
      <c r="N233" s="188"/>
      <c r="O233" s="188"/>
      <c r="P233" s="188"/>
      <c r="Q233" s="188"/>
      <c r="R233" s="188"/>
      <c r="S233" s="188"/>
      <c r="T233" s="225">
        <v>1426.73495</v>
      </c>
      <c r="U233" s="197">
        <v>1406</v>
      </c>
      <c r="V233" s="198"/>
      <c r="W233" s="190" t="s">
        <v>1306</v>
      </c>
      <c r="X233" s="143" t="s">
        <v>5115</v>
      </c>
      <c r="Y233" s="124">
        <v>28</v>
      </c>
      <c r="Z233" s="124">
        <v>8</v>
      </c>
      <c r="AA233" s="124"/>
      <c r="AB233" s="124" t="e">
        <f>VLOOKUP(B233,Nam_2016!$B$2:$C$870,2,0)</f>
        <v>#N/A</v>
      </c>
      <c r="AC233" s="124"/>
      <c r="AD233" s="124"/>
      <c r="AE233" s="124"/>
      <c r="AF233" s="124"/>
      <c r="AG233" s="124"/>
      <c r="AH233" s="124"/>
      <c r="AI233" s="124"/>
      <c r="AJ233" s="124"/>
      <c r="AK233" s="124"/>
      <c r="AL233" s="124"/>
      <c r="AM233" s="124"/>
    </row>
    <row r="234" spans="1:39" s="123" customFormat="1" ht="45" x14ac:dyDescent="0.25">
      <c r="A234" s="167">
        <f t="shared" si="3"/>
        <v>233</v>
      </c>
      <c r="B234" s="167">
        <v>233</v>
      </c>
      <c r="C234" s="175" t="s">
        <v>2022</v>
      </c>
      <c r="D234" s="171" t="s">
        <v>2023</v>
      </c>
      <c r="E234" s="171" t="s">
        <v>1</v>
      </c>
      <c r="F234" s="205" t="s">
        <v>38</v>
      </c>
      <c r="G234" s="67">
        <v>8151500</v>
      </c>
      <c r="H234" s="201"/>
      <c r="I234" s="201"/>
      <c r="J234" s="187"/>
      <c r="K234" s="202"/>
      <c r="L234" s="188"/>
      <c r="M234" s="201"/>
      <c r="N234" s="188"/>
      <c r="O234" s="188"/>
      <c r="P234" s="188"/>
      <c r="Q234" s="188"/>
      <c r="R234" s="188"/>
      <c r="S234" s="188"/>
      <c r="T234" s="225">
        <v>1257.7764500000001</v>
      </c>
      <c r="U234" s="197">
        <v>1186</v>
      </c>
      <c r="V234" s="198"/>
      <c r="W234" s="190" t="s">
        <v>3225</v>
      </c>
      <c r="X234" s="143" t="s">
        <v>5115</v>
      </c>
      <c r="Y234" s="124">
        <v>28</v>
      </c>
      <c r="Z234" s="124">
        <v>8</v>
      </c>
      <c r="AA234" s="124"/>
      <c r="AB234" s="124" t="e">
        <f>VLOOKUP(B234,Nam_2016!$B$2:$C$870,2,0)</f>
        <v>#N/A</v>
      </c>
      <c r="AC234" s="124"/>
      <c r="AD234" s="124"/>
      <c r="AE234" s="124"/>
      <c r="AF234" s="124"/>
      <c r="AG234" s="124"/>
      <c r="AH234" s="124"/>
      <c r="AI234" s="124"/>
      <c r="AJ234" s="124"/>
      <c r="AK234" s="124"/>
      <c r="AL234" s="124"/>
      <c r="AM234" s="124"/>
    </row>
    <row r="235" spans="1:39" s="123" customFormat="1" ht="30" x14ac:dyDescent="0.25">
      <c r="A235" s="167">
        <f t="shared" si="3"/>
        <v>234</v>
      </c>
      <c r="B235" s="167">
        <v>234</v>
      </c>
      <c r="C235" s="363" t="s">
        <v>1891</v>
      </c>
      <c r="D235" s="171" t="s">
        <v>1892</v>
      </c>
      <c r="E235" s="171" t="s">
        <v>1</v>
      </c>
      <c r="F235" s="205" t="s">
        <v>14</v>
      </c>
      <c r="G235" s="329">
        <v>8000000</v>
      </c>
      <c r="H235" s="186"/>
      <c r="I235" s="186">
        <v>27</v>
      </c>
      <c r="J235" s="187"/>
      <c r="K235" s="186"/>
      <c r="L235" s="188"/>
      <c r="M235" s="186"/>
      <c r="N235" s="188"/>
      <c r="O235" s="188"/>
      <c r="P235" s="188"/>
      <c r="Q235" s="201">
        <v>3.6</v>
      </c>
      <c r="R235" s="188"/>
      <c r="S235" s="188"/>
      <c r="T235" s="225">
        <v>1265.864</v>
      </c>
      <c r="U235" s="197">
        <v>1304</v>
      </c>
      <c r="V235" s="198"/>
      <c r="W235" s="190" t="s">
        <v>1306</v>
      </c>
      <c r="X235" s="143" t="s">
        <v>5115</v>
      </c>
      <c r="Y235" s="124">
        <v>28</v>
      </c>
      <c r="Z235" s="124">
        <v>8</v>
      </c>
      <c r="AA235" s="124"/>
      <c r="AB235" s="124" t="e">
        <f>VLOOKUP(B235,Nam_2016!$B$2:$C$870,2,0)</f>
        <v>#N/A</v>
      </c>
      <c r="AC235" s="124"/>
      <c r="AD235" s="124"/>
      <c r="AE235" s="124"/>
      <c r="AF235" s="124"/>
      <c r="AG235" s="124"/>
      <c r="AH235" s="124"/>
      <c r="AI235" s="124"/>
      <c r="AJ235" s="124"/>
      <c r="AK235" s="124"/>
      <c r="AL235" s="124"/>
      <c r="AM235" s="124"/>
    </row>
    <row r="236" spans="1:39" s="123" customFormat="1" ht="30" x14ac:dyDescent="0.25">
      <c r="A236" s="167">
        <f t="shared" si="3"/>
        <v>235</v>
      </c>
      <c r="B236" s="167">
        <v>235</v>
      </c>
      <c r="C236" s="365" t="s">
        <v>3260</v>
      </c>
      <c r="D236" s="171" t="s">
        <v>2024</v>
      </c>
      <c r="E236" s="171" t="s">
        <v>1</v>
      </c>
      <c r="F236" s="205" t="s">
        <v>25</v>
      </c>
      <c r="G236" s="329">
        <v>7224600</v>
      </c>
      <c r="H236" s="201"/>
      <c r="I236" s="201"/>
      <c r="J236" s="187"/>
      <c r="K236" s="202"/>
      <c r="L236" s="188"/>
      <c r="M236" s="201"/>
      <c r="N236" s="188"/>
      <c r="O236" s="188"/>
      <c r="P236" s="188"/>
      <c r="Q236" s="188"/>
      <c r="R236" s="188"/>
      <c r="S236" s="188"/>
      <c r="T236" s="225">
        <v>1114.7557800000002</v>
      </c>
      <c r="U236" s="197">
        <v>1628</v>
      </c>
      <c r="V236" s="198"/>
      <c r="W236" s="190" t="s">
        <v>1306</v>
      </c>
      <c r="X236" s="143" t="s">
        <v>5115</v>
      </c>
      <c r="Y236" s="124">
        <v>28</v>
      </c>
      <c r="Z236" s="124">
        <v>8</v>
      </c>
      <c r="AA236" s="124"/>
      <c r="AB236" s="124" t="e">
        <f>VLOOKUP(B236,Nam_2016!$B$2:$C$870,2,0)</f>
        <v>#N/A</v>
      </c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</row>
    <row r="237" spans="1:39" s="123" customFormat="1" ht="45" x14ac:dyDescent="0.25">
      <c r="A237" s="167">
        <f t="shared" si="3"/>
        <v>236</v>
      </c>
      <c r="B237" s="167">
        <v>236</v>
      </c>
      <c r="C237" s="175" t="s">
        <v>2026</v>
      </c>
      <c r="D237" s="171" t="s">
        <v>2027</v>
      </c>
      <c r="E237" s="171" t="s">
        <v>1</v>
      </c>
      <c r="F237" s="205" t="s">
        <v>1634</v>
      </c>
      <c r="G237" s="329">
        <v>6782000</v>
      </c>
      <c r="H237" s="201"/>
      <c r="I237" s="186">
        <v>2.1</v>
      </c>
      <c r="J237" s="187"/>
      <c r="K237" s="186">
        <v>360.7</v>
      </c>
      <c r="L237" s="188"/>
      <c r="M237" s="201"/>
      <c r="N237" s="188"/>
      <c r="O237" s="188"/>
      <c r="P237" s="188"/>
      <c r="Q237" s="188"/>
      <c r="R237" s="188"/>
      <c r="S237" s="188"/>
      <c r="T237" s="225">
        <v>1405.6976</v>
      </c>
      <c r="U237" s="197">
        <v>1017</v>
      </c>
      <c r="V237" s="198"/>
      <c r="W237" s="190" t="s">
        <v>1306</v>
      </c>
      <c r="X237" s="143" t="s">
        <v>5115</v>
      </c>
      <c r="Y237" s="124">
        <v>28</v>
      </c>
      <c r="Z237" s="124">
        <v>8</v>
      </c>
      <c r="AA237" s="124"/>
      <c r="AB237" s="124" t="e">
        <f>VLOOKUP(B237,Nam_2016!$B$2:$C$870,2,0)</f>
        <v>#N/A</v>
      </c>
      <c r="AC237" s="124"/>
      <c r="AD237" s="124"/>
      <c r="AE237" s="124"/>
      <c r="AF237" s="124"/>
      <c r="AG237" s="124"/>
      <c r="AH237" s="124"/>
      <c r="AI237" s="124"/>
      <c r="AJ237" s="124"/>
      <c r="AK237" s="124"/>
      <c r="AL237" s="124"/>
      <c r="AM237" s="124"/>
    </row>
    <row r="238" spans="1:39" s="123" customFormat="1" ht="45" x14ac:dyDescent="0.25">
      <c r="A238" s="167">
        <f t="shared" si="3"/>
        <v>237</v>
      </c>
      <c r="B238" s="167">
        <v>237</v>
      </c>
      <c r="C238" s="175" t="s">
        <v>63</v>
      </c>
      <c r="D238" s="171" t="s">
        <v>2028</v>
      </c>
      <c r="E238" s="171" t="s">
        <v>1</v>
      </c>
      <c r="F238" s="205" t="s">
        <v>2018</v>
      </c>
      <c r="G238" s="215">
        <v>7231200</v>
      </c>
      <c r="H238" s="186"/>
      <c r="I238" s="186"/>
      <c r="J238" s="187"/>
      <c r="K238" s="186"/>
      <c r="L238" s="188"/>
      <c r="M238" s="186"/>
      <c r="N238" s="188"/>
      <c r="O238" s="188"/>
      <c r="P238" s="188"/>
      <c r="Q238" s="215">
        <v>782.68</v>
      </c>
      <c r="R238" s="188"/>
      <c r="S238" s="188"/>
      <c r="T238" s="225">
        <v>1968.8953600000002</v>
      </c>
      <c r="U238" s="197">
        <v>1081</v>
      </c>
      <c r="V238" s="198"/>
      <c r="W238" s="190" t="s">
        <v>1306</v>
      </c>
      <c r="X238" s="143" t="s">
        <v>5115</v>
      </c>
      <c r="Y238" s="124">
        <v>28</v>
      </c>
      <c r="Z238" s="124">
        <v>8</v>
      </c>
      <c r="AA238" s="124"/>
      <c r="AB238" s="124" t="e">
        <f>VLOOKUP(B238,Nam_2016!$B$2:$C$870,2,0)</f>
        <v>#N/A</v>
      </c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</row>
    <row r="239" spans="1:39" s="123" customFormat="1" ht="30" x14ac:dyDescent="0.25">
      <c r="A239" s="167">
        <f t="shared" si="3"/>
        <v>238</v>
      </c>
      <c r="B239" s="167">
        <v>238</v>
      </c>
      <c r="C239" s="175" t="s">
        <v>64</v>
      </c>
      <c r="D239" s="171" t="s">
        <v>2029</v>
      </c>
      <c r="E239" s="171" t="s">
        <v>1</v>
      </c>
      <c r="F239" s="205" t="s">
        <v>61</v>
      </c>
      <c r="G239" s="215">
        <v>15387500</v>
      </c>
      <c r="H239" s="201"/>
      <c r="I239" s="201"/>
      <c r="J239" s="187"/>
      <c r="K239" s="202"/>
      <c r="L239" s="188"/>
      <c r="M239" s="201"/>
      <c r="N239" s="188"/>
      <c r="O239" s="188"/>
      <c r="P239" s="188"/>
      <c r="Q239" s="188"/>
      <c r="R239" s="188"/>
      <c r="S239" s="188"/>
      <c r="T239" s="225">
        <v>2374.2912500000002</v>
      </c>
      <c r="U239" s="197">
        <v>1887</v>
      </c>
      <c r="V239" s="198"/>
      <c r="W239" s="190" t="s">
        <v>1306</v>
      </c>
      <c r="X239" s="143" t="s">
        <v>5115</v>
      </c>
      <c r="Y239" s="124">
        <v>28</v>
      </c>
      <c r="Z239" s="124">
        <v>8</v>
      </c>
      <c r="AA239" s="124"/>
      <c r="AB239" s="124" t="e">
        <f>VLOOKUP(B239,Nam_2016!$B$2:$C$870,2,0)</f>
        <v>#N/A</v>
      </c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</row>
    <row r="240" spans="1:39" s="123" customFormat="1" ht="30" x14ac:dyDescent="0.25">
      <c r="A240" s="167">
        <f t="shared" si="3"/>
        <v>239</v>
      </c>
      <c r="B240" s="167">
        <v>239</v>
      </c>
      <c r="C240" s="365" t="s">
        <v>65</v>
      </c>
      <c r="D240" s="171" t="s">
        <v>2030</v>
      </c>
      <c r="E240" s="171" t="s">
        <v>1</v>
      </c>
      <c r="F240" s="205" t="s">
        <v>61</v>
      </c>
      <c r="G240" s="215">
        <v>9606780</v>
      </c>
      <c r="H240" s="191">
        <v>5290</v>
      </c>
      <c r="I240" s="201"/>
      <c r="J240" s="187"/>
      <c r="K240" s="202"/>
      <c r="L240" s="188"/>
      <c r="M240" s="201"/>
      <c r="N240" s="188"/>
      <c r="O240" s="188"/>
      <c r="P240" s="188"/>
      <c r="Q240" s="188"/>
      <c r="R240" s="188"/>
      <c r="S240" s="188"/>
      <c r="T240" s="225">
        <v>5185.3261539999994</v>
      </c>
      <c r="U240" s="197">
        <v>1349</v>
      </c>
      <c r="V240" s="198"/>
      <c r="W240" s="190" t="s">
        <v>1306</v>
      </c>
      <c r="X240" s="143" t="s">
        <v>5115</v>
      </c>
      <c r="Y240" s="124">
        <v>28</v>
      </c>
      <c r="Z240" s="124">
        <v>8</v>
      </c>
      <c r="AA240" s="124"/>
      <c r="AB240" s="124" t="e">
        <f>VLOOKUP(B240,Nam_2016!$B$2:$C$870,2,0)</f>
        <v>#N/A</v>
      </c>
      <c r="AC240" s="124"/>
      <c r="AD240" s="124"/>
      <c r="AE240" s="124"/>
      <c r="AF240" s="124"/>
      <c r="AG240" s="124"/>
      <c r="AH240" s="124"/>
      <c r="AI240" s="124"/>
      <c r="AJ240" s="124"/>
      <c r="AK240" s="124"/>
      <c r="AL240" s="124"/>
      <c r="AM240" s="124"/>
    </row>
    <row r="241" spans="1:39" s="123" customFormat="1" ht="30" x14ac:dyDescent="0.25">
      <c r="A241" s="167">
        <f t="shared" si="3"/>
        <v>240</v>
      </c>
      <c r="B241" s="167">
        <v>240</v>
      </c>
      <c r="C241" s="365" t="s">
        <v>3261</v>
      </c>
      <c r="D241" s="171" t="s">
        <v>2031</v>
      </c>
      <c r="E241" s="171" t="s">
        <v>1</v>
      </c>
      <c r="F241" s="205" t="s">
        <v>66</v>
      </c>
      <c r="G241" s="67">
        <v>5779700</v>
      </c>
      <c r="H241" s="201"/>
      <c r="I241" s="201"/>
      <c r="J241" s="187"/>
      <c r="K241" s="202"/>
      <c r="L241" s="188"/>
      <c r="M241" s="201"/>
      <c r="N241" s="188"/>
      <c r="O241" s="188"/>
      <c r="P241" s="188"/>
      <c r="Q241" s="201">
        <v>364.9</v>
      </c>
      <c r="R241" s="188"/>
      <c r="S241" s="188"/>
      <c r="T241" s="225">
        <v>1289.54871</v>
      </c>
      <c r="U241" s="197">
        <v>1003</v>
      </c>
      <c r="V241" s="198"/>
      <c r="W241" s="190" t="s">
        <v>1306</v>
      </c>
      <c r="X241" s="143" t="s">
        <v>5115</v>
      </c>
      <c r="Y241" s="124">
        <v>28</v>
      </c>
      <c r="Z241" s="124">
        <v>8</v>
      </c>
      <c r="AA241" s="124"/>
      <c r="AB241" s="124" t="e">
        <f>VLOOKUP(B241,Nam_2016!$B$2:$C$870,2,0)</f>
        <v>#N/A</v>
      </c>
      <c r="AC241" s="124"/>
      <c r="AD241" s="124"/>
      <c r="AE241" s="124"/>
      <c r="AF241" s="124"/>
      <c r="AG241" s="124"/>
      <c r="AH241" s="124"/>
      <c r="AI241" s="124"/>
      <c r="AJ241" s="124"/>
      <c r="AK241" s="124"/>
      <c r="AL241" s="124"/>
      <c r="AM241" s="124"/>
    </row>
    <row r="242" spans="1:39" s="123" customFormat="1" ht="45" x14ac:dyDescent="0.25">
      <c r="A242" s="167">
        <f t="shared" si="3"/>
        <v>241</v>
      </c>
      <c r="B242" s="167">
        <v>241</v>
      </c>
      <c r="C242" s="175" t="s">
        <v>2032</v>
      </c>
      <c r="D242" s="171" t="s">
        <v>2033</v>
      </c>
      <c r="E242" s="171" t="s">
        <v>1</v>
      </c>
      <c r="F242" s="205" t="s">
        <v>2034</v>
      </c>
      <c r="G242" s="329">
        <v>7708500</v>
      </c>
      <c r="H242" s="201"/>
      <c r="I242" s="201"/>
      <c r="J242" s="187"/>
      <c r="K242" s="202"/>
      <c r="L242" s="188"/>
      <c r="M242" s="201"/>
      <c r="N242" s="188"/>
      <c r="O242" s="188"/>
      <c r="P242" s="188"/>
      <c r="Q242" s="188"/>
      <c r="R242" s="188"/>
      <c r="S242" s="188"/>
      <c r="T242" s="225">
        <v>1189.42155</v>
      </c>
      <c r="U242" s="197">
        <v>1085</v>
      </c>
      <c r="V242" s="198"/>
      <c r="W242" s="190" t="s">
        <v>1306</v>
      </c>
      <c r="X242" s="143" t="s">
        <v>5115</v>
      </c>
      <c r="Y242" s="124">
        <v>28</v>
      </c>
      <c r="Z242" s="124">
        <v>8</v>
      </c>
      <c r="AA242" s="124"/>
      <c r="AB242" s="124" t="e">
        <f>VLOOKUP(B242,Nam_2016!$B$2:$C$870,2,0)</f>
        <v>#N/A</v>
      </c>
      <c r="AC242" s="124"/>
      <c r="AD242" s="124"/>
      <c r="AE242" s="124"/>
      <c r="AF242" s="124"/>
      <c r="AG242" s="124"/>
      <c r="AH242" s="124"/>
      <c r="AI242" s="124"/>
      <c r="AJ242" s="124"/>
      <c r="AK242" s="124"/>
      <c r="AL242" s="124"/>
      <c r="AM242" s="124"/>
    </row>
    <row r="243" spans="1:39" s="123" customFormat="1" ht="30" x14ac:dyDescent="0.25">
      <c r="A243" s="167">
        <f t="shared" si="3"/>
        <v>242</v>
      </c>
      <c r="B243" s="167">
        <v>242</v>
      </c>
      <c r="C243" s="175" t="s">
        <v>67</v>
      </c>
      <c r="D243" s="205" t="s">
        <v>2035</v>
      </c>
      <c r="E243" s="171" t="s">
        <v>1</v>
      </c>
      <c r="F243" s="205" t="s">
        <v>2014</v>
      </c>
      <c r="G243" s="67">
        <v>10964240</v>
      </c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25">
        <v>1691.782232</v>
      </c>
      <c r="U243" s="197">
        <v>1549</v>
      </c>
      <c r="V243" s="198"/>
      <c r="W243" s="190" t="s">
        <v>1308</v>
      </c>
      <c r="X243" s="143" t="s">
        <v>5115</v>
      </c>
      <c r="Y243" s="124">
        <v>28</v>
      </c>
      <c r="Z243" s="124">
        <v>8</v>
      </c>
      <c r="AA243" s="124"/>
      <c r="AB243" s="124" t="e">
        <f>VLOOKUP(B243,Nam_2016!$B$2:$C$870,2,0)</f>
        <v>#N/A</v>
      </c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</row>
    <row r="244" spans="1:39" s="123" customFormat="1" ht="30" x14ac:dyDescent="0.25">
      <c r="A244" s="167">
        <f t="shared" si="3"/>
        <v>243</v>
      </c>
      <c r="B244" s="167">
        <v>243</v>
      </c>
      <c r="C244" s="365" t="s">
        <v>3262</v>
      </c>
      <c r="D244" s="171" t="s">
        <v>4302</v>
      </c>
      <c r="E244" s="171" t="s">
        <v>1</v>
      </c>
      <c r="F244" s="205" t="s">
        <v>2036</v>
      </c>
      <c r="G244" s="329">
        <v>6865133</v>
      </c>
      <c r="H244" s="201"/>
      <c r="I244" s="201"/>
      <c r="J244" s="187"/>
      <c r="K244" s="202"/>
      <c r="L244" s="188"/>
      <c r="M244" s="201"/>
      <c r="N244" s="188"/>
      <c r="O244" s="188"/>
      <c r="P244" s="188"/>
      <c r="Q244" s="188"/>
      <c r="R244" s="188"/>
      <c r="S244" s="188"/>
      <c r="T244" s="225">
        <v>1059.2900219000001</v>
      </c>
      <c r="U244" s="197">
        <v>1013</v>
      </c>
      <c r="V244" s="198"/>
      <c r="W244" s="190" t="s">
        <v>1306</v>
      </c>
      <c r="X244" s="143" t="s">
        <v>5115</v>
      </c>
      <c r="Y244" s="124">
        <v>28</v>
      </c>
      <c r="Z244" s="124">
        <v>8</v>
      </c>
      <c r="AA244" s="124"/>
      <c r="AB244" s="124" t="e">
        <f>VLOOKUP(B244,Nam_2016!$B$2:$C$870,2,0)</f>
        <v>#N/A</v>
      </c>
      <c r="AC244" s="124"/>
      <c r="AD244" s="124"/>
      <c r="AE244" s="124"/>
      <c r="AF244" s="124"/>
      <c r="AG244" s="124"/>
      <c r="AH244" s="124"/>
      <c r="AI244" s="124"/>
      <c r="AJ244" s="124"/>
      <c r="AK244" s="124"/>
      <c r="AL244" s="124"/>
      <c r="AM244" s="124"/>
    </row>
    <row r="245" spans="1:39" s="123" customFormat="1" ht="30" x14ac:dyDescent="0.25">
      <c r="A245" s="167">
        <f t="shared" si="3"/>
        <v>244</v>
      </c>
      <c r="B245" s="167">
        <v>244</v>
      </c>
      <c r="C245" s="365" t="s">
        <v>3263</v>
      </c>
      <c r="D245" s="171" t="s">
        <v>2037</v>
      </c>
      <c r="E245" s="171" t="s">
        <v>1</v>
      </c>
      <c r="F245" s="205" t="s">
        <v>5</v>
      </c>
      <c r="G245" s="329">
        <v>7092547</v>
      </c>
      <c r="H245" s="201"/>
      <c r="I245" s="201"/>
      <c r="J245" s="187"/>
      <c r="K245" s="202"/>
      <c r="L245" s="188"/>
      <c r="M245" s="201"/>
      <c r="N245" s="188"/>
      <c r="O245" s="188"/>
      <c r="P245" s="188"/>
      <c r="Q245" s="188"/>
      <c r="R245" s="188"/>
      <c r="S245" s="188"/>
      <c r="T245" s="225">
        <v>1094.3800021000002</v>
      </c>
      <c r="U245" s="197">
        <v>1079</v>
      </c>
      <c r="V245" s="198"/>
      <c r="W245" s="190" t="s">
        <v>1306</v>
      </c>
      <c r="X245" s="143" t="s">
        <v>5115</v>
      </c>
      <c r="Y245" s="124">
        <v>28</v>
      </c>
      <c r="Z245" s="124">
        <v>8</v>
      </c>
      <c r="AA245" s="124"/>
      <c r="AB245" s="124" t="e">
        <f>VLOOKUP(B245,Nam_2016!$B$2:$C$870,2,0)</f>
        <v>#N/A</v>
      </c>
      <c r="AC245" s="124"/>
      <c r="AD245" s="124"/>
      <c r="AE245" s="124"/>
      <c r="AF245" s="124"/>
      <c r="AG245" s="124"/>
      <c r="AH245" s="124"/>
      <c r="AI245" s="124"/>
      <c r="AJ245" s="124"/>
      <c r="AK245" s="124"/>
      <c r="AL245" s="124"/>
      <c r="AM245" s="124"/>
    </row>
    <row r="246" spans="1:39" s="123" customFormat="1" ht="30" x14ac:dyDescent="0.25">
      <c r="A246" s="167">
        <f t="shared" si="3"/>
        <v>245</v>
      </c>
      <c r="B246" s="167">
        <v>245</v>
      </c>
      <c r="C246" s="175" t="s">
        <v>2038</v>
      </c>
      <c r="D246" s="171" t="s">
        <v>2039</v>
      </c>
      <c r="E246" s="171" t="s">
        <v>1</v>
      </c>
      <c r="F246" s="205" t="s">
        <v>68</v>
      </c>
      <c r="G246" s="329">
        <v>12536884</v>
      </c>
      <c r="H246" s="201"/>
      <c r="I246" s="201"/>
      <c r="J246" s="187"/>
      <c r="K246" s="202"/>
      <c r="L246" s="188"/>
      <c r="M246" s="201"/>
      <c r="N246" s="188"/>
      <c r="O246" s="188"/>
      <c r="P246" s="188"/>
      <c r="Q246" s="188"/>
      <c r="R246" s="188"/>
      <c r="S246" s="188"/>
      <c r="T246" s="225">
        <v>1934.4412012</v>
      </c>
      <c r="U246" s="197">
        <v>2203</v>
      </c>
      <c r="V246" s="198"/>
      <c r="W246" s="190" t="s">
        <v>1306</v>
      </c>
      <c r="X246" s="143" t="s">
        <v>5115</v>
      </c>
      <c r="Y246" s="124">
        <v>28</v>
      </c>
      <c r="Z246" s="124">
        <v>8</v>
      </c>
      <c r="AA246" s="124"/>
      <c r="AB246" s="124" t="e">
        <f>VLOOKUP(B246,Nam_2016!$B$2:$C$870,2,0)</f>
        <v>#N/A</v>
      </c>
      <c r="AC246" s="124"/>
      <c r="AD246" s="124"/>
      <c r="AE246" s="124"/>
      <c r="AF246" s="124"/>
      <c r="AG246" s="124"/>
      <c r="AH246" s="124"/>
      <c r="AI246" s="124"/>
      <c r="AJ246" s="124"/>
      <c r="AK246" s="124"/>
      <c r="AL246" s="124"/>
      <c r="AM246" s="124"/>
    </row>
    <row r="247" spans="1:39" s="123" customFormat="1" ht="30" x14ac:dyDescent="0.25">
      <c r="A247" s="167">
        <f>A246+1</f>
        <v>246</v>
      </c>
      <c r="B247" s="167">
        <v>246</v>
      </c>
      <c r="C247" s="371" t="s">
        <v>3265</v>
      </c>
      <c r="D247" s="171" t="s">
        <v>2040</v>
      </c>
      <c r="E247" s="171" t="s">
        <v>30</v>
      </c>
      <c r="F247" s="205" t="s">
        <v>2034</v>
      </c>
      <c r="G247" s="329">
        <v>13533108</v>
      </c>
      <c r="H247" s="186"/>
      <c r="I247" s="186">
        <v>11.7</v>
      </c>
      <c r="J247" s="187"/>
      <c r="K247" s="186"/>
      <c r="L247" s="188"/>
      <c r="M247" s="186">
        <v>13.2</v>
      </c>
      <c r="N247" s="188"/>
      <c r="O247" s="188"/>
      <c r="P247" s="188"/>
      <c r="Q247" s="188"/>
      <c r="R247" s="188"/>
      <c r="S247" s="188"/>
      <c r="T247" s="225">
        <v>2113.9525644000005</v>
      </c>
      <c r="U247" s="197">
        <v>930</v>
      </c>
      <c r="V247" s="198">
        <v>2114</v>
      </c>
      <c r="W247" s="190" t="s">
        <v>1306</v>
      </c>
      <c r="X247" s="143" t="s">
        <v>5115</v>
      </c>
      <c r="Y247" s="124">
        <v>28</v>
      </c>
      <c r="Z247" s="124">
        <v>8</v>
      </c>
      <c r="AA247" s="124"/>
      <c r="AB247" s="124" t="e">
        <f>VLOOKUP(B247,Nam_2016!$B$2:$C$870,2,0)</f>
        <v>#N/A</v>
      </c>
      <c r="AC247" s="124"/>
      <c r="AD247" s="124"/>
      <c r="AE247" s="124"/>
      <c r="AF247" s="124"/>
      <c r="AG247" s="124"/>
      <c r="AH247" s="124"/>
      <c r="AI247" s="124"/>
      <c r="AJ247" s="124"/>
      <c r="AK247" s="124"/>
      <c r="AL247" s="124"/>
      <c r="AM247" s="124"/>
    </row>
    <row r="248" spans="1:39" s="123" customFormat="1" ht="60" x14ac:dyDescent="0.25">
      <c r="A248" s="167">
        <f t="shared" si="3"/>
        <v>247</v>
      </c>
      <c r="B248" s="167">
        <v>247</v>
      </c>
      <c r="C248" s="175" t="s">
        <v>4342</v>
      </c>
      <c r="D248" s="171" t="s">
        <v>2042</v>
      </c>
      <c r="E248" s="171" t="s">
        <v>30</v>
      </c>
      <c r="F248" s="205" t="s">
        <v>31</v>
      </c>
      <c r="G248" s="67">
        <v>10813693</v>
      </c>
      <c r="H248" s="201"/>
      <c r="I248" s="201"/>
      <c r="J248" s="187"/>
      <c r="K248" s="201"/>
      <c r="L248" s="188"/>
      <c r="M248" s="201"/>
      <c r="N248" s="188"/>
      <c r="O248" s="188"/>
      <c r="P248" s="188"/>
      <c r="Q248" s="188"/>
      <c r="R248" s="188"/>
      <c r="S248" s="188"/>
      <c r="T248" s="225">
        <v>1668.5528299</v>
      </c>
      <c r="U248" s="197">
        <v>2290</v>
      </c>
      <c r="V248" s="198"/>
      <c r="W248" s="190" t="s">
        <v>1306</v>
      </c>
      <c r="X248" s="143" t="s">
        <v>5115</v>
      </c>
      <c r="Y248" s="124">
        <v>28</v>
      </c>
      <c r="Z248" s="124">
        <v>8</v>
      </c>
      <c r="AA248" s="124"/>
      <c r="AB248" s="124" t="e">
        <f>VLOOKUP(B248,Nam_2016!$B$2:$C$870,2,0)</f>
        <v>#N/A</v>
      </c>
      <c r="AC248" s="124"/>
      <c r="AD248" s="124"/>
      <c r="AE248" s="124"/>
      <c r="AF248" s="124"/>
      <c r="AG248" s="124"/>
      <c r="AH248" s="124"/>
      <c r="AI248" s="124"/>
      <c r="AJ248" s="124"/>
      <c r="AK248" s="124"/>
      <c r="AL248" s="124"/>
      <c r="AM248" s="124"/>
    </row>
    <row r="249" spans="1:39" s="123" customFormat="1" ht="30" x14ac:dyDescent="0.25">
      <c r="A249" s="167">
        <f t="shared" si="3"/>
        <v>248</v>
      </c>
      <c r="B249" s="167">
        <v>248</v>
      </c>
      <c r="C249" s="175" t="s">
        <v>69</v>
      </c>
      <c r="D249" s="171" t="s">
        <v>2043</v>
      </c>
      <c r="E249" s="171" t="s">
        <v>30</v>
      </c>
      <c r="F249" s="205" t="s">
        <v>48</v>
      </c>
      <c r="G249" s="67">
        <v>3300600</v>
      </c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25">
        <v>509.28258000000005</v>
      </c>
      <c r="U249" s="197">
        <v>556</v>
      </c>
      <c r="V249" s="198"/>
      <c r="W249" s="190" t="s">
        <v>1308</v>
      </c>
      <c r="X249" s="143" t="s">
        <v>5115</v>
      </c>
      <c r="Y249" s="124">
        <v>28</v>
      </c>
      <c r="Z249" s="124">
        <v>8</v>
      </c>
      <c r="AA249" s="124"/>
      <c r="AB249" s="124" t="e">
        <f>VLOOKUP(B249,Nam_2016!$B$2:$C$870,2,0)</f>
        <v>#N/A</v>
      </c>
      <c r="AC249" s="124"/>
      <c r="AD249" s="124"/>
      <c r="AE249" s="124"/>
      <c r="AF249" s="124"/>
      <c r="AG249" s="124"/>
      <c r="AH249" s="124"/>
      <c r="AI249" s="124"/>
      <c r="AJ249" s="124"/>
      <c r="AK249" s="124"/>
      <c r="AL249" s="124"/>
      <c r="AM249" s="124"/>
    </row>
    <row r="250" spans="1:39" s="123" customFormat="1" ht="60" x14ac:dyDescent="0.25">
      <c r="A250" s="167">
        <f t="shared" si="3"/>
        <v>249</v>
      </c>
      <c r="B250" s="167">
        <v>249</v>
      </c>
      <c r="C250" s="175" t="s">
        <v>2044</v>
      </c>
      <c r="D250" s="171" t="s">
        <v>4303</v>
      </c>
      <c r="E250" s="171" t="s">
        <v>30</v>
      </c>
      <c r="F250" s="205" t="s">
        <v>31</v>
      </c>
      <c r="G250" s="67">
        <v>4453920</v>
      </c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25">
        <v>687.23985600000003</v>
      </c>
      <c r="U250" s="197">
        <v>594</v>
      </c>
      <c r="V250" s="198"/>
      <c r="W250" s="190" t="s">
        <v>1308</v>
      </c>
      <c r="X250" s="143" t="s">
        <v>5115</v>
      </c>
      <c r="Y250" s="124">
        <v>28</v>
      </c>
      <c r="Z250" s="124">
        <v>8</v>
      </c>
      <c r="AA250" s="124"/>
      <c r="AB250" s="124" t="e">
        <f>VLOOKUP(B250,Nam_2016!$B$2:$C$870,2,0)</f>
        <v>#N/A</v>
      </c>
      <c r="AC250" s="124"/>
      <c r="AD250" s="124"/>
      <c r="AE250" s="124"/>
      <c r="AF250" s="124"/>
      <c r="AG250" s="124"/>
      <c r="AH250" s="124"/>
      <c r="AI250" s="124"/>
      <c r="AJ250" s="124"/>
      <c r="AK250" s="124"/>
      <c r="AL250" s="124"/>
      <c r="AM250" s="124"/>
    </row>
    <row r="251" spans="1:39" s="123" customFormat="1" ht="30" x14ac:dyDescent="0.25">
      <c r="A251" s="167">
        <f t="shared" ref="A251:A302" si="4">A250+1</f>
        <v>250</v>
      </c>
      <c r="B251" s="167">
        <v>250</v>
      </c>
      <c r="C251" s="371" t="s">
        <v>3268</v>
      </c>
      <c r="D251" s="171" t="s">
        <v>2045</v>
      </c>
      <c r="E251" s="171" t="s">
        <v>30</v>
      </c>
      <c r="F251" s="205" t="s">
        <v>48</v>
      </c>
      <c r="G251" s="67">
        <v>4312700</v>
      </c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25">
        <v>665.44961000000001</v>
      </c>
      <c r="U251" s="197">
        <v>574</v>
      </c>
      <c r="V251" s="198"/>
      <c r="W251" s="190" t="s">
        <v>1308</v>
      </c>
      <c r="X251" s="143" t="s">
        <v>5115</v>
      </c>
      <c r="Y251" s="124">
        <v>28</v>
      </c>
      <c r="Z251" s="124">
        <v>8</v>
      </c>
      <c r="AA251" s="124"/>
      <c r="AB251" s="124" t="e">
        <f>VLOOKUP(B251,Nam_2016!$B$2:$C$870,2,0)</f>
        <v>#N/A</v>
      </c>
      <c r="AC251" s="124"/>
      <c r="AD251" s="124"/>
      <c r="AE251" s="124"/>
      <c r="AF251" s="124"/>
      <c r="AG251" s="124"/>
      <c r="AH251" s="124"/>
      <c r="AI251" s="124"/>
      <c r="AJ251" s="124"/>
      <c r="AK251" s="124"/>
      <c r="AL251" s="124"/>
      <c r="AM251" s="124"/>
    </row>
    <row r="252" spans="1:39" s="123" customFormat="1" ht="60" x14ac:dyDescent="0.25">
      <c r="A252" s="167">
        <f t="shared" si="4"/>
        <v>251</v>
      </c>
      <c r="B252" s="167">
        <v>251</v>
      </c>
      <c r="C252" s="372" t="s">
        <v>3269</v>
      </c>
      <c r="D252" s="171" t="s">
        <v>4304</v>
      </c>
      <c r="E252" s="171" t="s">
        <v>30</v>
      </c>
      <c r="F252" s="205" t="s">
        <v>2071</v>
      </c>
      <c r="G252" s="67">
        <v>9734400</v>
      </c>
      <c r="H252" s="204"/>
      <c r="I252" s="204"/>
      <c r="J252" s="187"/>
      <c r="K252" s="204"/>
      <c r="L252" s="188"/>
      <c r="M252" s="204"/>
      <c r="N252" s="188"/>
      <c r="O252" s="188"/>
      <c r="P252" s="188"/>
      <c r="Q252" s="188"/>
      <c r="R252" s="188"/>
      <c r="S252" s="188"/>
      <c r="T252" s="225">
        <v>1502.01792</v>
      </c>
      <c r="U252" s="197">
        <v>1568</v>
      </c>
      <c r="V252" s="214">
        <v>1867.94037</v>
      </c>
      <c r="W252" s="190" t="s">
        <v>1306</v>
      </c>
      <c r="X252" s="143" t="s">
        <v>5115</v>
      </c>
      <c r="Y252" s="124">
        <v>28</v>
      </c>
      <c r="Z252" s="124">
        <v>8</v>
      </c>
      <c r="AA252" s="124"/>
      <c r="AB252" s="124" t="e">
        <f>VLOOKUP(B252,Nam_2016!$B$2:$C$870,2,0)</f>
        <v>#N/A</v>
      </c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</row>
    <row r="253" spans="1:39" s="123" customFormat="1" ht="60" x14ac:dyDescent="0.25">
      <c r="A253" s="167">
        <f t="shared" si="4"/>
        <v>252</v>
      </c>
      <c r="B253" s="167">
        <v>252</v>
      </c>
      <c r="C253" s="371" t="s">
        <v>3270</v>
      </c>
      <c r="D253" s="171" t="s">
        <v>2046</v>
      </c>
      <c r="E253" s="171" t="s">
        <v>30</v>
      </c>
      <c r="F253" s="205" t="s">
        <v>31</v>
      </c>
      <c r="G253" s="67">
        <v>3501600</v>
      </c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25">
        <v>540.29687999999999</v>
      </c>
      <c r="U253" s="197">
        <v>508</v>
      </c>
      <c r="V253" s="198"/>
      <c r="W253" s="190" t="s">
        <v>1306</v>
      </c>
      <c r="X253" s="143" t="s">
        <v>5115</v>
      </c>
      <c r="Y253" s="124">
        <v>28</v>
      </c>
      <c r="Z253" s="124">
        <v>8</v>
      </c>
      <c r="AA253" s="124"/>
      <c r="AB253" s="124" t="e">
        <f>VLOOKUP(B253,Nam_2016!$B$2:$C$870,2,0)</f>
        <v>#N/A</v>
      </c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</row>
    <row r="254" spans="1:39" s="123" customFormat="1" ht="60" x14ac:dyDescent="0.25">
      <c r="A254" s="167">
        <f t="shared" si="4"/>
        <v>253</v>
      </c>
      <c r="B254" s="167">
        <v>253</v>
      </c>
      <c r="C254" s="371" t="s">
        <v>3271</v>
      </c>
      <c r="D254" s="171" t="s">
        <v>2047</v>
      </c>
      <c r="E254" s="171" t="s">
        <v>30</v>
      </c>
      <c r="F254" s="205" t="s">
        <v>31</v>
      </c>
      <c r="G254" s="67">
        <v>3886073</v>
      </c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25">
        <v>599.62106390000008</v>
      </c>
      <c r="U254" s="197">
        <v>673</v>
      </c>
      <c r="V254" s="198"/>
      <c r="W254" s="190" t="s">
        <v>1306</v>
      </c>
      <c r="X254" s="143" t="s">
        <v>5115</v>
      </c>
      <c r="Y254" s="124">
        <v>28</v>
      </c>
      <c r="Z254" s="124">
        <v>8</v>
      </c>
      <c r="AA254" s="124"/>
      <c r="AB254" s="124" t="e">
        <f>VLOOKUP(B254,Nam_2016!$B$2:$C$870,2,0)</f>
        <v>#N/A</v>
      </c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</row>
    <row r="255" spans="1:39" s="123" customFormat="1" ht="30" x14ac:dyDescent="0.25">
      <c r="A255" s="167">
        <f t="shared" si="4"/>
        <v>254</v>
      </c>
      <c r="B255" s="167">
        <v>254</v>
      </c>
      <c r="C255" s="175" t="s">
        <v>2048</v>
      </c>
      <c r="D255" s="171" t="s">
        <v>2049</v>
      </c>
      <c r="E255" s="171" t="s">
        <v>30</v>
      </c>
      <c r="F255" s="205" t="s">
        <v>53</v>
      </c>
      <c r="G255" s="67">
        <v>3553920</v>
      </c>
      <c r="H255" s="204"/>
      <c r="I255" s="204"/>
      <c r="J255" s="187"/>
      <c r="K255" s="204"/>
      <c r="L255" s="188"/>
      <c r="M255" s="204"/>
      <c r="N255" s="188"/>
      <c r="O255" s="188"/>
      <c r="P255" s="188"/>
      <c r="Q255" s="188"/>
      <c r="R255" s="188"/>
      <c r="S255" s="188"/>
      <c r="T255" s="225">
        <v>548.36985600000003</v>
      </c>
      <c r="U255" s="197">
        <v>628</v>
      </c>
      <c r="V255" s="198"/>
      <c r="W255" s="190" t="s">
        <v>1308</v>
      </c>
      <c r="X255" s="143" t="s">
        <v>5115</v>
      </c>
      <c r="Y255" s="124">
        <v>28</v>
      </c>
      <c r="Z255" s="124">
        <v>8</v>
      </c>
      <c r="AA255" s="124"/>
      <c r="AB255" s="124" t="e">
        <f>VLOOKUP(B255,Nam_2016!$B$2:$C$870,2,0)</f>
        <v>#N/A</v>
      </c>
      <c r="AC255" s="124"/>
      <c r="AD255" s="124"/>
      <c r="AE255" s="124"/>
      <c r="AF255" s="124"/>
      <c r="AG255" s="124"/>
      <c r="AH255" s="124"/>
      <c r="AI255" s="124"/>
      <c r="AJ255" s="124"/>
      <c r="AK255" s="124"/>
      <c r="AL255" s="124"/>
      <c r="AM255" s="124"/>
    </row>
    <row r="256" spans="1:39" s="123" customFormat="1" ht="60" x14ac:dyDescent="0.25">
      <c r="A256" s="167">
        <f t="shared" si="4"/>
        <v>255</v>
      </c>
      <c r="B256" s="167">
        <v>255</v>
      </c>
      <c r="C256" s="175" t="s">
        <v>1150</v>
      </c>
      <c r="D256" s="171" t="s">
        <v>2050</v>
      </c>
      <c r="E256" s="171" t="s">
        <v>30</v>
      </c>
      <c r="F256" s="205" t="s">
        <v>31</v>
      </c>
      <c r="G256" s="67">
        <v>4108400</v>
      </c>
      <c r="H256" s="186"/>
      <c r="I256" s="186"/>
      <c r="J256" s="187"/>
      <c r="K256" s="186"/>
      <c r="L256" s="188"/>
      <c r="M256" s="186"/>
      <c r="N256" s="188"/>
      <c r="O256" s="188"/>
      <c r="P256" s="188"/>
      <c r="Q256" s="188"/>
      <c r="R256" s="188"/>
      <c r="S256" s="188"/>
      <c r="T256" s="225">
        <v>633.92612000000008</v>
      </c>
      <c r="U256" s="197">
        <v>586</v>
      </c>
      <c r="V256" s="198"/>
      <c r="W256" s="190" t="s">
        <v>1306</v>
      </c>
      <c r="X256" s="143" t="s">
        <v>5115</v>
      </c>
      <c r="Y256" s="124">
        <v>28</v>
      </c>
      <c r="Z256" s="124">
        <v>8</v>
      </c>
      <c r="AA256" s="124"/>
      <c r="AB256" s="124" t="e">
        <f>VLOOKUP(B256,Nam_2016!$B$2:$C$870,2,0)</f>
        <v>#N/A</v>
      </c>
      <c r="AC256" s="124"/>
      <c r="AD256" s="124"/>
      <c r="AE256" s="124"/>
      <c r="AF256" s="124"/>
      <c r="AG256" s="124"/>
      <c r="AH256" s="124"/>
      <c r="AI256" s="124"/>
      <c r="AJ256" s="124"/>
      <c r="AK256" s="124"/>
      <c r="AL256" s="124"/>
      <c r="AM256" s="124"/>
    </row>
    <row r="257" spans="1:39" s="123" customFormat="1" ht="60" x14ac:dyDescent="0.25">
      <c r="A257" s="167">
        <f t="shared" si="4"/>
        <v>256</v>
      </c>
      <c r="B257" s="167">
        <v>256</v>
      </c>
      <c r="C257" s="175" t="s">
        <v>2051</v>
      </c>
      <c r="D257" s="171" t="s">
        <v>4300</v>
      </c>
      <c r="E257" s="171" t="s">
        <v>30</v>
      </c>
      <c r="F257" s="205" t="s">
        <v>31</v>
      </c>
      <c r="G257" s="67">
        <v>4063300</v>
      </c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25">
        <v>626.96719000000007</v>
      </c>
      <c r="U257" s="197">
        <v>515</v>
      </c>
      <c r="V257" s="198"/>
      <c r="W257" s="190" t="s">
        <v>1308</v>
      </c>
      <c r="X257" s="143" t="s">
        <v>5115</v>
      </c>
      <c r="Y257" s="124">
        <v>28</v>
      </c>
      <c r="Z257" s="124">
        <v>8</v>
      </c>
      <c r="AA257" s="124"/>
      <c r="AB257" s="124" t="e">
        <f>VLOOKUP(B257,Nam_2016!$B$2:$C$870,2,0)</f>
        <v>#N/A</v>
      </c>
      <c r="AC257" s="124"/>
      <c r="AD257" s="124"/>
      <c r="AE257" s="124"/>
      <c r="AF257" s="124"/>
      <c r="AG257" s="124"/>
      <c r="AH257" s="124"/>
      <c r="AI257" s="124"/>
      <c r="AJ257" s="124"/>
      <c r="AK257" s="124"/>
      <c r="AL257" s="124"/>
      <c r="AM257" s="124"/>
    </row>
    <row r="258" spans="1:39" s="123" customFormat="1" ht="60" x14ac:dyDescent="0.25">
      <c r="A258" s="167">
        <f t="shared" si="4"/>
        <v>257</v>
      </c>
      <c r="B258" s="167">
        <v>257</v>
      </c>
      <c r="C258" s="175" t="s">
        <v>70</v>
      </c>
      <c r="D258" s="171" t="s">
        <v>2052</v>
      </c>
      <c r="E258" s="171" t="s">
        <v>30</v>
      </c>
      <c r="F258" s="205" t="s">
        <v>31</v>
      </c>
      <c r="G258" s="67">
        <v>6598800</v>
      </c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25">
        <v>1018.1948400000001</v>
      </c>
      <c r="U258" s="197">
        <v>912</v>
      </c>
      <c r="V258" s="198"/>
      <c r="W258" s="190" t="s">
        <v>1308</v>
      </c>
      <c r="X258" s="143" t="s">
        <v>5115</v>
      </c>
      <c r="Y258" s="124">
        <v>28</v>
      </c>
      <c r="Z258" s="124">
        <v>8</v>
      </c>
      <c r="AA258" s="124"/>
      <c r="AB258" s="124" t="e">
        <f>VLOOKUP(B258,Nam_2016!$B$2:$C$870,2,0)</f>
        <v>#N/A</v>
      </c>
      <c r="AC258" s="124"/>
      <c r="AD258" s="124"/>
      <c r="AE258" s="124"/>
      <c r="AF258" s="124"/>
      <c r="AG258" s="124"/>
      <c r="AH258" s="124"/>
      <c r="AI258" s="124"/>
      <c r="AJ258" s="124"/>
      <c r="AK258" s="124"/>
      <c r="AL258" s="124"/>
      <c r="AM258" s="124"/>
    </row>
    <row r="259" spans="1:39" s="123" customFormat="1" ht="60" x14ac:dyDescent="0.25">
      <c r="A259" s="167">
        <f t="shared" si="4"/>
        <v>258</v>
      </c>
      <c r="B259" s="167">
        <v>258</v>
      </c>
      <c r="C259" s="175" t="s">
        <v>2053</v>
      </c>
      <c r="D259" s="171" t="s">
        <v>2054</v>
      </c>
      <c r="E259" s="171" t="s">
        <v>30</v>
      </c>
      <c r="F259" s="205" t="s">
        <v>31</v>
      </c>
      <c r="G259" s="67">
        <v>3705856</v>
      </c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25">
        <v>571.81358080000007</v>
      </c>
      <c r="U259" s="197">
        <v>602</v>
      </c>
      <c r="V259" s="198"/>
      <c r="W259" s="190" t="s">
        <v>1308</v>
      </c>
      <c r="X259" s="143" t="s">
        <v>5115</v>
      </c>
      <c r="Y259" s="124">
        <v>28</v>
      </c>
      <c r="Z259" s="124">
        <v>8</v>
      </c>
      <c r="AA259" s="124"/>
      <c r="AB259" s="124" t="e">
        <f>VLOOKUP(B259,Nam_2016!$B$2:$C$870,2,0)</f>
        <v>#N/A</v>
      </c>
      <c r="AC259" s="124"/>
      <c r="AD259" s="124"/>
      <c r="AE259" s="124"/>
      <c r="AF259" s="124"/>
      <c r="AG259" s="124"/>
      <c r="AH259" s="124"/>
      <c r="AI259" s="124"/>
      <c r="AJ259" s="124"/>
      <c r="AK259" s="124"/>
      <c r="AL259" s="124"/>
      <c r="AM259" s="124"/>
    </row>
    <row r="260" spans="1:39" s="123" customFormat="1" ht="60" x14ac:dyDescent="0.25">
      <c r="A260" s="167">
        <f t="shared" si="4"/>
        <v>259</v>
      </c>
      <c r="B260" s="167">
        <v>259</v>
      </c>
      <c r="C260" s="175" t="s">
        <v>4343</v>
      </c>
      <c r="D260" s="171" t="s">
        <v>2055</v>
      </c>
      <c r="E260" s="171" t="s">
        <v>30</v>
      </c>
      <c r="F260" s="205" t="s">
        <v>31</v>
      </c>
      <c r="G260" s="67">
        <v>3334080</v>
      </c>
      <c r="H260" s="201"/>
      <c r="I260" s="201"/>
      <c r="J260" s="187"/>
      <c r="K260" s="201"/>
      <c r="L260" s="188"/>
      <c r="M260" s="201"/>
      <c r="N260" s="188"/>
      <c r="O260" s="188"/>
      <c r="P260" s="188"/>
      <c r="Q260" s="188"/>
      <c r="R260" s="188"/>
      <c r="S260" s="188"/>
      <c r="T260" s="225">
        <v>514.44854400000008</v>
      </c>
      <c r="U260" s="197">
        <v>517</v>
      </c>
      <c r="V260" s="198"/>
      <c r="W260" s="190" t="s">
        <v>1308</v>
      </c>
      <c r="X260" s="143" t="s">
        <v>5115</v>
      </c>
      <c r="Y260" s="124">
        <v>28</v>
      </c>
      <c r="Z260" s="124">
        <v>8</v>
      </c>
      <c r="AA260" s="124"/>
      <c r="AB260" s="124" t="e">
        <f>VLOOKUP(B260,Nam_2016!$B$2:$C$870,2,0)</f>
        <v>#N/A</v>
      </c>
      <c r="AC260" s="124"/>
      <c r="AD260" s="124"/>
      <c r="AE260" s="124"/>
      <c r="AF260" s="124"/>
      <c r="AG260" s="124"/>
      <c r="AH260" s="124"/>
      <c r="AI260" s="124"/>
      <c r="AJ260" s="124"/>
      <c r="AK260" s="124"/>
      <c r="AL260" s="124"/>
      <c r="AM260" s="124"/>
    </row>
    <row r="261" spans="1:39" s="123" customFormat="1" ht="60" x14ac:dyDescent="0.25">
      <c r="A261" s="167">
        <f t="shared" si="4"/>
        <v>260</v>
      </c>
      <c r="B261" s="167">
        <v>260</v>
      </c>
      <c r="C261" s="175" t="s">
        <v>4344</v>
      </c>
      <c r="D261" s="171" t="s">
        <v>2056</v>
      </c>
      <c r="E261" s="171" t="s">
        <v>30</v>
      </c>
      <c r="F261" s="205" t="s">
        <v>31</v>
      </c>
      <c r="G261" s="329">
        <v>8165662</v>
      </c>
      <c r="H261" s="186"/>
      <c r="I261" s="186">
        <v>373</v>
      </c>
      <c r="J261" s="187"/>
      <c r="K261" s="186">
        <v>61.59</v>
      </c>
      <c r="L261" s="188"/>
      <c r="M261" s="186"/>
      <c r="N261" s="188"/>
      <c r="O261" s="188"/>
      <c r="P261" s="188"/>
      <c r="Q261" s="188"/>
      <c r="R261" s="188"/>
      <c r="S261" s="188"/>
      <c r="T261" s="225">
        <v>1701.3957465999999</v>
      </c>
      <c r="U261" s="197">
        <v>1923</v>
      </c>
      <c r="V261" s="198"/>
      <c r="W261" s="190" t="s">
        <v>1306</v>
      </c>
      <c r="X261" s="143" t="s">
        <v>5115</v>
      </c>
      <c r="Y261" s="124">
        <v>28</v>
      </c>
      <c r="Z261" s="124">
        <v>8</v>
      </c>
      <c r="AA261" s="124">
        <v>8</v>
      </c>
      <c r="AB261" s="124" t="e">
        <f>VLOOKUP(B261,Nam_2016!$B$2:$C$870,2,0)</f>
        <v>#N/A</v>
      </c>
      <c r="AC261" s="124"/>
      <c r="AD261" s="124"/>
      <c r="AE261" s="124"/>
      <c r="AF261" s="124"/>
      <c r="AG261" s="124"/>
      <c r="AH261" s="124"/>
      <c r="AI261" s="124"/>
      <c r="AJ261" s="124"/>
      <c r="AK261" s="124"/>
      <c r="AL261" s="124"/>
      <c r="AM261" s="124"/>
    </row>
    <row r="262" spans="1:39" s="123" customFormat="1" ht="60" x14ac:dyDescent="0.25">
      <c r="A262" s="167">
        <f t="shared" si="4"/>
        <v>261</v>
      </c>
      <c r="B262" s="167">
        <v>261</v>
      </c>
      <c r="C262" s="372" t="s">
        <v>3272</v>
      </c>
      <c r="D262" s="171" t="s">
        <v>2057</v>
      </c>
      <c r="E262" s="171" t="s">
        <v>30</v>
      </c>
      <c r="F262" s="205" t="s">
        <v>31</v>
      </c>
      <c r="G262" s="329">
        <v>5630000</v>
      </c>
      <c r="H262" s="204"/>
      <c r="I262" s="204"/>
      <c r="J262" s="187"/>
      <c r="K262" s="204"/>
      <c r="L262" s="188"/>
      <c r="M262" s="204"/>
      <c r="N262" s="188"/>
      <c r="O262" s="188"/>
      <c r="P262" s="188"/>
      <c r="Q262" s="188"/>
      <c r="R262" s="188"/>
      <c r="S262" s="188"/>
      <c r="T262" s="225">
        <v>868.70900000000006</v>
      </c>
      <c r="U262" s="197">
        <v>842</v>
      </c>
      <c r="V262" s="198"/>
      <c r="W262" s="190" t="s">
        <v>3225</v>
      </c>
      <c r="X262" s="143" t="s">
        <v>5115</v>
      </c>
      <c r="Y262" s="124">
        <v>28</v>
      </c>
      <c r="Z262" s="124">
        <v>8</v>
      </c>
      <c r="AA262" s="124">
        <v>8</v>
      </c>
      <c r="AB262" s="124" t="e">
        <f>VLOOKUP(B262,Nam_2016!$B$2:$C$870,2,0)</f>
        <v>#N/A</v>
      </c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</row>
    <row r="263" spans="1:39" s="123" customFormat="1" ht="60" x14ac:dyDescent="0.25">
      <c r="A263" s="167">
        <f t="shared" si="4"/>
        <v>262</v>
      </c>
      <c r="B263" s="167">
        <v>262</v>
      </c>
      <c r="C263" s="175" t="s">
        <v>2058</v>
      </c>
      <c r="D263" s="171" t="s">
        <v>2059</v>
      </c>
      <c r="E263" s="171" t="s">
        <v>30</v>
      </c>
      <c r="F263" s="205" t="s">
        <v>31</v>
      </c>
      <c r="G263" s="67">
        <v>10533856</v>
      </c>
      <c r="H263" s="201"/>
      <c r="I263" s="201"/>
      <c r="J263" s="187"/>
      <c r="K263" s="201"/>
      <c r="L263" s="188"/>
      <c r="M263" s="201"/>
      <c r="N263" s="188"/>
      <c r="O263" s="188"/>
      <c r="P263" s="188"/>
      <c r="Q263" s="188"/>
      <c r="R263" s="188"/>
      <c r="S263" s="188"/>
      <c r="T263" s="225">
        <v>1625.3739808</v>
      </c>
      <c r="U263" s="197">
        <v>1648</v>
      </c>
      <c r="V263" s="198"/>
      <c r="W263" s="190" t="s">
        <v>1306</v>
      </c>
      <c r="X263" s="143" t="s">
        <v>5115</v>
      </c>
      <c r="Y263" s="124">
        <v>28</v>
      </c>
      <c r="Z263" s="124">
        <v>8</v>
      </c>
      <c r="AA263" s="124">
        <v>8</v>
      </c>
      <c r="AB263" s="124" t="e">
        <f>VLOOKUP(B263,Nam_2016!$B$2:$C$870,2,0)</f>
        <v>#N/A</v>
      </c>
      <c r="AC263" s="124"/>
      <c r="AD263" s="124"/>
      <c r="AE263" s="124"/>
      <c r="AF263" s="124"/>
      <c r="AG263" s="124"/>
      <c r="AH263" s="124"/>
      <c r="AI263" s="124"/>
      <c r="AJ263" s="124"/>
      <c r="AK263" s="124"/>
      <c r="AL263" s="124"/>
      <c r="AM263" s="124"/>
    </row>
    <row r="264" spans="1:39" s="123" customFormat="1" ht="30" x14ac:dyDescent="0.25">
      <c r="A264" s="167">
        <f t="shared" si="4"/>
        <v>263</v>
      </c>
      <c r="B264" s="167">
        <v>263</v>
      </c>
      <c r="C264" s="175" t="s">
        <v>2060</v>
      </c>
      <c r="D264" s="171" t="s">
        <v>2061</v>
      </c>
      <c r="E264" s="171" t="s">
        <v>30</v>
      </c>
      <c r="F264" s="205" t="s">
        <v>50</v>
      </c>
      <c r="G264" s="67">
        <v>5263700</v>
      </c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25">
        <v>812.18891000000008</v>
      </c>
      <c r="U264" s="197">
        <v>819</v>
      </c>
      <c r="V264" s="198">
        <v>792.7779700000001</v>
      </c>
      <c r="W264" s="190" t="s">
        <v>1308</v>
      </c>
      <c r="X264" s="143" t="s">
        <v>5115</v>
      </c>
      <c r="Y264" s="124">
        <v>28</v>
      </c>
      <c r="Z264" s="124">
        <v>8</v>
      </c>
      <c r="AA264" s="124">
        <v>8</v>
      </c>
      <c r="AB264" s="124" t="e">
        <f>VLOOKUP(B264,Nam_2016!$B$2:$C$870,2,0)</f>
        <v>#N/A</v>
      </c>
      <c r="AC264" s="124"/>
      <c r="AD264" s="124"/>
      <c r="AE264" s="124"/>
      <c r="AF264" s="124"/>
      <c r="AG264" s="124"/>
      <c r="AH264" s="124"/>
      <c r="AI264" s="124"/>
      <c r="AJ264" s="124"/>
      <c r="AK264" s="124"/>
      <c r="AL264" s="124"/>
      <c r="AM264" s="124"/>
    </row>
    <row r="265" spans="1:39" s="123" customFormat="1" ht="60" x14ac:dyDescent="0.25">
      <c r="A265" s="167">
        <f t="shared" si="4"/>
        <v>264</v>
      </c>
      <c r="B265" s="167">
        <v>264</v>
      </c>
      <c r="C265" s="372" t="s">
        <v>3273</v>
      </c>
      <c r="D265" s="171" t="s">
        <v>2062</v>
      </c>
      <c r="E265" s="171" t="s">
        <v>30</v>
      </c>
      <c r="F265" s="205" t="s">
        <v>31</v>
      </c>
      <c r="G265" s="215">
        <v>49897600</v>
      </c>
      <c r="H265" s="201"/>
      <c r="I265" s="201"/>
      <c r="J265" s="187"/>
      <c r="K265" s="201"/>
      <c r="L265" s="188"/>
      <c r="M265" s="201"/>
      <c r="N265" s="188"/>
      <c r="O265" s="188"/>
      <c r="P265" s="188"/>
      <c r="Q265" s="188"/>
      <c r="R265" s="188"/>
      <c r="S265" s="188"/>
      <c r="T265" s="225">
        <v>7699.1996800000006</v>
      </c>
      <c r="U265" s="197">
        <v>7467</v>
      </c>
      <c r="V265" s="198">
        <v>7380.7090500000004</v>
      </c>
      <c r="W265" s="190" t="s">
        <v>3225</v>
      </c>
      <c r="X265" s="143" t="s">
        <v>5115</v>
      </c>
      <c r="Y265" s="124">
        <v>28</v>
      </c>
      <c r="Z265" s="124">
        <v>8</v>
      </c>
      <c r="AA265" s="124">
        <v>8</v>
      </c>
      <c r="AB265" s="124" t="e">
        <f>VLOOKUP(B265,Nam_2016!$B$2:$C$870,2,0)</f>
        <v>#N/A</v>
      </c>
      <c r="AC265" s="124"/>
      <c r="AD265" s="124"/>
      <c r="AE265" s="124"/>
      <c r="AF265" s="124"/>
      <c r="AG265" s="124"/>
      <c r="AH265" s="124"/>
      <c r="AI265" s="124"/>
      <c r="AJ265" s="124"/>
      <c r="AK265" s="124"/>
      <c r="AL265" s="124"/>
      <c r="AM265" s="124"/>
    </row>
    <row r="266" spans="1:39" s="123" customFormat="1" ht="30" x14ac:dyDescent="0.25">
      <c r="A266" s="167">
        <f t="shared" si="4"/>
        <v>265</v>
      </c>
      <c r="B266" s="167">
        <v>265</v>
      </c>
      <c r="C266" s="175" t="s">
        <v>2063</v>
      </c>
      <c r="D266" s="171" t="s">
        <v>2064</v>
      </c>
      <c r="E266" s="171" t="s">
        <v>30</v>
      </c>
      <c r="F266" s="205" t="s">
        <v>50</v>
      </c>
      <c r="G266" s="67">
        <v>6185100</v>
      </c>
      <c r="H266" s="186"/>
      <c r="I266" s="186"/>
      <c r="J266" s="187"/>
      <c r="K266" s="186"/>
      <c r="L266" s="188"/>
      <c r="M266" s="186"/>
      <c r="N266" s="188"/>
      <c r="O266" s="188"/>
      <c r="P266" s="188"/>
      <c r="Q266" s="188"/>
      <c r="R266" s="188"/>
      <c r="S266" s="188"/>
      <c r="T266" s="225">
        <v>954.36093000000005</v>
      </c>
      <c r="U266" s="197">
        <v>941</v>
      </c>
      <c r="V266" s="198">
        <v>880.29693000000009</v>
      </c>
      <c r="W266" s="190" t="s">
        <v>1306</v>
      </c>
      <c r="X266" s="143" t="s">
        <v>5115</v>
      </c>
      <c r="Y266" s="124">
        <v>28</v>
      </c>
      <c r="Z266" s="124">
        <v>8</v>
      </c>
      <c r="AA266" s="124">
        <v>8</v>
      </c>
      <c r="AB266" s="124" t="e">
        <f>VLOOKUP(B266,Nam_2016!$B$2:$C$870,2,0)</f>
        <v>#N/A</v>
      </c>
      <c r="AC266" s="124"/>
      <c r="AD266" s="124"/>
      <c r="AE266" s="124"/>
      <c r="AF266" s="124"/>
      <c r="AG266" s="124"/>
      <c r="AH266" s="124"/>
      <c r="AI266" s="124"/>
      <c r="AJ266" s="124"/>
      <c r="AK266" s="124"/>
      <c r="AL266" s="124"/>
      <c r="AM266" s="124"/>
    </row>
    <row r="267" spans="1:39" s="123" customFormat="1" ht="30" x14ac:dyDescent="0.25">
      <c r="A267" s="167">
        <f t="shared" si="4"/>
        <v>266</v>
      </c>
      <c r="B267" s="167">
        <v>266</v>
      </c>
      <c r="C267" s="372" t="s">
        <v>3274</v>
      </c>
      <c r="D267" s="171" t="s">
        <v>2065</v>
      </c>
      <c r="E267" s="171" t="s">
        <v>30</v>
      </c>
      <c r="F267" s="205" t="s">
        <v>50</v>
      </c>
      <c r="G267" s="329">
        <v>3605900</v>
      </c>
      <c r="H267" s="186"/>
      <c r="I267" s="186"/>
      <c r="J267" s="187"/>
      <c r="K267" s="186"/>
      <c r="L267" s="188"/>
      <c r="M267" s="186"/>
      <c r="N267" s="188"/>
      <c r="O267" s="188"/>
      <c r="P267" s="188"/>
      <c r="Q267" s="188"/>
      <c r="R267" s="188"/>
      <c r="S267" s="188"/>
      <c r="T267" s="225">
        <v>556.39037000000008</v>
      </c>
      <c r="U267" s="197">
        <v>694</v>
      </c>
      <c r="V267" s="198">
        <v>556.39037000000008</v>
      </c>
      <c r="W267" s="190" t="s">
        <v>1306</v>
      </c>
      <c r="X267" s="143" t="s">
        <v>5115</v>
      </c>
      <c r="Y267" s="124">
        <v>28</v>
      </c>
      <c r="Z267" s="124">
        <v>8</v>
      </c>
      <c r="AA267" s="124">
        <v>8</v>
      </c>
      <c r="AB267" s="124" t="e">
        <f>VLOOKUP(B267,Nam_2016!$B$2:$C$870,2,0)</f>
        <v>#N/A</v>
      </c>
      <c r="AC267" s="124"/>
      <c r="AD267" s="124"/>
      <c r="AE267" s="124"/>
      <c r="AF267" s="124"/>
      <c r="AG267" s="124"/>
      <c r="AH267" s="124"/>
      <c r="AI267" s="124"/>
      <c r="AJ267" s="124"/>
      <c r="AK267" s="124"/>
      <c r="AL267" s="124"/>
      <c r="AM267" s="124"/>
    </row>
    <row r="268" spans="1:39" s="123" customFormat="1" ht="45" x14ac:dyDescent="0.25">
      <c r="A268" s="167">
        <f t="shared" si="4"/>
        <v>267</v>
      </c>
      <c r="B268" s="167">
        <v>267</v>
      </c>
      <c r="C268" s="372" t="s">
        <v>3275</v>
      </c>
      <c r="D268" s="171" t="s">
        <v>1999</v>
      </c>
      <c r="E268" s="171" t="s">
        <v>30</v>
      </c>
      <c r="F268" s="205" t="s">
        <v>55</v>
      </c>
      <c r="G268" s="67">
        <v>5810000</v>
      </c>
      <c r="H268" s="201"/>
      <c r="I268" s="201"/>
      <c r="J268" s="187"/>
      <c r="K268" s="201"/>
      <c r="L268" s="188"/>
      <c r="M268" s="201"/>
      <c r="N268" s="188"/>
      <c r="O268" s="188"/>
      <c r="P268" s="188"/>
      <c r="Q268" s="188"/>
      <c r="R268" s="188"/>
      <c r="S268" s="188"/>
      <c r="T268" s="225">
        <v>896.48300000000006</v>
      </c>
      <c r="U268" s="197">
        <v>841</v>
      </c>
      <c r="V268" s="198">
        <v>692.17437000000007</v>
      </c>
      <c r="W268" s="217" t="s">
        <v>3225</v>
      </c>
      <c r="X268" s="143" t="s">
        <v>5115</v>
      </c>
      <c r="Y268" s="124">
        <v>28</v>
      </c>
      <c r="Z268" s="124">
        <v>8</v>
      </c>
      <c r="AA268" s="124">
        <v>8</v>
      </c>
      <c r="AB268" s="124" t="e">
        <f>VLOOKUP(B268,Nam_2016!$B$2:$C$870,2,0)</f>
        <v>#N/A</v>
      </c>
      <c r="AC268" s="124"/>
      <c r="AD268" s="124"/>
      <c r="AE268" s="124"/>
      <c r="AF268" s="124"/>
      <c r="AG268" s="124"/>
      <c r="AH268" s="124"/>
      <c r="AI268" s="124"/>
      <c r="AJ268" s="124"/>
      <c r="AK268" s="124"/>
      <c r="AL268" s="124"/>
      <c r="AM268" s="124"/>
    </row>
    <row r="269" spans="1:39" s="123" customFormat="1" ht="30" x14ac:dyDescent="0.25">
      <c r="A269" s="167">
        <f t="shared" si="4"/>
        <v>268</v>
      </c>
      <c r="B269" s="167">
        <v>268</v>
      </c>
      <c r="C269" s="372" t="s">
        <v>3276</v>
      </c>
      <c r="D269" s="171" t="s">
        <v>2066</v>
      </c>
      <c r="E269" s="171" t="s">
        <v>30</v>
      </c>
      <c r="F269" s="205" t="s">
        <v>48</v>
      </c>
      <c r="G269" s="67">
        <v>3252900</v>
      </c>
      <c r="H269" s="201"/>
      <c r="I269" s="201"/>
      <c r="J269" s="187"/>
      <c r="K269" s="201"/>
      <c r="L269" s="188"/>
      <c r="M269" s="201"/>
      <c r="N269" s="188"/>
      <c r="O269" s="188"/>
      <c r="P269" s="188"/>
      <c r="Q269" s="188"/>
      <c r="R269" s="188"/>
      <c r="S269" s="188"/>
      <c r="T269" s="225">
        <v>501.92247000000003</v>
      </c>
      <c r="U269" s="197">
        <v>712</v>
      </c>
      <c r="V269" s="198">
        <v>722.71034000000009</v>
      </c>
      <c r="W269" s="190" t="s">
        <v>1306</v>
      </c>
      <c r="X269" s="143" t="s">
        <v>5115</v>
      </c>
      <c r="Y269" s="124">
        <v>28</v>
      </c>
      <c r="Z269" s="124">
        <v>8</v>
      </c>
      <c r="AA269" s="124">
        <v>8</v>
      </c>
      <c r="AB269" s="124" t="e">
        <f>VLOOKUP(B269,Nam_2016!$B$2:$C$870,2,0)</f>
        <v>#N/A</v>
      </c>
      <c r="AC269" s="124"/>
      <c r="AD269" s="124"/>
      <c r="AE269" s="124"/>
      <c r="AF269" s="124"/>
      <c r="AG269" s="124"/>
      <c r="AH269" s="124"/>
      <c r="AI269" s="124"/>
      <c r="AJ269" s="124"/>
      <c r="AK269" s="124"/>
      <c r="AL269" s="124"/>
      <c r="AM269" s="124"/>
    </row>
    <row r="270" spans="1:39" s="123" customFormat="1" ht="30" x14ac:dyDescent="0.25">
      <c r="A270" s="167">
        <f t="shared" si="4"/>
        <v>269</v>
      </c>
      <c r="B270" s="167">
        <v>269</v>
      </c>
      <c r="C270" s="372" t="s">
        <v>3277</v>
      </c>
      <c r="D270" s="171" t="s">
        <v>2067</v>
      </c>
      <c r="E270" s="171" t="s">
        <v>30</v>
      </c>
      <c r="F270" s="205" t="s">
        <v>55</v>
      </c>
      <c r="G270" s="67">
        <v>10238714</v>
      </c>
      <c r="H270" s="201"/>
      <c r="I270" s="201"/>
      <c r="J270" s="187"/>
      <c r="K270" s="201"/>
      <c r="L270" s="188"/>
      <c r="M270" s="201"/>
      <c r="N270" s="188"/>
      <c r="O270" s="188"/>
      <c r="P270" s="188"/>
      <c r="Q270" s="188"/>
      <c r="R270" s="188"/>
      <c r="S270" s="188"/>
      <c r="T270" s="225">
        <v>1579.8335702000002</v>
      </c>
      <c r="U270" s="197">
        <v>1561</v>
      </c>
      <c r="V270" s="198">
        <v>1335.4973600000001</v>
      </c>
      <c r="W270" s="190" t="s">
        <v>1306</v>
      </c>
      <c r="X270" s="143" t="s">
        <v>5115</v>
      </c>
      <c r="Y270" s="124">
        <v>28</v>
      </c>
      <c r="Z270" s="124">
        <v>8</v>
      </c>
      <c r="AA270" s="124">
        <v>8</v>
      </c>
      <c r="AB270" s="124" t="e">
        <f>VLOOKUP(B270,Nam_2016!$B$2:$C$870,2,0)</f>
        <v>#N/A</v>
      </c>
      <c r="AC270" s="124"/>
      <c r="AD270" s="124"/>
      <c r="AE270" s="124"/>
      <c r="AF270" s="124"/>
      <c r="AG270" s="124"/>
      <c r="AH270" s="124"/>
      <c r="AI270" s="124"/>
      <c r="AJ270" s="124"/>
      <c r="AK270" s="124"/>
      <c r="AL270" s="124"/>
      <c r="AM270" s="124"/>
    </row>
    <row r="271" spans="1:39" s="123" customFormat="1" ht="30" x14ac:dyDescent="0.25">
      <c r="A271" s="167">
        <f t="shared" si="4"/>
        <v>270</v>
      </c>
      <c r="B271" s="167">
        <v>270</v>
      </c>
      <c r="C271" s="372" t="s">
        <v>3278</v>
      </c>
      <c r="D271" s="171" t="s">
        <v>2068</v>
      </c>
      <c r="E271" s="171" t="s">
        <v>30</v>
      </c>
      <c r="F271" s="205" t="s">
        <v>48</v>
      </c>
      <c r="G271" s="67">
        <v>15080200</v>
      </c>
      <c r="H271" s="201"/>
      <c r="I271" s="201"/>
      <c r="J271" s="187"/>
      <c r="K271" s="201"/>
      <c r="L271" s="188"/>
      <c r="M271" s="201"/>
      <c r="N271" s="188"/>
      <c r="O271" s="188"/>
      <c r="P271" s="188"/>
      <c r="Q271" s="188"/>
      <c r="R271" s="188"/>
      <c r="S271" s="188"/>
      <c r="T271" s="225">
        <v>2326.8748600000004</v>
      </c>
      <c r="U271" s="197">
        <v>2523</v>
      </c>
      <c r="V271" s="198">
        <v>2361.51521</v>
      </c>
      <c r="W271" s="190" t="s">
        <v>1306</v>
      </c>
      <c r="X271" s="143" t="s">
        <v>5115</v>
      </c>
      <c r="Y271" s="124">
        <v>28</v>
      </c>
      <c r="Z271" s="124">
        <v>8</v>
      </c>
      <c r="AA271" s="124">
        <v>8</v>
      </c>
      <c r="AB271" s="124" t="e">
        <f>VLOOKUP(B271,Nam_2016!$B$2:$C$870,2,0)</f>
        <v>#N/A</v>
      </c>
      <c r="AC271" s="124"/>
      <c r="AD271" s="124"/>
      <c r="AE271" s="124"/>
      <c r="AF271" s="124"/>
      <c r="AG271" s="124"/>
      <c r="AH271" s="124"/>
      <c r="AI271" s="124"/>
      <c r="AJ271" s="124"/>
      <c r="AK271" s="124"/>
      <c r="AL271" s="124"/>
      <c r="AM271" s="124"/>
    </row>
    <row r="272" spans="1:39" s="123" customFormat="1" ht="30" x14ac:dyDescent="0.25">
      <c r="A272" s="167">
        <f t="shared" si="4"/>
        <v>271</v>
      </c>
      <c r="B272" s="167">
        <v>271</v>
      </c>
      <c r="C272" s="175" t="s">
        <v>2069</v>
      </c>
      <c r="D272" s="171" t="s">
        <v>2070</v>
      </c>
      <c r="E272" s="171" t="s">
        <v>30</v>
      </c>
      <c r="F272" s="205" t="s">
        <v>73</v>
      </c>
      <c r="G272" s="67">
        <v>9618600</v>
      </c>
      <c r="H272" s="204"/>
      <c r="I272" s="204"/>
      <c r="J272" s="187"/>
      <c r="K272" s="204">
        <v>449.5</v>
      </c>
      <c r="L272" s="188"/>
      <c r="M272" s="204"/>
      <c r="N272" s="188"/>
      <c r="O272" s="188"/>
      <c r="P272" s="188"/>
      <c r="Q272" s="201">
        <v>61</v>
      </c>
      <c r="R272" s="188"/>
      <c r="S272" s="188"/>
      <c r="T272" s="225">
        <v>1995.6449800000003</v>
      </c>
      <c r="U272" s="197">
        <v>1419</v>
      </c>
      <c r="V272" s="198">
        <v>1336.2380000000001</v>
      </c>
      <c r="W272" s="190" t="s">
        <v>1306</v>
      </c>
      <c r="X272" s="143" t="s">
        <v>5115</v>
      </c>
      <c r="Y272" s="124">
        <v>28</v>
      </c>
      <c r="Z272" s="124">
        <v>8</v>
      </c>
      <c r="AA272" s="124">
        <v>8</v>
      </c>
      <c r="AB272" s="124" t="e">
        <f>VLOOKUP(B272,Nam_2016!$B$2:$C$870,2,0)</f>
        <v>#N/A</v>
      </c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</row>
    <row r="273" spans="1:39" s="123" customFormat="1" ht="30" x14ac:dyDescent="0.25">
      <c r="A273" s="167">
        <f t="shared" si="4"/>
        <v>272</v>
      </c>
      <c r="B273" s="167">
        <v>272</v>
      </c>
      <c r="C273" s="175" t="s">
        <v>2072</v>
      </c>
      <c r="D273" s="171" t="s">
        <v>2073</v>
      </c>
      <c r="E273" s="171" t="s">
        <v>30</v>
      </c>
      <c r="F273" s="205" t="s">
        <v>48</v>
      </c>
      <c r="G273" s="67">
        <v>7621400</v>
      </c>
      <c r="H273" s="186"/>
      <c r="I273" s="186"/>
      <c r="J273" s="187"/>
      <c r="K273" s="186"/>
      <c r="L273" s="188"/>
      <c r="M273" s="186"/>
      <c r="N273" s="188"/>
      <c r="O273" s="188"/>
      <c r="P273" s="188"/>
      <c r="Q273" s="188"/>
      <c r="R273" s="188"/>
      <c r="S273" s="188"/>
      <c r="T273" s="225">
        <v>1175.9820200000001</v>
      </c>
      <c r="U273" s="197">
        <v>1208.2615800000001</v>
      </c>
      <c r="V273" s="198">
        <v>1071.2539810000001</v>
      </c>
      <c r="W273" s="190" t="s">
        <v>1306</v>
      </c>
      <c r="X273" s="143" t="s">
        <v>5115</v>
      </c>
      <c r="Y273" s="124">
        <v>28</v>
      </c>
      <c r="Z273" s="124">
        <v>8</v>
      </c>
      <c r="AA273" s="124">
        <v>8</v>
      </c>
      <c r="AB273" s="124" t="e">
        <f>VLOOKUP(B273,Nam_2016!$B$2:$C$870,2,0)</f>
        <v>#N/A</v>
      </c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</row>
    <row r="274" spans="1:39" s="123" customFormat="1" ht="38.25" x14ac:dyDescent="0.25">
      <c r="A274" s="167">
        <f t="shared" si="4"/>
        <v>273</v>
      </c>
      <c r="B274" s="167">
        <v>273</v>
      </c>
      <c r="C274" s="372" t="s">
        <v>3279</v>
      </c>
      <c r="D274" s="171" t="s">
        <v>2074</v>
      </c>
      <c r="E274" s="171" t="s">
        <v>30</v>
      </c>
      <c r="F274" s="205" t="s">
        <v>74</v>
      </c>
      <c r="G274" s="67">
        <v>10132900</v>
      </c>
      <c r="H274" s="186"/>
      <c r="I274" s="186"/>
      <c r="J274" s="187"/>
      <c r="K274" s="186"/>
      <c r="L274" s="188"/>
      <c r="M274" s="186"/>
      <c r="N274" s="188"/>
      <c r="O274" s="188"/>
      <c r="P274" s="188"/>
      <c r="Q274" s="188"/>
      <c r="R274" s="188"/>
      <c r="S274" s="188"/>
      <c r="T274" s="225">
        <v>1563.50647</v>
      </c>
      <c r="U274" s="197">
        <v>1602.0814700000001</v>
      </c>
      <c r="V274" s="198">
        <v>1679.58636</v>
      </c>
      <c r="W274" s="190" t="s">
        <v>1306</v>
      </c>
      <c r="X274" s="143" t="s">
        <v>5115</v>
      </c>
      <c r="Y274" s="124">
        <v>28</v>
      </c>
      <c r="Z274" s="124">
        <v>8</v>
      </c>
      <c r="AA274" s="124">
        <v>8</v>
      </c>
      <c r="AB274" s="124" t="e">
        <f>VLOOKUP(B274,Nam_2016!$B$2:$C$870,2,0)</f>
        <v>#N/A</v>
      </c>
      <c r="AC274" s="124"/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</row>
    <row r="275" spans="1:39" s="123" customFormat="1" ht="30" x14ac:dyDescent="0.25">
      <c r="A275" s="167">
        <f t="shared" si="4"/>
        <v>274</v>
      </c>
      <c r="B275" s="167">
        <v>274</v>
      </c>
      <c r="C275" s="175" t="s">
        <v>2075</v>
      </c>
      <c r="D275" s="171" t="s">
        <v>2076</v>
      </c>
      <c r="E275" s="171" t="s">
        <v>30</v>
      </c>
      <c r="F275" s="205" t="s">
        <v>48</v>
      </c>
      <c r="G275" s="329">
        <v>12299520</v>
      </c>
      <c r="H275" s="186"/>
      <c r="I275" s="186"/>
      <c r="J275" s="187"/>
      <c r="K275" s="186"/>
      <c r="L275" s="188"/>
      <c r="M275" s="186"/>
      <c r="N275" s="188"/>
      <c r="O275" s="188"/>
      <c r="P275" s="188"/>
      <c r="Q275" s="188"/>
      <c r="R275" s="188"/>
      <c r="S275" s="188"/>
      <c r="T275" s="225">
        <v>1897.8159360000002</v>
      </c>
      <c r="U275" s="197">
        <v>1191.7885120000001</v>
      </c>
      <c r="V275" s="198">
        <v>1898</v>
      </c>
      <c r="W275" s="190" t="s">
        <v>1306</v>
      </c>
      <c r="X275" s="143" t="s">
        <v>5115</v>
      </c>
      <c r="Y275" s="124">
        <v>28</v>
      </c>
      <c r="Z275" s="124">
        <v>8</v>
      </c>
      <c r="AA275" s="124">
        <v>8</v>
      </c>
      <c r="AB275" s="124" t="e">
        <f>VLOOKUP(B275,Nam_2016!$B$2:$C$870,2,0)</f>
        <v>#N/A</v>
      </c>
      <c r="AC275" s="124"/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</row>
    <row r="276" spans="1:39" s="123" customFormat="1" ht="60" x14ac:dyDescent="0.25">
      <c r="A276" s="167">
        <f t="shared" si="4"/>
        <v>275</v>
      </c>
      <c r="B276" s="167">
        <v>275</v>
      </c>
      <c r="C276" s="175" t="s">
        <v>4345</v>
      </c>
      <c r="D276" s="171" t="s">
        <v>2077</v>
      </c>
      <c r="E276" s="171" t="s">
        <v>30</v>
      </c>
      <c r="F276" s="205" t="s">
        <v>2071</v>
      </c>
      <c r="G276" s="329">
        <v>16197829</v>
      </c>
      <c r="H276" s="186"/>
      <c r="I276" s="186">
        <v>433.9</v>
      </c>
      <c r="J276" s="187"/>
      <c r="K276" s="186"/>
      <c r="L276" s="188"/>
      <c r="M276" s="186"/>
      <c r="N276" s="188"/>
      <c r="O276" s="188"/>
      <c r="P276" s="188"/>
      <c r="Q276" s="201">
        <v>136.6</v>
      </c>
      <c r="R276" s="188"/>
      <c r="S276" s="188"/>
      <c r="T276" s="225">
        <v>3090.7970147000005</v>
      </c>
      <c r="U276" s="197">
        <v>1649.2573063000002</v>
      </c>
      <c r="V276" s="198">
        <v>1663.7203082000001</v>
      </c>
      <c r="W276" s="190" t="s">
        <v>1306</v>
      </c>
      <c r="X276" s="143" t="s">
        <v>5115</v>
      </c>
      <c r="Y276" s="124">
        <v>28</v>
      </c>
      <c r="Z276" s="124">
        <v>8</v>
      </c>
      <c r="AA276" s="124">
        <v>8</v>
      </c>
      <c r="AB276" s="124" t="e">
        <f>VLOOKUP(B276,Nam_2016!$B$2:$C$870,2,0)</f>
        <v>#N/A</v>
      </c>
      <c r="AC276" s="124"/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</row>
    <row r="277" spans="1:39" s="123" customFormat="1" ht="30" x14ac:dyDescent="0.25">
      <c r="A277" s="167">
        <f t="shared" si="4"/>
        <v>276</v>
      </c>
      <c r="B277" s="167">
        <v>276</v>
      </c>
      <c r="C277" s="175" t="s">
        <v>75</v>
      </c>
      <c r="D277" s="171" t="s">
        <v>2078</v>
      </c>
      <c r="E277" s="171" t="s">
        <v>30</v>
      </c>
      <c r="F277" s="205" t="s">
        <v>48</v>
      </c>
      <c r="G277" s="67">
        <v>5109800</v>
      </c>
      <c r="H277" s="204"/>
      <c r="I277" s="204"/>
      <c r="J277" s="187"/>
      <c r="K277" s="204"/>
      <c r="L277" s="188"/>
      <c r="M277" s="204"/>
      <c r="N277" s="188"/>
      <c r="O277" s="188"/>
      <c r="P277" s="188"/>
      <c r="Q277" s="188"/>
      <c r="R277" s="188"/>
      <c r="S277" s="188"/>
      <c r="T277" s="225">
        <v>788.44213999999999</v>
      </c>
      <c r="U277" s="197">
        <v>801.38791000000003</v>
      </c>
      <c r="V277" s="198">
        <v>745.05298000000005</v>
      </c>
      <c r="W277" s="190" t="s">
        <v>1306</v>
      </c>
      <c r="X277" s="143" t="s">
        <v>5115</v>
      </c>
      <c r="Y277" s="124">
        <v>28</v>
      </c>
      <c r="Z277" s="124">
        <v>8</v>
      </c>
      <c r="AA277" s="124">
        <v>8</v>
      </c>
      <c r="AB277" s="124" t="e">
        <f>VLOOKUP(B277,Nam_2016!$B$2:$C$870,2,0)</f>
        <v>#N/A</v>
      </c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</row>
    <row r="278" spans="1:39" s="123" customFormat="1" ht="30" x14ac:dyDescent="0.25">
      <c r="A278" s="167">
        <f t="shared" si="4"/>
        <v>277</v>
      </c>
      <c r="B278" s="167">
        <v>277</v>
      </c>
      <c r="C278" s="372" t="s">
        <v>3280</v>
      </c>
      <c r="D278" s="171" t="s">
        <v>2079</v>
      </c>
      <c r="E278" s="171" t="s">
        <v>30</v>
      </c>
      <c r="F278" s="205" t="s">
        <v>48</v>
      </c>
      <c r="G278" s="329">
        <v>3803200</v>
      </c>
      <c r="H278" s="186"/>
      <c r="I278" s="186"/>
      <c r="J278" s="187"/>
      <c r="K278" s="186"/>
      <c r="L278" s="188"/>
      <c r="M278" s="186"/>
      <c r="N278" s="188"/>
      <c r="O278" s="188"/>
      <c r="P278" s="188"/>
      <c r="Q278" s="188"/>
      <c r="R278" s="188"/>
      <c r="S278" s="188"/>
      <c r="T278" s="225">
        <v>586.83375999999998</v>
      </c>
      <c r="U278" s="197">
        <v>642.04230000000007</v>
      </c>
      <c r="V278" s="198">
        <v>586.83375999999998</v>
      </c>
      <c r="W278" s="190" t="s">
        <v>1306</v>
      </c>
      <c r="X278" s="143" t="s">
        <v>5115</v>
      </c>
      <c r="Y278" s="124">
        <v>28</v>
      </c>
      <c r="Z278" s="124">
        <v>8</v>
      </c>
      <c r="AA278" s="124">
        <v>8</v>
      </c>
      <c r="AB278" s="124" t="e">
        <f>VLOOKUP(B278,Nam_2016!$B$2:$C$870,2,0)</f>
        <v>#N/A</v>
      </c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</row>
    <row r="279" spans="1:39" s="123" customFormat="1" ht="30" x14ac:dyDescent="0.25">
      <c r="A279" s="167">
        <f t="shared" si="4"/>
        <v>278</v>
      </c>
      <c r="B279" s="167">
        <v>278</v>
      </c>
      <c r="C279" s="372" t="s">
        <v>3281</v>
      </c>
      <c r="D279" s="171" t="s">
        <v>2080</v>
      </c>
      <c r="E279" s="171" t="s">
        <v>30</v>
      </c>
      <c r="F279" s="205" t="s">
        <v>48</v>
      </c>
      <c r="G279" s="67">
        <v>6892600</v>
      </c>
      <c r="H279" s="201"/>
      <c r="I279" s="201"/>
      <c r="J279" s="187"/>
      <c r="K279" s="201"/>
      <c r="L279" s="188"/>
      <c r="M279" s="201"/>
      <c r="N279" s="188"/>
      <c r="O279" s="188"/>
      <c r="P279" s="188"/>
      <c r="Q279" s="188"/>
      <c r="R279" s="188"/>
      <c r="S279" s="188"/>
      <c r="T279" s="225">
        <v>1063.52818</v>
      </c>
      <c r="U279" s="197">
        <v>897.02305000000001</v>
      </c>
      <c r="V279" s="198">
        <v>761.73281000000009</v>
      </c>
      <c r="W279" s="190" t="s">
        <v>1306</v>
      </c>
      <c r="X279" s="143" t="s">
        <v>5115</v>
      </c>
      <c r="Y279" s="124">
        <v>28</v>
      </c>
      <c r="Z279" s="124">
        <v>8</v>
      </c>
      <c r="AA279" s="124">
        <v>8</v>
      </c>
      <c r="AB279" s="124" t="e">
        <f>VLOOKUP(B279,Nam_2016!$B$2:$C$870,2,0)</f>
        <v>#N/A</v>
      </c>
      <c r="AC279" s="124"/>
      <c r="AD279" s="124"/>
      <c r="AE279" s="124"/>
      <c r="AF279" s="124"/>
      <c r="AG279" s="124"/>
      <c r="AH279" s="124"/>
      <c r="AI279" s="124"/>
      <c r="AJ279" s="124"/>
      <c r="AK279" s="124"/>
      <c r="AL279" s="124"/>
      <c r="AM279" s="124"/>
    </row>
    <row r="280" spans="1:39" s="123" customFormat="1" ht="30" x14ac:dyDescent="0.25">
      <c r="A280" s="167">
        <f t="shared" si="4"/>
        <v>279</v>
      </c>
      <c r="B280" s="167">
        <v>279</v>
      </c>
      <c r="C280" s="175" t="s">
        <v>2081</v>
      </c>
      <c r="D280" s="171" t="s">
        <v>2082</v>
      </c>
      <c r="E280" s="171" t="s">
        <v>30</v>
      </c>
      <c r="F280" s="205" t="s">
        <v>53</v>
      </c>
      <c r="G280" s="67">
        <v>5358900</v>
      </c>
      <c r="H280" s="201"/>
      <c r="I280" s="201"/>
      <c r="J280" s="187"/>
      <c r="K280" s="201"/>
      <c r="L280" s="188"/>
      <c r="M280" s="201"/>
      <c r="N280" s="188"/>
      <c r="O280" s="188"/>
      <c r="P280" s="188"/>
      <c r="Q280" s="188"/>
      <c r="R280" s="188"/>
      <c r="S280" s="188"/>
      <c r="T280" s="225">
        <v>826.87827000000004</v>
      </c>
      <c r="U280" s="197">
        <v>817.32710000000009</v>
      </c>
      <c r="V280" s="198">
        <v>693.06931000000009</v>
      </c>
      <c r="W280" s="190" t="s">
        <v>1306</v>
      </c>
      <c r="X280" s="143" t="s">
        <v>5115</v>
      </c>
      <c r="Y280" s="124">
        <v>28</v>
      </c>
      <c r="Z280" s="124">
        <v>8</v>
      </c>
      <c r="AA280" s="124">
        <v>8</v>
      </c>
      <c r="AB280" s="124" t="e">
        <f>VLOOKUP(B280,Nam_2016!$B$2:$C$870,2,0)</f>
        <v>#N/A</v>
      </c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</row>
    <row r="281" spans="1:39" s="123" customFormat="1" ht="60" x14ac:dyDescent="0.25">
      <c r="A281" s="167">
        <f t="shared" si="4"/>
        <v>280</v>
      </c>
      <c r="B281" s="167">
        <v>280</v>
      </c>
      <c r="C281" s="175" t="s">
        <v>2083</v>
      </c>
      <c r="D281" s="171" t="s">
        <v>2084</v>
      </c>
      <c r="E281" s="171" t="s">
        <v>30</v>
      </c>
      <c r="F281" s="205" t="s">
        <v>2071</v>
      </c>
      <c r="G281" s="329">
        <v>5382500</v>
      </c>
      <c r="H281" s="186"/>
      <c r="I281" s="186"/>
      <c r="J281" s="187"/>
      <c r="K281" s="186"/>
      <c r="L281" s="188"/>
      <c r="M281" s="186"/>
      <c r="N281" s="188"/>
      <c r="O281" s="188"/>
      <c r="P281" s="188"/>
      <c r="Q281" s="188"/>
      <c r="R281" s="188"/>
      <c r="S281" s="188"/>
      <c r="T281" s="225">
        <v>830.51975000000004</v>
      </c>
      <c r="U281" s="197">
        <v>2015</v>
      </c>
      <c r="V281" s="198">
        <v>2015.2351500000002</v>
      </c>
      <c r="W281" s="190" t="s">
        <v>1306</v>
      </c>
      <c r="X281" s="143" t="s">
        <v>5115</v>
      </c>
      <c r="Y281" s="124">
        <v>28</v>
      </c>
      <c r="Z281" s="124">
        <v>8</v>
      </c>
      <c r="AA281" s="124">
        <v>8</v>
      </c>
      <c r="AB281" s="124" t="e">
        <f>VLOOKUP(B281,Nam_2016!$B$2:$C$870,2,0)</f>
        <v>#N/A</v>
      </c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</row>
    <row r="282" spans="1:39" s="123" customFormat="1" ht="45" x14ac:dyDescent="0.25">
      <c r="A282" s="167">
        <f t="shared" si="4"/>
        <v>281</v>
      </c>
      <c r="B282" s="167">
        <v>281</v>
      </c>
      <c r="C282" s="175" t="s">
        <v>2085</v>
      </c>
      <c r="D282" s="171" t="s">
        <v>2086</v>
      </c>
      <c r="E282" s="205" t="s">
        <v>1</v>
      </c>
      <c r="F282" s="171" t="s">
        <v>2087</v>
      </c>
      <c r="G282" s="67">
        <v>22886700</v>
      </c>
      <c r="H282" s="191">
        <v>120231</v>
      </c>
      <c r="I282" s="186">
        <v>3.1</v>
      </c>
      <c r="J282" s="187"/>
      <c r="K282" s="186"/>
      <c r="L282" s="188"/>
      <c r="M282" s="186"/>
      <c r="N282" s="188"/>
      <c r="O282" s="188"/>
      <c r="P282" s="188"/>
      <c r="Q282" s="188"/>
      <c r="R282" s="188"/>
      <c r="S282" s="188"/>
      <c r="T282" s="225">
        <v>87696.279809999993</v>
      </c>
      <c r="U282" s="197">
        <v>3323</v>
      </c>
      <c r="V282" s="198">
        <v>2438</v>
      </c>
      <c r="W282" s="190" t="s">
        <v>1306</v>
      </c>
      <c r="X282" s="143" t="s">
        <v>5115</v>
      </c>
      <c r="Y282" s="124">
        <v>28</v>
      </c>
      <c r="Z282" s="124">
        <v>8</v>
      </c>
      <c r="AA282" s="124">
        <v>8</v>
      </c>
      <c r="AB282" s="124" t="e">
        <f>VLOOKUP(B282,Nam_2016!$B$2:$C$870,2,0)</f>
        <v>#N/A</v>
      </c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</row>
    <row r="283" spans="1:39" s="123" customFormat="1" ht="45" x14ac:dyDescent="0.25">
      <c r="A283" s="167">
        <f t="shared" si="4"/>
        <v>282</v>
      </c>
      <c r="B283" s="167">
        <v>282</v>
      </c>
      <c r="C283" s="175" t="s">
        <v>2088</v>
      </c>
      <c r="D283" s="171" t="s">
        <v>2089</v>
      </c>
      <c r="E283" s="205" t="s">
        <v>1</v>
      </c>
      <c r="F283" s="171" t="s">
        <v>2087</v>
      </c>
      <c r="G283" s="329">
        <v>13295959</v>
      </c>
      <c r="H283" s="186">
        <v>17</v>
      </c>
      <c r="I283" s="186">
        <v>8.5</v>
      </c>
      <c r="J283" s="187"/>
      <c r="K283" s="186"/>
      <c r="L283" s="188"/>
      <c r="M283" s="186">
        <v>0.08</v>
      </c>
      <c r="N283" s="188"/>
      <c r="O283" s="188"/>
      <c r="P283" s="188"/>
      <c r="Q283" s="201">
        <v>25</v>
      </c>
      <c r="R283" s="188"/>
      <c r="S283" s="188"/>
      <c r="T283" s="225">
        <v>2099.4704737000002</v>
      </c>
      <c r="U283" s="197">
        <v>2098</v>
      </c>
      <c r="V283" s="198">
        <v>19854</v>
      </c>
      <c r="W283" s="190" t="s">
        <v>1306</v>
      </c>
      <c r="X283" s="143" t="s">
        <v>5115</v>
      </c>
      <c r="Y283" s="124">
        <v>28</v>
      </c>
      <c r="Z283" s="124">
        <v>8</v>
      </c>
      <c r="AA283" s="124">
        <v>8</v>
      </c>
      <c r="AB283" s="124" t="e">
        <f>VLOOKUP(B283,Nam_2016!$B$2:$C$870,2,0)</f>
        <v>#N/A</v>
      </c>
      <c r="AC283" s="124"/>
      <c r="AD283" s="124"/>
      <c r="AE283" s="124"/>
      <c r="AF283" s="124"/>
      <c r="AG283" s="124"/>
      <c r="AH283" s="124"/>
      <c r="AI283" s="124"/>
      <c r="AJ283" s="124"/>
      <c r="AK283" s="124"/>
      <c r="AL283" s="124"/>
      <c r="AM283" s="124"/>
    </row>
    <row r="284" spans="1:39" s="123" customFormat="1" ht="60" x14ac:dyDescent="0.25">
      <c r="A284" s="167">
        <f t="shared" si="4"/>
        <v>283</v>
      </c>
      <c r="B284" s="167">
        <v>283</v>
      </c>
      <c r="C284" s="175" t="s">
        <v>2090</v>
      </c>
      <c r="D284" s="171" t="s">
        <v>2091</v>
      </c>
      <c r="E284" s="205" t="s">
        <v>1</v>
      </c>
      <c r="F284" s="205" t="s">
        <v>2092</v>
      </c>
      <c r="G284" s="329">
        <v>6800000</v>
      </c>
      <c r="H284" s="186">
        <v>268.3</v>
      </c>
      <c r="I284" s="186">
        <v>44</v>
      </c>
      <c r="J284" s="187"/>
      <c r="K284" s="186"/>
      <c r="L284" s="188"/>
      <c r="M284" s="186">
        <v>2.4</v>
      </c>
      <c r="N284" s="188"/>
      <c r="O284" s="188"/>
      <c r="P284" s="188"/>
      <c r="Q284" s="201">
        <v>15.3</v>
      </c>
      <c r="R284" s="188"/>
      <c r="S284" s="188"/>
      <c r="T284" s="225">
        <v>1301.127</v>
      </c>
      <c r="U284" s="197">
        <v>1290</v>
      </c>
      <c r="V284" s="198">
        <v>1211</v>
      </c>
      <c r="W284" s="190" t="s">
        <v>1306</v>
      </c>
      <c r="X284" s="143" t="s">
        <v>5115</v>
      </c>
      <c r="Y284" s="124">
        <v>28</v>
      </c>
      <c r="Z284" s="124">
        <v>8</v>
      </c>
      <c r="AA284" s="124">
        <v>8</v>
      </c>
      <c r="AB284" s="124" t="e">
        <f>VLOOKUP(B284,Nam_2016!$B$2:$C$870,2,0)</f>
        <v>#N/A</v>
      </c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</row>
    <row r="285" spans="1:39" s="123" customFormat="1" ht="30" x14ac:dyDescent="0.25">
      <c r="A285" s="167">
        <f t="shared" si="4"/>
        <v>284</v>
      </c>
      <c r="B285" s="167">
        <v>284</v>
      </c>
      <c r="C285" s="175" t="s">
        <v>76</v>
      </c>
      <c r="D285" s="171" t="s">
        <v>2093</v>
      </c>
      <c r="E285" s="205" t="s">
        <v>1</v>
      </c>
      <c r="F285" s="205" t="s">
        <v>32</v>
      </c>
      <c r="G285" s="67">
        <v>10825800</v>
      </c>
      <c r="H285" s="201"/>
      <c r="I285" s="201"/>
      <c r="J285" s="187"/>
      <c r="K285" s="202"/>
      <c r="L285" s="188"/>
      <c r="M285" s="201"/>
      <c r="N285" s="188"/>
      <c r="O285" s="188"/>
      <c r="P285" s="188"/>
      <c r="Q285" s="188"/>
      <c r="R285" s="188"/>
      <c r="S285" s="188"/>
      <c r="T285" s="225">
        <v>1670.4209400000002</v>
      </c>
      <c r="U285" s="197">
        <v>1898</v>
      </c>
      <c r="V285" s="198">
        <v>1588</v>
      </c>
      <c r="W285" s="190" t="s">
        <v>1306</v>
      </c>
      <c r="X285" s="143" t="s">
        <v>5115</v>
      </c>
      <c r="Y285" s="124">
        <v>28</v>
      </c>
      <c r="Z285" s="124">
        <v>8</v>
      </c>
      <c r="AA285" s="124">
        <v>8</v>
      </c>
      <c r="AB285" s="124" t="e">
        <f>VLOOKUP(B285,Nam_2016!$B$2:$C$870,2,0)</f>
        <v>#N/A</v>
      </c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</row>
    <row r="286" spans="1:39" s="123" customFormat="1" ht="30" x14ac:dyDescent="0.25">
      <c r="A286" s="167">
        <f t="shared" si="4"/>
        <v>285</v>
      </c>
      <c r="B286" s="167">
        <v>285</v>
      </c>
      <c r="C286" s="175" t="s">
        <v>77</v>
      </c>
      <c r="D286" s="171" t="s">
        <v>2094</v>
      </c>
      <c r="E286" s="205" t="s">
        <v>1</v>
      </c>
      <c r="F286" s="205" t="s">
        <v>2095</v>
      </c>
      <c r="G286" s="67">
        <v>7734400</v>
      </c>
      <c r="H286" s="186"/>
      <c r="I286" s="186">
        <v>52.8</v>
      </c>
      <c r="J286" s="187"/>
      <c r="K286" s="186"/>
      <c r="L286" s="188"/>
      <c r="M286" s="186"/>
      <c r="N286" s="188"/>
      <c r="O286" s="188"/>
      <c r="P286" s="188"/>
      <c r="Q286" s="201">
        <v>86.5</v>
      </c>
      <c r="R286" s="188"/>
      <c r="S286" s="188"/>
      <c r="T286" s="225">
        <v>1341.5589200000002</v>
      </c>
      <c r="U286" s="197">
        <v>1324</v>
      </c>
      <c r="V286" s="198">
        <v>1222</v>
      </c>
      <c r="W286" s="190" t="s">
        <v>1306</v>
      </c>
      <c r="X286" s="143" t="s">
        <v>5115</v>
      </c>
      <c r="Y286" s="124">
        <v>28</v>
      </c>
      <c r="Z286" s="124">
        <v>8</v>
      </c>
      <c r="AA286" s="124">
        <v>8</v>
      </c>
      <c r="AB286" s="124" t="e">
        <f>VLOOKUP(B286,Nam_2016!$B$2:$C$870,2,0)</f>
        <v>#N/A</v>
      </c>
      <c r="AC286" s="124"/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</row>
    <row r="287" spans="1:39" s="123" customFormat="1" ht="30" x14ac:dyDescent="0.25">
      <c r="A287" s="167">
        <f t="shared" si="4"/>
        <v>286</v>
      </c>
      <c r="B287" s="167">
        <v>286</v>
      </c>
      <c r="C287" s="175" t="s">
        <v>78</v>
      </c>
      <c r="D287" s="171" t="s">
        <v>2096</v>
      </c>
      <c r="E287" s="205" t="s">
        <v>1</v>
      </c>
      <c r="F287" s="205" t="s">
        <v>2097</v>
      </c>
      <c r="G287" s="67">
        <v>13602100</v>
      </c>
      <c r="H287" s="186"/>
      <c r="I287" s="186"/>
      <c r="J287" s="187"/>
      <c r="K287" s="186"/>
      <c r="L287" s="188"/>
      <c r="M287" s="186"/>
      <c r="N287" s="188"/>
      <c r="O287" s="188"/>
      <c r="P287" s="188"/>
      <c r="Q287" s="188"/>
      <c r="R287" s="188"/>
      <c r="S287" s="188"/>
      <c r="T287" s="225">
        <v>2098.8040300000002</v>
      </c>
      <c r="U287" s="197">
        <v>1703</v>
      </c>
      <c r="V287" s="198">
        <v>1002</v>
      </c>
      <c r="W287" s="190" t="s">
        <v>1306</v>
      </c>
      <c r="X287" s="143" t="s">
        <v>5115</v>
      </c>
      <c r="Y287" s="124">
        <v>28</v>
      </c>
      <c r="Z287" s="124">
        <v>8</v>
      </c>
      <c r="AA287" s="124">
        <v>8</v>
      </c>
      <c r="AB287" s="124" t="e">
        <f>VLOOKUP(B287,Nam_2016!$B$2:$C$870,2,0)</f>
        <v>#N/A</v>
      </c>
      <c r="AC287" s="124"/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</row>
    <row r="288" spans="1:39" s="123" customFormat="1" ht="30" x14ac:dyDescent="0.25">
      <c r="A288" s="167">
        <f t="shared" si="4"/>
        <v>287</v>
      </c>
      <c r="B288" s="167">
        <v>287</v>
      </c>
      <c r="C288" s="175" t="s">
        <v>2098</v>
      </c>
      <c r="D288" s="171" t="s">
        <v>2099</v>
      </c>
      <c r="E288" s="205" t="s">
        <v>1</v>
      </c>
      <c r="F288" s="205" t="s">
        <v>10</v>
      </c>
      <c r="G288" s="329">
        <v>1520750</v>
      </c>
      <c r="H288" s="191">
        <v>1050</v>
      </c>
      <c r="I288" s="186">
        <v>24.7</v>
      </c>
      <c r="J288" s="187"/>
      <c r="K288" s="186"/>
      <c r="L288" s="188"/>
      <c r="M288" s="186">
        <v>5.8</v>
      </c>
      <c r="N288" s="188"/>
      <c r="O288" s="188"/>
      <c r="P288" s="188"/>
      <c r="Q288" s="188"/>
      <c r="R288" s="188"/>
      <c r="S288" s="201">
        <v>343</v>
      </c>
      <c r="T288" s="225">
        <v>1001.030736</v>
      </c>
      <c r="U288" s="197">
        <v>1335</v>
      </c>
      <c r="V288" s="198">
        <v>1001</v>
      </c>
      <c r="W288" s="190" t="s">
        <v>1306</v>
      </c>
      <c r="X288" s="143" t="s">
        <v>5115</v>
      </c>
      <c r="Y288" s="124">
        <v>28</v>
      </c>
      <c r="Z288" s="124">
        <v>8</v>
      </c>
      <c r="AA288" s="124">
        <v>8</v>
      </c>
      <c r="AB288" s="124" t="e">
        <f>VLOOKUP(B288,Nam_2016!$B$2:$C$870,2,0)</f>
        <v>#N/A</v>
      </c>
      <c r="AC288" s="124"/>
      <c r="AD288" s="124"/>
      <c r="AE288" s="124"/>
      <c r="AF288" s="124"/>
      <c r="AG288" s="124"/>
      <c r="AH288" s="124"/>
      <c r="AI288" s="124"/>
      <c r="AJ288" s="124"/>
      <c r="AK288" s="124"/>
      <c r="AL288" s="124"/>
      <c r="AM288" s="124"/>
    </row>
    <row r="289" spans="1:39" s="123" customFormat="1" ht="45" x14ac:dyDescent="0.25">
      <c r="A289" s="167">
        <f t="shared" si="4"/>
        <v>288</v>
      </c>
      <c r="B289" s="167">
        <v>288</v>
      </c>
      <c r="C289" s="372" t="s">
        <v>2100</v>
      </c>
      <c r="D289" s="171" t="s">
        <v>2101</v>
      </c>
      <c r="E289" s="205" t="s">
        <v>1</v>
      </c>
      <c r="F289" s="205" t="s">
        <v>8</v>
      </c>
      <c r="G289" s="67">
        <v>7538200</v>
      </c>
      <c r="H289" s="201"/>
      <c r="I289" s="201"/>
      <c r="J289" s="187"/>
      <c r="K289" s="202"/>
      <c r="L289" s="188"/>
      <c r="M289" s="201"/>
      <c r="N289" s="188"/>
      <c r="O289" s="188"/>
      <c r="P289" s="188"/>
      <c r="Q289" s="188"/>
      <c r="R289" s="188"/>
      <c r="S289" s="188"/>
      <c r="T289" s="225">
        <v>1163.14426</v>
      </c>
      <c r="U289" s="197">
        <v>1054</v>
      </c>
      <c r="V289" s="198">
        <v>1006</v>
      </c>
      <c r="W289" s="190" t="s">
        <v>1306</v>
      </c>
      <c r="X289" s="143" t="s">
        <v>5115</v>
      </c>
      <c r="Y289" s="124">
        <v>28</v>
      </c>
      <c r="Z289" s="124">
        <v>8</v>
      </c>
      <c r="AA289" s="124">
        <v>8</v>
      </c>
      <c r="AB289" s="124" t="e">
        <f>VLOOKUP(B289,Nam_2016!$B$2:$C$870,2,0)</f>
        <v>#N/A</v>
      </c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</row>
    <row r="290" spans="1:39" s="123" customFormat="1" ht="30" x14ac:dyDescent="0.25">
      <c r="A290" s="167">
        <f t="shared" si="4"/>
        <v>289</v>
      </c>
      <c r="B290" s="167">
        <v>289</v>
      </c>
      <c r="C290" s="175" t="s">
        <v>4346</v>
      </c>
      <c r="D290" s="171" t="s">
        <v>2102</v>
      </c>
      <c r="E290" s="205" t="s">
        <v>1</v>
      </c>
      <c r="F290" s="205" t="s">
        <v>33</v>
      </c>
      <c r="G290" s="67">
        <v>5303400</v>
      </c>
      <c r="H290" s="186"/>
      <c r="I290" s="186">
        <v>303.60000000000002</v>
      </c>
      <c r="J290" s="187"/>
      <c r="K290" s="186"/>
      <c r="L290" s="188"/>
      <c r="M290" s="186">
        <v>56.8</v>
      </c>
      <c r="N290" s="188"/>
      <c r="O290" s="188"/>
      <c r="P290" s="188"/>
      <c r="Q290" s="188"/>
      <c r="R290" s="188"/>
      <c r="S290" s="188"/>
      <c r="T290" s="225">
        <v>1187.6266200000002</v>
      </c>
      <c r="U290" s="197">
        <v>1178</v>
      </c>
      <c r="V290" s="198">
        <v>1002</v>
      </c>
      <c r="W290" s="190" t="s">
        <v>1306</v>
      </c>
      <c r="X290" s="143" t="s">
        <v>5115</v>
      </c>
      <c r="Y290" s="124">
        <v>28</v>
      </c>
      <c r="Z290" s="124">
        <v>8</v>
      </c>
      <c r="AA290" s="124">
        <v>8</v>
      </c>
      <c r="AB290" s="124" t="e">
        <f>VLOOKUP(B290,Nam_2016!$B$2:$C$870,2,0)</f>
        <v>#N/A</v>
      </c>
      <c r="AC290" s="124"/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</row>
    <row r="291" spans="1:39" s="123" customFormat="1" ht="30" x14ac:dyDescent="0.25">
      <c r="A291" s="167">
        <f t="shared" si="4"/>
        <v>290</v>
      </c>
      <c r="B291" s="167">
        <v>290</v>
      </c>
      <c r="C291" s="175" t="s">
        <v>2103</v>
      </c>
      <c r="D291" s="171" t="s">
        <v>2104</v>
      </c>
      <c r="E291" s="205" t="s">
        <v>1</v>
      </c>
      <c r="F291" s="205" t="s">
        <v>25</v>
      </c>
      <c r="G291" s="67">
        <v>7453900</v>
      </c>
      <c r="H291" s="186"/>
      <c r="I291" s="186"/>
      <c r="J291" s="187"/>
      <c r="K291" s="186"/>
      <c r="L291" s="188"/>
      <c r="M291" s="186"/>
      <c r="N291" s="188"/>
      <c r="O291" s="188"/>
      <c r="P291" s="188"/>
      <c r="Q291" s="188"/>
      <c r="R291" s="188"/>
      <c r="S291" s="188"/>
      <c r="T291" s="225">
        <v>1150.1367700000001</v>
      </c>
      <c r="U291" s="197">
        <v>1007</v>
      </c>
      <c r="V291" s="198">
        <v>1028</v>
      </c>
      <c r="W291" s="190" t="s">
        <v>1306</v>
      </c>
      <c r="X291" s="143" t="s">
        <v>5115</v>
      </c>
      <c r="Y291" s="124">
        <v>28</v>
      </c>
      <c r="Z291" s="124">
        <v>8</v>
      </c>
      <c r="AA291" s="124">
        <v>8</v>
      </c>
      <c r="AB291" s="124" t="e">
        <f>VLOOKUP(B291,Nam_2016!$B$2:$C$870,2,0)</f>
        <v>#N/A</v>
      </c>
      <c r="AC291" s="124"/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</row>
    <row r="292" spans="1:39" s="123" customFormat="1" ht="45" x14ac:dyDescent="0.25">
      <c r="A292" s="167">
        <f t="shared" si="4"/>
        <v>291</v>
      </c>
      <c r="B292" s="167">
        <v>291</v>
      </c>
      <c r="C292" s="372" t="s">
        <v>3282</v>
      </c>
      <c r="D292" s="171" t="s">
        <v>1785</v>
      </c>
      <c r="E292" s="205" t="s">
        <v>1</v>
      </c>
      <c r="F292" s="205" t="s">
        <v>79</v>
      </c>
      <c r="G292" s="67">
        <v>4703900</v>
      </c>
      <c r="H292" s="191">
        <v>1309</v>
      </c>
      <c r="I292" s="186">
        <v>20.8</v>
      </c>
      <c r="J292" s="187"/>
      <c r="K292" s="186"/>
      <c r="L292" s="188"/>
      <c r="M292" s="186"/>
      <c r="N292" s="188"/>
      <c r="O292" s="188"/>
      <c r="P292" s="188"/>
      <c r="Q292" s="188"/>
      <c r="R292" s="188"/>
      <c r="S292" s="188"/>
      <c r="T292" s="225">
        <v>1663.3277699999999</v>
      </c>
      <c r="U292" s="197">
        <v>1760</v>
      </c>
      <c r="V292" s="198">
        <v>1634</v>
      </c>
      <c r="W292" s="190" t="s">
        <v>1761</v>
      </c>
      <c r="X292" s="143" t="s">
        <v>5115</v>
      </c>
      <c r="Y292" s="124">
        <v>28</v>
      </c>
      <c r="Z292" s="124">
        <v>8</v>
      </c>
      <c r="AA292" s="124">
        <v>8</v>
      </c>
      <c r="AB292" s="124" t="e">
        <f>VLOOKUP(B292,Nam_2016!$B$2:$C$870,2,0)</f>
        <v>#N/A</v>
      </c>
      <c r="AC292" s="124"/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</row>
    <row r="293" spans="1:39" s="123" customFormat="1" ht="45" x14ac:dyDescent="0.25">
      <c r="A293" s="167">
        <f t="shared" si="4"/>
        <v>292</v>
      </c>
      <c r="B293" s="167">
        <v>292</v>
      </c>
      <c r="C293" s="175" t="s">
        <v>2105</v>
      </c>
      <c r="D293" s="171" t="s">
        <v>2106</v>
      </c>
      <c r="E293" s="205" t="s">
        <v>1</v>
      </c>
      <c r="F293" s="205" t="s">
        <v>2018</v>
      </c>
      <c r="G293" s="67">
        <v>3350500</v>
      </c>
      <c r="H293" s="186"/>
      <c r="I293" s="186">
        <v>60</v>
      </c>
      <c r="J293" s="187"/>
      <c r="K293" s="186"/>
      <c r="L293" s="188"/>
      <c r="M293" s="186"/>
      <c r="N293" s="188"/>
      <c r="O293" s="188"/>
      <c r="P293" s="188"/>
      <c r="Q293" s="201">
        <v>487</v>
      </c>
      <c r="R293" s="188"/>
      <c r="S293" s="188"/>
      <c r="T293" s="225">
        <v>1109.01215</v>
      </c>
      <c r="U293" s="197">
        <v>1432</v>
      </c>
      <c r="V293" s="198">
        <v>2091</v>
      </c>
      <c r="W293" s="190" t="s">
        <v>1306</v>
      </c>
      <c r="X293" s="143" t="s">
        <v>5115</v>
      </c>
      <c r="Y293" s="124">
        <v>28</v>
      </c>
      <c r="Z293" s="124">
        <v>8</v>
      </c>
      <c r="AA293" s="124">
        <v>8</v>
      </c>
      <c r="AB293" s="124" t="e">
        <f>VLOOKUP(B293,Nam_2016!$B$2:$C$870,2,0)</f>
        <v>#N/A</v>
      </c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</row>
    <row r="294" spans="1:39" s="123" customFormat="1" ht="30" x14ac:dyDescent="0.25">
      <c r="A294" s="167">
        <f t="shared" si="4"/>
        <v>293</v>
      </c>
      <c r="B294" s="167">
        <v>293</v>
      </c>
      <c r="C294" s="372" t="s">
        <v>3283</v>
      </c>
      <c r="D294" s="171" t="s">
        <v>2107</v>
      </c>
      <c r="E294" s="205" t="s">
        <v>1</v>
      </c>
      <c r="F294" s="205" t="s">
        <v>15</v>
      </c>
      <c r="G294" s="329">
        <v>62919000</v>
      </c>
      <c r="H294" s="186"/>
      <c r="I294" s="186"/>
      <c r="J294" s="187"/>
      <c r="K294" s="186"/>
      <c r="L294" s="188"/>
      <c r="M294" s="186"/>
      <c r="N294" s="188"/>
      <c r="O294" s="188"/>
      <c r="P294" s="188"/>
      <c r="Q294" s="188"/>
      <c r="R294" s="188"/>
      <c r="S294" s="188"/>
      <c r="T294" s="225">
        <v>9708.4017000000003</v>
      </c>
      <c r="U294" s="197">
        <v>1116</v>
      </c>
      <c r="V294" s="198">
        <v>9708</v>
      </c>
      <c r="W294" s="190" t="s">
        <v>1306</v>
      </c>
      <c r="X294" s="143" t="s">
        <v>5115</v>
      </c>
      <c r="Y294" s="124">
        <v>28</v>
      </c>
      <c r="Z294" s="124">
        <v>8</v>
      </c>
      <c r="AA294" s="124">
        <v>8</v>
      </c>
      <c r="AB294" s="124" t="e">
        <f>VLOOKUP(B294,Nam_2016!$B$2:$C$870,2,0)</f>
        <v>#N/A</v>
      </c>
      <c r="AC294" s="124"/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</row>
    <row r="295" spans="1:39" s="123" customFormat="1" ht="45" x14ac:dyDescent="0.25">
      <c r="A295" s="167">
        <f t="shared" si="4"/>
        <v>294</v>
      </c>
      <c r="B295" s="167">
        <v>294</v>
      </c>
      <c r="C295" s="175" t="s">
        <v>2108</v>
      </c>
      <c r="D295" s="171" t="s">
        <v>2109</v>
      </c>
      <c r="E295" s="205" t="s">
        <v>1</v>
      </c>
      <c r="F295" s="205" t="s">
        <v>2110</v>
      </c>
      <c r="G295" s="67">
        <v>12518200</v>
      </c>
      <c r="H295" s="186"/>
      <c r="I295" s="186"/>
      <c r="J295" s="187"/>
      <c r="K295" s="186"/>
      <c r="L295" s="188"/>
      <c r="M295" s="186"/>
      <c r="N295" s="188"/>
      <c r="O295" s="188"/>
      <c r="P295" s="188"/>
      <c r="Q295" s="188"/>
      <c r="R295" s="188"/>
      <c r="S295" s="188"/>
      <c r="T295" s="225">
        <v>1931.55826</v>
      </c>
      <c r="U295" s="197">
        <v>2016</v>
      </c>
      <c r="V295" s="198">
        <v>1632</v>
      </c>
      <c r="W295" s="190" t="s">
        <v>1306</v>
      </c>
      <c r="X295" s="143" t="s">
        <v>5115</v>
      </c>
      <c r="Y295" s="124">
        <v>28</v>
      </c>
      <c r="Z295" s="124">
        <v>8</v>
      </c>
      <c r="AA295" s="124">
        <v>8</v>
      </c>
      <c r="AB295" s="124" t="e">
        <f>VLOOKUP(B295,Nam_2016!$B$2:$C$870,2,0)</f>
        <v>#N/A</v>
      </c>
      <c r="AC295" s="124"/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</row>
    <row r="296" spans="1:39" s="123" customFormat="1" ht="45" x14ac:dyDescent="0.25">
      <c r="A296" s="167">
        <f t="shared" si="4"/>
        <v>295</v>
      </c>
      <c r="B296" s="167">
        <v>295</v>
      </c>
      <c r="C296" s="175" t="s">
        <v>80</v>
      </c>
      <c r="D296" s="171" t="s">
        <v>2111</v>
      </c>
      <c r="E296" s="205" t="s">
        <v>1</v>
      </c>
      <c r="F296" s="205" t="s">
        <v>61</v>
      </c>
      <c r="G296" s="174">
        <v>6956160</v>
      </c>
      <c r="H296" s="186"/>
      <c r="I296" s="186"/>
      <c r="J296" s="187"/>
      <c r="K296" s="186"/>
      <c r="L296" s="188"/>
      <c r="M296" s="186"/>
      <c r="N296" s="188"/>
      <c r="O296" s="188"/>
      <c r="P296" s="188"/>
      <c r="Q296" s="188"/>
      <c r="R296" s="188"/>
      <c r="S296" s="188"/>
      <c r="T296" s="225">
        <v>1073.3354880000002</v>
      </c>
      <c r="U296" s="197">
        <v>1187</v>
      </c>
      <c r="V296" s="198">
        <v>1019</v>
      </c>
      <c r="W296" s="190" t="s">
        <v>3225</v>
      </c>
      <c r="X296" s="143" t="s">
        <v>5115</v>
      </c>
      <c r="Y296" s="124">
        <v>28</v>
      </c>
      <c r="Z296" s="124">
        <v>8</v>
      </c>
      <c r="AA296" s="124">
        <v>8</v>
      </c>
      <c r="AB296" s="124" t="e">
        <f>VLOOKUP(B296,Nam_2016!$B$2:$C$870,2,0)</f>
        <v>#N/A</v>
      </c>
      <c r="AC296" s="124"/>
      <c r="AD296" s="124"/>
      <c r="AE296" s="124"/>
      <c r="AF296" s="124"/>
      <c r="AG296" s="124"/>
      <c r="AH296" s="124"/>
      <c r="AI296" s="124"/>
      <c r="AJ296" s="124"/>
      <c r="AK296" s="124"/>
      <c r="AL296" s="124"/>
      <c r="AM296" s="124"/>
    </row>
    <row r="297" spans="1:39" s="123" customFormat="1" ht="30" x14ac:dyDescent="0.25">
      <c r="A297" s="167">
        <f t="shared" si="4"/>
        <v>296</v>
      </c>
      <c r="B297" s="167">
        <v>296</v>
      </c>
      <c r="C297" s="372" t="s">
        <v>3284</v>
      </c>
      <c r="D297" s="171" t="s">
        <v>2112</v>
      </c>
      <c r="E297" s="171" t="s">
        <v>30</v>
      </c>
      <c r="F297" s="205" t="s">
        <v>50</v>
      </c>
      <c r="G297" s="329">
        <v>5691900</v>
      </c>
      <c r="H297" s="218"/>
      <c r="I297" s="218"/>
      <c r="J297" s="219"/>
      <c r="K297" s="218"/>
      <c r="L297" s="220"/>
      <c r="M297" s="218"/>
      <c r="N297" s="220"/>
      <c r="O297" s="220"/>
      <c r="P297" s="220"/>
      <c r="Q297" s="221">
        <v>39.5</v>
      </c>
      <c r="R297" s="220"/>
      <c r="S297" s="220"/>
      <c r="T297" s="225">
        <v>921.31516999999997</v>
      </c>
      <c r="U297" s="197">
        <v>1200</v>
      </c>
      <c r="V297" s="198">
        <v>1026</v>
      </c>
      <c r="W297" s="190" t="s">
        <v>1306</v>
      </c>
      <c r="X297" s="143" t="s">
        <v>5115</v>
      </c>
      <c r="Y297" s="124">
        <v>28</v>
      </c>
      <c r="Z297" s="124">
        <v>8</v>
      </c>
      <c r="AA297" s="124">
        <v>8</v>
      </c>
      <c r="AB297" s="124" t="e">
        <f>VLOOKUP(B297,Nam_2016!$B$2:$C$870,2,0)</f>
        <v>#N/A</v>
      </c>
      <c r="AC297" s="124"/>
      <c r="AD297" s="124"/>
      <c r="AE297" s="124"/>
      <c r="AF297" s="124"/>
      <c r="AG297" s="124"/>
      <c r="AH297" s="124"/>
      <c r="AI297" s="124"/>
      <c r="AJ297" s="124"/>
      <c r="AK297" s="124"/>
      <c r="AL297" s="124"/>
      <c r="AM297" s="124"/>
    </row>
    <row r="298" spans="1:39" s="123" customFormat="1" ht="45" x14ac:dyDescent="0.25">
      <c r="A298" s="167">
        <f t="shared" si="4"/>
        <v>297</v>
      </c>
      <c r="B298" s="167">
        <v>297</v>
      </c>
      <c r="C298" s="175" t="s">
        <v>2113</v>
      </c>
      <c r="D298" s="171" t="s">
        <v>2114</v>
      </c>
      <c r="E298" s="171" t="s">
        <v>30</v>
      </c>
      <c r="F298" s="205" t="s">
        <v>48</v>
      </c>
      <c r="G298" s="329">
        <v>8101500</v>
      </c>
      <c r="H298" s="186"/>
      <c r="I298" s="186"/>
      <c r="J298" s="187"/>
      <c r="K298" s="186"/>
      <c r="L298" s="188"/>
      <c r="M298" s="186"/>
      <c r="N298" s="188"/>
      <c r="O298" s="188"/>
      <c r="P298" s="188"/>
      <c r="Q298" s="188"/>
      <c r="R298" s="188"/>
      <c r="S298" s="188"/>
      <c r="T298" s="225">
        <v>1250.0614500000001</v>
      </c>
      <c r="U298" s="197">
        <v>1134</v>
      </c>
      <c r="V298" s="198">
        <v>1250</v>
      </c>
      <c r="W298" s="190" t="s">
        <v>1306</v>
      </c>
      <c r="X298" s="143" t="s">
        <v>5115</v>
      </c>
      <c r="Y298" s="124">
        <v>28</v>
      </c>
      <c r="Z298" s="124">
        <v>8</v>
      </c>
      <c r="AA298" s="124">
        <v>8</v>
      </c>
      <c r="AB298" s="124" t="e">
        <f>VLOOKUP(B298,Nam_2016!$B$2:$C$870,2,0)</f>
        <v>#N/A</v>
      </c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</row>
    <row r="299" spans="1:39" s="123" customFormat="1" ht="30" x14ac:dyDescent="0.25">
      <c r="A299" s="167">
        <f t="shared" si="4"/>
        <v>298</v>
      </c>
      <c r="B299" s="167">
        <v>298</v>
      </c>
      <c r="C299" s="175" t="s">
        <v>2115</v>
      </c>
      <c r="D299" s="171" t="s">
        <v>2116</v>
      </c>
      <c r="E299" s="171" t="s">
        <v>30</v>
      </c>
      <c r="F299" s="205" t="s">
        <v>1774</v>
      </c>
      <c r="G299" s="67">
        <v>36515500</v>
      </c>
      <c r="H299" s="186"/>
      <c r="I299" s="186"/>
      <c r="J299" s="187"/>
      <c r="K299" s="186"/>
      <c r="L299" s="188"/>
      <c r="M299" s="186"/>
      <c r="N299" s="188"/>
      <c r="O299" s="188"/>
      <c r="P299" s="188"/>
      <c r="Q299" s="188"/>
      <c r="R299" s="188"/>
      <c r="S299" s="188"/>
      <c r="T299" s="225">
        <v>5634.3416500000003</v>
      </c>
      <c r="U299" s="197">
        <v>5754</v>
      </c>
      <c r="V299" s="198">
        <v>5183</v>
      </c>
      <c r="W299" s="190" t="s">
        <v>1306</v>
      </c>
      <c r="X299" s="143" t="s">
        <v>5115</v>
      </c>
      <c r="Y299" s="124">
        <v>28</v>
      </c>
      <c r="Z299" s="124">
        <v>8</v>
      </c>
      <c r="AA299" s="124">
        <v>8</v>
      </c>
      <c r="AB299" s="124" t="e">
        <f>VLOOKUP(B299,Nam_2016!$B$2:$C$870,2,0)</f>
        <v>#N/A</v>
      </c>
      <c r="AC299" s="124"/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</row>
    <row r="300" spans="1:39" s="123" customFormat="1" ht="30" x14ac:dyDescent="0.25">
      <c r="A300" s="167">
        <f>A299+1</f>
        <v>299</v>
      </c>
      <c r="B300" s="167">
        <v>299</v>
      </c>
      <c r="C300" s="175" t="s">
        <v>81</v>
      </c>
      <c r="D300" s="167" t="s">
        <v>2117</v>
      </c>
      <c r="E300" s="171" t="s">
        <v>1</v>
      </c>
      <c r="F300" s="205" t="s">
        <v>2</v>
      </c>
      <c r="G300" s="67">
        <v>8467600</v>
      </c>
      <c r="H300" s="186"/>
      <c r="I300" s="186"/>
      <c r="J300" s="187"/>
      <c r="K300" s="186"/>
      <c r="L300" s="188"/>
      <c r="M300" s="186"/>
      <c r="N300" s="188"/>
      <c r="O300" s="188"/>
      <c r="P300" s="188"/>
      <c r="Q300" s="208">
        <v>1986.3</v>
      </c>
      <c r="R300" s="188"/>
      <c r="S300" s="188"/>
      <c r="T300" s="225">
        <v>3471.6176800000003</v>
      </c>
      <c r="U300" s="197">
        <v>1358</v>
      </c>
      <c r="V300" s="198">
        <v>1359.15155</v>
      </c>
      <c r="W300" s="190" t="s">
        <v>1306</v>
      </c>
      <c r="X300" s="143" t="s">
        <v>5115</v>
      </c>
      <c r="Y300" s="124">
        <v>28</v>
      </c>
      <c r="Z300" s="124">
        <v>8</v>
      </c>
      <c r="AA300" s="124">
        <v>8</v>
      </c>
      <c r="AB300" s="124" t="e">
        <f>VLOOKUP(B300,Nam_2016!$B$2:$C$870,2,0)</f>
        <v>#N/A</v>
      </c>
      <c r="AC300" s="124"/>
      <c r="AD300" s="124"/>
      <c r="AE300" s="124"/>
      <c r="AF300" s="124"/>
      <c r="AG300" s="124"/>
      <c r="AH300" s="124"/>
      <c r="AI300" s="124"/>
      <c r="AJ300" s="124"/>
      <c r="AK300" s="124"/>
      <c r="AL300" s="124"/>
      <c r="AM300" s="124"/>
    </row>
    <row r="301" spans="1:39" s="123" customFormat="1" ht="30" x14ac:dyDescent="0.25">
      <c r="A301" s="167">
        <f t="shared" si="4"/>
        <v>300</v>
      </c>
      <c r="B301" s="167">
        <v>300</v>
      </c>
      <c r="C301" s="373" t="s">
        <v>3285</v>
      </c>
      <c r="D301" s="171" t="s">
        <v>2118</v>
      </c>
      <c r="E301" s="171" t="s">
        <v>30</v>
      </c>
      <c r="F301" s="205" t="s">
        <v>48</v>
      </c>
      <c r="G301" s="67">
        <v>5218023</v>
      </c>
      <c r="H301" s="201"/>
      <c r="I301" s="201"/>
      <c r="J301" s="187"/>
      <c r="K301" s="201"/>
      <c r="L301" s="188"/>
      <c r="M301" s="201"/>
      <c r="N301" s="188"/>
      <c r="O301" s="188"/>
      <c r="P301" s="188"/>
      <c r="Q301" s="188"/>
      <c r="R301" s="188"/>
      <c r="S301" s="188"/>
      <c r="T301" s="225">
        <v>805.14094890000001</v>
      </c>
      <c r="U301" s="197">
        <v>868</v>
      </c>
      <c r="V301" s="198">
        <v>1177.9701755000001</v>
      </c>
      <c r="W301" s="190" t="s">
        <v>1306</v>
      </c>
      <c r="X301" s="143" t="s">
        <v>5115</v>
      </c>
      <c r="Y301" s="124">
        <v>28</v>
      </c>
      <c r="Z301" s="124">
        <v>8</v>
      </c>
      <c r="AA301" s="124">
        <v>8</v>
      </c>
      <c r="AB301" s="124" t="e">
        <f>VLOOKUP(B301,Nam_2016!$B$2:$C$870,2,0)</f>
        <v>#N/A</v>
      </c>
      <c r="AC301" s="124"/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</row>
    <row r="302" spans="1:39" s="123" customFormat="1" ht="45" x14ac:dyDescent="0.25">
      <c r="A302" s="167">
        <f t="shared" si="4"/>
        <v>301</v>
      </c>
      <c r="B302" s="167">
        <v>301</v>
      </c>
      <c r="C302" s="373" t="s">
        <v>3287</v>
      </c>
      <c r="D302" s="171" t="s">
        <v>4299</v>
      </c>
      <c r="E302" s="171" t="s">
        <v>1</v>
      </c>
      <c r="F302" s="205" t="s">
        <v>82</v>
      </c>
      <c r="G302" s="67">
        <v>8820600</v>
      </c>
      <c r="H302" s="186"/>
      <c r="I302" s="186">
        <v>22.3</v>
      </c>
      <c r="J302" s="187"/>
      <c r="K302" s="186"/>
      <c r="L302" s="188"/>
      <c r="M302" s="186"/>
      <c r="N302" s="188"/>
      <c r="O302" s="188"/>
      <c r="P302" s="188"/>
      <c r="Q302" s="188"/>
      <c r="R302" s="188"/>
      <c r="S302" s="188"/>
      <c r="T302" s="225">
        <v>1383.7645800000003</v>
      </c>
      <c r="U302" s="197">
        <v>1912</v>
      </c>
      <c r="V302" s="198">
        <v>1113.41337</v>
      </c>
      <c r="W302" s="190" t="s">
        <v>3225</v>
      </c>
      <c r="X302" s="143" t="s">
        <v>5115</v>
      </c>
      <c r="Y302" s="124">
        <v>28</v>
      </c>
      <c r="Z302" s="124">
        <v>8</v>
      </c>
      <c r="AA302" s="124">
        <v>8</v>
      </c>
      <c r="AB302" s="124" t="e">
        <f>VLOOKUP(B302,Nam_2016!$B$2:$C$870,2,0)</f>
        <v>#N/A</v>
      </c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</row>
    <row r="303" spans="1:39" s="133" customFormat="1" ht="45" hidden="1" x14ac:dyDescent="0.25">
      <c r="A303" s="178">
        <v>1</v>
      </c>
      <c r="B303" s="167">
        <v>302</v>
      </c>
      <c r="C303" s="175" t="s">
        <v>4347</v>
      </c>
      <c r="D303" s="155" t="s">
        <v>2119</v>
      </c>
      <c r="E303" s="171" t="s">
        <v>30</v>
      </c>
      <c r="F303" s="155" t="s">
        <v>730</v>
      </c>
      <c r="G303" s="67">
        <v>3669852</v>
      </c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  <c r="T303" s="225">
        <v>566.25816359999999</v>
      </c>
      <c r="U303" s="213"/>
      <c r="V303" s="214"/>
      <c r="W303" s="190" t="s">
        <v>1306</v>
      </c>
      <c r="X303" s="142" t="s">
        <v>5116</v>
      </c>
      <c r="Y303" s="134">
        <v>66</v>
      </c>
      <c r="Z303" s="134">
        <v>9</v>
      </c>
      <c r="AA303" s="134">
        <v>9</v>
      </c>
      <c r="AB303" s="124">
        <f>VLOOKUP(B303,Nam_2016!$B$2:$C$870,2,0)</f>
        <v>302</v>
      </c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</row>
    <row r="304" spans="1:39" s="133" customFormat="1" ht="45" hidden="1" x14ac:dyDescent="0.25">
      <c r="A304" s="178">
        <f>A303+1</f>
        <v>2</v>
      </c>
      <c r="B304" s="167">
        <v>303</v>
      </c>
      <c r="C304" s="175" t="s">
        <v>4348</v>
      </c>
      <c r="D304" s="155" t="s">
        <v>2120</v>
      </c>
      <c r="E304" s="178" t="s">
        <v>1</v>
      </c>
      <c r="F304" s="155" t="s">
        <v>2121</v>
      </c>
      <c r="G304" s="67">
        <v>12280920</v>
      </c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5">
        <v>1894.945956</v>
      </c>
      <c r="U304" s="213"/>
      <c r="V304" s="214"/>
      <c r="W304" s="190" t="s">
        <v>1306</v>
      </c>
      <c r="X304" s="142" t="s">
        <v>5116</v>
      </c>
      <c r="Y304" s="134">
        <v>66</v>
      </c>
      <c r="Z304" s="134">
        <v>9</v>
      </c>
      <c r="AA304" s="134">
        <v>9</v>
      </c>
      <c r="AB304" s="124">
        <f>VLOOKUP(B304,Nam_2016!$B$2:$C$870,2,0)</f>
        <v>303</v>
      </c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</row>
    <row r="305" spans="1:39" s="123" customFormat="1" ht="30" x14ac:dyDescent="0.25">
      <c r="A305" s="178">
        <f t="shared" ref="A305:A341" si="5">A304+1</f>
        <v>3</v>
      </c>
      <c r="B305" s="167">
        <v>304</v>
      </c>
      <c r="C305" s="372" t="s">
        <v>3288</v>
      </c>
      <c r="D305" s="171" t="s">
        <v>2122</v>
      </c>
      <c r="E305" s="171" t="s">
        <v>1</v>
      </c>
      <c r="F305" s="171" t="s">
        <v>25</v>
      </c>
      <c r="G305" s="67">
        <v>49737926</v>
      </c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5">
        <v>7674.5619818000005</v>
      </c>
      <c r="U305" s="197">
        <v>4592</v>
      </c>
      <c r="V305" s="198">
        <v>7098</v>
      </c>
      <c r="W305" s="190" t="s">
        <v>1306</v>
      </c>
      <c r="X305" s="142" t="s">
        <v>5116</v>
      </c>
      <c r="Y305" s="134">
        <v>66</v>
      </c>
      <c r="Z305" s="134">
        <v>9</v>
      </c>
      <c r="AA305" s="134">
        <v>9</v>
      </c>
      <c r="AB305" s="124" t="e">
        <f>VLOOKUP(B305,Nam_2016!$B$2:$C$870,2,0)</f>
        <v>#N/A</v>
      </c>
      <c r="AC305" s="124"/>
      <c r="AD305" s="124"/>
      <c r="AE305" s="124"/>
      <c r="AF305" s="124"/>
      <c r="AG305" s="124"/>
      <c r="AH305" s="124"/>
      <c r="AI305" s="124"/>
      <c r="AJ305" s="124"/>
      <c r="AK305" s="124"/>
      <c r="AL305" s="124"/>
      <c r="AM305" s="124"/>
    </row>
    <row r="306" spans="1:39" s="123" customFormat="1" ht="45" x14ac:dyDescent="0.25">
      <c r="A306" s="178">
        <f t="shared" si="5"/>
        <v>4</v>
      </c>
      <c r="B306" s="167">
        <v>305</v>
      </c>
      <c r="C306" s="372" t="s">
        <v>3289</v>
      </c>
      <c r="D306" s="171" t="s">
        <v>2123</v>
      </c>
      <c r="E306" s="171" t="s">
        <v>1</v>
      </c>
      <c r="F306" s="171" t="s">
        <v>38</v>
      </c>
      <c r="G306" s="67">
        <v>38884985</v>
      </c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5">
        <v>5999.9531855000005</v>
      </c>
      <c r="U306" s="197">
        <v>3572.8060076000002</v>
      </c>
      <c r="V306" s="198">
        <v>2264</v>
      </c>
      <c r="W306" s="190" t="s">
        <v>3225</v>
      </c>
      <c r="X306" s="142" t="s">
        <v>5116</v>
      </c>
      <c r="Y306" s="134">
        <v>66</v>
      </c>
      <c r="Z306" s="134">
        <v>9</v>
      </c>
      <c r="AA306" s="134">
        <v>9</v>
      </c>
      <c r="AB306" s="124" t="e">
        <f>VLOOKUP(B306,Nam_2016!$B$2:$C$870,2,0)</f>
        <v>#N/A</v>
      </c>
      <c r="AC306" s="124"/>
      <c r="AD306" s="124"/>
      <c r="AE306" s="124"/>
      <c r="AF306" s="124"/>
      <c r="AG306" s="124"/>
      <c r="AH306" s="124"/>
      <c r="AI306" s="124"/>
      <c r="AJ306" s="124"/>
      <c r="AK306" s="124"/>
      <c r="AL306" s="124"/>
      <c r="AM306" s="124"/>
    </row>
    <row r="307" spans="1:39" s="123" customFormat="1" ht="30" x14ac:dyDescent="0.25">
      <c r="A307" s="178">
        <f t="shared" si="5"/>
        <v>5</v>
      </c>
      <c r="B307" s="167">
        <v>306</v>
      </c>
      <c r="C307" s="175" t="s">
        <v>4349</v>
      </c>
      <c r="D307" s="171" t="s">
        <v>2124</v>
      </c>
      <c r="E307" s="171" t="s">
        <v>1</v>
      </c>
      <c r="F307" s="171" t="s">
        <v>40</v>
      </c>
      <c r="G307" s="67">
        <v>24341726</v>
      </c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5">
        <v>3755.9283218</v>
      </c>
      <c r="U307" s="197">
        <v>31941</v>
      </c>
      <c r="V307" s="198">
        <v>3804</v>
      </c>
      <c r="W307" s="190" t="s">
        <v>1306</v>
      </c>
      <c r="X307" s="142" t="s">
        <v>5116</v>
      </c>
      <c r="Y307" s="134">
        <v>66</v>
      </c>
      <c r="Z307" s="134">
        <v>9</v>
      </c>
      <c r="AA307" s="134">
        <v>9</v>
      </c>
      <c r="AB307" s="124" t="e">
        <f>VLOOKUP(B307,Nam_2016!$B$2:$C$870,2,0)</f>
        <v>#N/A</v>
      </c>
      <c r="AC307" s="124"/>
      <c r="AD307" s="124"/>
      <c r="AE307" s="124"/>
      <c r="AF307" s="124"/>
      <c r="AG307" s="124"/>
      <c r="AH307" s="124"/>
      <c r="AI307" s="124"/>
      <c r="AJ307" s="124"/>
      <c r="AK307" s="124"/>
      <c r="AL307" s="124"/>
      <c r="AM307" s="124"/>
    </row>
    <row r="308" spans="1:39" s="123" customFormat="1" ht="45" x14ac:dyDescent="0.25">
      <c r="A308" s="178">
        <f t="shared" si="5"/>
        <v>6</v>
      </c>
      <c r="B308" s="167">
        <v>307</v>
      </c>
      <c r="C308" s="175" t="s">
        <v>4350</v>
      </c>
      <c r="D308" s="171" t="s">
        <v>2125</v>
      </c>
      <c r="E308" s="171" t="s">
        <v>1</v>
      </c>
      <c r="F308" s="171" t="s">
        <v>40</v>
      </c>
      <c r="G308" s="67">
        <v>14413627</v>
      </c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5">
        <v>2224.0226461000002</v>
      </c>
      <c r="U308" s="197">
        <v>2155</v>
      </c>
      <c r="V308" s="198">
        <v>1907</v>
      </c>
      <c r="W308" s="190" t="s">
        <v>3225</v>
      </c>
      <c r="X308" s="142" t="s">
        <v>5116</v>
      </c>
      <c r="Y308" s="134">
        <v>66</v>
      </c>
      <c r="Z308" s="134">
        <v>9</v>
      </c>
      <c r="AA308" s="134">
        <v>9</v>
      </c>
      <c r="AB308" s="124" t="e">
        <f>VLOOKUP(B308,Nam_2016!$B$2:$C$870,2,0)</f>
        <v>#N/A</v>
      </c>
      <c r="AC308" s="124"/>
      <c r="AD308" s="124"/>
      <c r="AE308" s="124"/>
      <c r="AF308" s="124"/>
      <c r="AG308" s="124"/>
      <c r="AH308" s="124"/>
      <c r="AI308" s="124"/>
      <c r="AJ308" s="124"/>
      <c r="AK308" s="124"/>
      <c r="AL308" s="124"/>
      <c r="AM308" s="124"/>
    </row>
    <row r="309" spans="1:39" s="123" customFormat="1" ht="30" x14ac:dyDescent="0.25">
      <c r="A309" s="178">
        <f t="shared" si="5"/>
        <v>7</v>
      </c>
      <c r="B309" s="167">
        <v>308</v>
      </c>
      <c r="C309" s="175" t="s">
        <v>4351</v>
      </c>
      <c r="D309" s="171" t="s">
        <v>2126</v>
      </c>
      <c r="E309" s="171" t="s">
        <v>1</v>
      </c>
      <c r="F309" s="171" t="s">
        <v>40</v>
      </c>
      <c r="G309" s="67">
        <v>25871163</v>
      </c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  <c r="T309" s="225">
        <v>3991.9204509000001</v>
      </c>
      <c r="U309" s="197">
        <v>20649</v>
      </c>
      <c r="V309" s="198">
        <v>2728</v>
      </c>
      <c r="W309" s="190" t="s">
        <v>1306</v>
      </c>
      <c r="X309" s="142" t="s">
        <v>5116</v>
      </c>
      <c r="Y309" s="134">
        <v>66</v>
      </c>
      <c r="Z309" s="134">
        <v>9</v>
      </c>
      <c r="AA309" s="134">
        <v>9</v>
      </c>
      <c r="AB309" s="124" t="e">
        <f>VLOOKUP(B309,Nam_2016!$B$2:$C$870,2,0)</f>
        <v>#N/A</v>
      </c>
      <c r="AC309" s="124"/>
      <c r="AD309" s="124"/>
      <c r="AE309" s="124"/>
      <c r="AF309" s="124"/>
      <c r="AG309" s="124"/>
      <c r="AH309" s="124"/>
      <c r="AI309" s="124"/>
      <c r="AJ309" s="124"/>
      <c r="AK309" s="124"/>
      <c r="AL309" s="124"/>
      <c r="AM309" s="124"/>
    </row>
    <row r="310" spans="1:39" s="123" customFormat="1" ht="45" x14ac:dyDescent="0.25">
      <c r="A310" s="178">
        <f t="shared" si="5"/>
        <v>8</v>
      </c>
      <c r="B310" s="167">
        <v>309</v>
      </c>
      <c r="C310" s="175" t="s">
        <v>4352</v>
      </c>
      <c r="D310" s="171" t="s">
        <v>2127</v>
      </c>
      <c r="E310" s="171" t="s">
        <v>1</v>
      </c>
      <c r="F310" s="171" t="s">
        <v>40</v>
      </c>
      <c r="G310" s="67">
        <v>33328973</v>
      </c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5">
        <v>5142.6605339000007</v>
      </c>
      <c r="U310" s="197">
        <v>50061</v>
      </c>
      <c r="V310" s="198">
        <v>6076</v>
      </c>
      <c r="W310" s="190" t="s">
        <v>3225</v>
      </c>
      <c r="X310" s="142" t="s">
        <v>5116</v>
      </c>
      <c r="Y310" s="134">
        <v>66</v>
      </c>
      <c r="Z310" s="134">
        <v>9</v>
      </c>
      <c r="AA310" s="134">
        <v>9</v>
      </c>
      <c r="AB310" s="124" t="e">
        <f>VLOOKUP(B310,Nam_2016!$B$2:$C$870,2,0)</f>
        <v>#N/A</v>
      </c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</row>
    <row r="311" spans="1:39" s="123" customFormat="1" ht="45" x14ac:dyDescent="0.25">
      <c r="A311" s="178">
        <f t="shared" si="5"/>
        <v>9</v>
      </c>
      <c r="B311" s="167">
        <v>310</v>
      </c>
      <c r="C311" s="372" t="s">
        <v>3290</v>
      </c>
      <c r="D311" s="171" t="s">
        <v>2128</v>
      </c>
      <c r="E311" s="171" t="s">
        <v>1</v>
      </c>
      <c r="F311" s="171" t="s">
        <v>40</v>
      </c>
      <c r="G311" s="67">
        <v>8818811</v>
      </c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5">
        <v>1360.7425373000001</v>
      </c>
      <c r="U311" s="197">
        <v>10446</v>
      </c>
      <c r="V311" s="198">
        <v>1339</v>
      </c>
      <c r="W311" s="190" t="s">
        <v>3225</v>
      </c>
      <c r="X311" s="142" t="s">
        <v>5116</v>
      </c>
      <c r="Y311" s="134">
        <v>66</v>
      </c>
      <c r="Z311" s="134">
        <v>9</v>
      </c>
      <c r="AA311" s="134">
        <v>9</v>
      </c>
      <c r="AB311" s="124" t="e">
        <f>VLOOKUP(B311,Nam_2016!$B$2:$C$870,2,0)</f>
        <v>#N/A</v>
      </c>
      <c r="AC311" s="124"/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</row>
    <row r="312" spans="1:39" s="123" customFormat="1" ht="30" x14ac:dyDescent="0.25">
      <c r="A312" s="178">
        <f t="shared" si="5"/>
        <v>10</v>
      </c>
      <c r="B312" s="167">
        <v>311</v>
      </c>
      <c r="C312" s="175" t="s">
        <v>2129</v>
      </c>
      <c r="D312" s="171" t="s">
        <v>2125</v>
      </c>
      <c r="E312" s="171" t="s">
        <v>1</v>
      </c>
      <c r="F312" s="171" t="s">
        <v>38</v>
      </c>
      <c r="G312" s="67">
        <v>24510162</v>
      </c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5">
        <v>3781.9179966000002</v>
      </c>
      <c r="U312" s="197">
        <v>16849</v>
      </c>
      <c r="V312" s="198">
        <v>3687</v>
      </c>
      <c r="W312" s="190" t="s">
        <v>1306</v>
      </c>
      <c r="X312" s="142" t="s">
        <v>5116</v>
      </c>
      <c r="Y312" s="134">
        <v>66</v>
      </c>
      <c r="Z312" s="134">
        <v>9</v>
      </c>
      <c r="AA312" s="134">
        <v>9</v>
      </c>
      <c r="AB312" s="124" t="e">
        <f>VLOOKUP(B312,Nam_2016!$B$2:$C$870,2,0)</f>
        <v>#N/A</v>
      </c>
      <c r="AC312" s="124"/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</row>
    <row r="313" spans="1:39" s="123" customFormat="1" x14ac:dyDescent="0.25">
      <c r="A313" s="178">
        <f t="shared" si="5"/>
        <v>11</v>
      </c>
      <c r="B313" s="167">
        <v>312</v>
      </c>
      <c r="C313" s="372" t="s">
        <v>3291</v>
      </c>
      <c r="D313" s="171" t="s">
        <v>2130</v>
      </c>
      <c r="E313" s="171" t="s">
        <v>1</v>
      </c>
      <c r="F313" s="171" t="s">
        <v>38</v>
      </c>
      <c r="G313" s="67">
        <v>17413242</v>
      </c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5">
        <v>2686.8632406000002</v>
      </c>
      <c r="U313" s="197">
        <v>2106</v>
      </c>
      <c r="V313" s="198">
        <v>2780</v>
      </c>
      <c r="W313" s="190" t="s">
        <v>1306</v>
      </c>
      <c r="X313" s="142" t="s">
        <v>5116</v>
      </c>
      <c r="Y313" s="134">
        <v>66</v>
      </c>
      <c r="Z313" s="134">
        <v>9</v>
      </c>
      <c r="AA313" s="134">
        <v>9</v>
      </c>
      <c r="AB313" s="124" t="e">
        <f>VLOOKUP(B313,Nam_2016!$B$2:$C$870,2,0)</f>
        <v>#N/A</v>
      </c>
      <c r="AC313" s="124"/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</row>
    <row r="314" spans="1:39" s="123" customFormat="1" ht="45" hidden="1" x14ac:dyDescent="0.25">
      <c r="A314" s="178">
        <f t="shared" si="5"/>
        <v>12</v>
      </c>
      <c r="B314" s="167">
        <v>313</v>
      </c>
      <c r="C314" s="175" t="s">
        <v>4353</v>
      </c>
      <c r="D314" s="185" t="s">
        <v>2131</v>
      </c>
      <c r="E314" s="178" t="s">
        <v>1</v>
      </c>
      <c r="F314" s="155" t="s">
        <v>2121</v>
      </c>
      <c r="G314" s="67">
        <v>9748630</v>
      </c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5">
        <v>1504.2136090000001</v>
      </c>
      <c r="U314" s="213"/>
      <c r="V314" s="214"/>
      <c r="W314" s="190" t="s">
        <v>1306</v>
      </c>
      <c r="X314" s="142" t="s">
        <v>5116</v>
      </c>
      <c r="Y314" s="134">
        <v>66</v>
      </c>
      <c r="Z314" s="134">
        <v>9</v>
      </c>
      <c r="AA314" s="134">
        <v>9</v>
      </c>
      <c r="AB314" s="124">
        <f>VLOOKUP(B314,Nam_2016!$B$2:$C$870,2,0)</f>
        <v>313</v>
      </c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</row>
    <row r="315" spans="1:39" s="123" customFormat="1" ht="30" x14ac:dyDescent="0.25">
      <c r="A315" s="178">
        <f>A314+1</f>
        <v>13</v>
      </c>
      <c r="B315" s="167">
        <v>314</v>
      </c>
      <c r="C315" s="175" t="s">
        <v>4354</v>
      </c>
      <c r="D315" s="171" t="s">
        <v>2132</v>
      </c>
      <c r="E315" s="171" t="s">
        <v>1</v>
      </c>
      <c r="F315" s="171" t="s">
        <v>40</v>
      </c>
      <c r="G315" s="67">
        <v>19605487</v>
      </c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5">
        <v>3025.1266441000002</v>
      </c>
      <c r="U315" s="197">
        <v>19926</v>
      </c>
      <c r="V315" s="198">
        <v>2638</v>
      </c>
      <c r="W315" s="190" t="s">
        <v>1306</v>
      </c>
      <c r="X315" s="142" t="s">
        <v>5116</v>
      </c>
      <c r="Y315" s="134">
        <v>66</v>
      </c>
      <c r="Z315" s="134">
        <v>9</v>
      </c>
      <c r="AA315" s="134">
        <v>9</v>
      </c>
      <c r="AB315" s="124" t="e">
        <f>VLOOKUP(B315,Nam_2016!$B$2:$C$870,2,0)</f>
        <v>#N/A</v>
      </c>
      <c r="AC315" s="124"/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</row>
    <row r="316" spans="1:39" s="123" customFormat="1" x14ac:dyDescent="0.25">
      <c r="A316" s="178">
        <f t="shared" si="5"/>
        <v>14</v>
      </c>
      <c r="B316" s="167">
        <v>315</v>
      </c>
      <c r="C316" s="175" t="s">
        <v>2133</v>
      </c>
      <c r="D316" s="171" t="s">
        <v>2132</v>
      </c>
      <c r="E316" s="171" t="s">
        <v>1</v>
      </c>
      <c r="F316" s="171" t="s">
        <v>2</v>
      </c>
      <c r="G316" s="67">
        <v>98181294</v>
      </c>
      <c r="H316" s="222"/>
      <c r="I316" s="222"/>
      <c r="J316" s="222"/>
      <c r="K316" s="222"/>
      <c r="L316" s="222"/>
      <c r="M316" s="222"/>
      <c r="N316" s="222"/>
      <c r="O316" s="222"/>
      <c r="P316" s="222"/>
      <c r="Q316" s="215">
        <v>3252</v>
      </c>
      <c r="R316" s="222"/>
      <c r="S316" s="222"/>
      <c r="T316" s="225">
        <v>18694.053664200001</v>
      </c>
      <c r="U316" s="197">
        <v>15195</v>
      </c>
      <c r="V316" s="198">
        <v>14079</v>
      </c>
      <c r="W316" s="190" t="s">
        <v>1306</v>
      </c>
      <c r="X316" s="142" t="s">
        <v>5116</v>
      </c>
      <c r="Y316" s="134">
        <v>66</v>
      </c>
      <c r="Z316" s="134">
        <v>9</v>
      </c>
      <c r="AA316" s="134">
        <v>9</v>
      </c>
      <c r="AB316" s="124" t="e">
        <f>VLOOKUP(B316,Nam_2016!$B$2:$C$870,2,0)</f>
        <v>#N/A</v>
      </c>
      <c r="AC316" s="124"/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</row>
    <row r="317" spans="1:39" s="123" customFormat="1" ht="30" x14ac:dyDescent="0.25">
      <c r="A317" s="178">
        <f t="shared" si="5"/>
        <v>15</v>
      </c>
      <c r="B317" s="167">
        <v>316</v>
      </c>
      <c r="C317" s="175" t="s">
        <v>2134</v>
      </c>
      <c r="D317" s="171" t="s">
        <v>2132</v>
      </c>
      <c r="E317" s="171" t="s">
        <v>1</v>
      </c>
      <c r="F317" s="171" t="s">
        <v>33</v>
      </c>
      <c r="G317" s="67">
        <v>18791066</v>
      </c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5">
        <v>2899.4614838000002</v>
      </c>
      <c r="U317" s="197">
        <v>4509</v>
      </c>
      <c r="V317" s="198">
        <v>2404</v>
      </c>
      <c r="W317" s="190" t="s">
        <v>1306</v>
      </c>
      <c r="X317" s="142" t="s">
        <v>5116</v>
      </c>
      <c r="Y317" s="134">
        <v>66</v>
      </c>
      <c r="Z317" s="134">
        <v>9</v>
      </c>
      <c r="AA317" s="134">
        <v>9</v>
      </c>
      <c r="AB317" s="124" t="e">
        <f>VLOOKUP(B317,Nam_2016!$B$2:$C$870,2,0)</f>
        <v>#N/A</v>
      </c>
      <c r="AC317" s="124"/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</row>
    <row r="318" spans="1:39" s="123" customFormat="1" ht="45" x14ac:dyDescent="0.25">
      <c r="A318" s="178">
        <f t="shared" si="5"/>
        <v>16</v>
      </c>
      <c r="B318" s="167">
        <v>317</v>
      </c>
      <c r="C318" s="175" t="s">
        <v>2135</v>
      </c>
      <c r="D318" s="171" t="s">
        <v>2136</v>
      </c>
      <c r="E318" s="171" t="s">
        <v>1</v>
      </c>
      <c r="F318" s="171" t="s">
        <v>8</v>
      </c>
      <c r="G318" s="67">
        <v>27692250</v>
      </c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5">
        <v>4272.9141749999999</v>
      </c>
      <c r="U318" s="197">
        <v>5984</v>
      </c>
      <c r="V318" s="198">
        <v>3602</v>
      </c>
      <c r="W318" s="190" t="s">
        <v>1306</v>
      </c>
      <c r="X318" s="142" t="s">
        <v>5116</v>
      </c>
      <c r="Y318" s="134">
        <v>66</v>
      </c>
      <c r="Z318" s="134">
        <v>9</v>
      </c>
      <c r="AA318" s="134">
        <v>9</v>
      </c>
      <c r="AB318" s="124" t="e">
        <f>VLOOKUP(B318,Nam_2016!$B$2:$C$870,2,0)</f>
        <v>#N/A</v>
      </c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</row>
    <row r="319" spans="1:39" s="123" customFormat="1" ht="30" hidden="1" x14ac:dyDescent="0.25">
      <c r="A319" s="178">
        <f t="shared" si="5"/>
        <v>17</v>
      </c>
      <c r="B319" s="167">
        <v>318</v>
      </c>
      <c r="C319" s="175" t="s">
        <v>954</v>
      </c>
      <c r="D319" s="155" t="s">
        <v>2137</v>
      </c>
      <c r="E319" s="178" t="s">
        <v>1</v>
      </c>
      <c r="F319" s="155" t="s">
        <v>1417</v>
      </c>
      <c r="G319" s="67">
        <v>13612506</v>
      </c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5">
        <v>2100.4096758000001</v>
      </c>
      <c r="U319" s="213"/>
      <c r="V319" s="214"/>
      <c r="W319" s="190" t="s">
        <v>1306</v>
      </c>
      <c r="X319" s="142" t="s">
        <v>5116</v>
      </c>
      <c r="Y319" s="134">
        <v>66</v>
      </c>
      <c r="Z319" s="134">
        <v>9</v>
      </c>
      <c r="AA319" s="134">
        <v>9</v>
      </c>
      <c r="AB319" s="124">
        <f>VLOOKUP(B319,Nam_2016!$B$2:$C$870,2,0)</f>
        <v>318</v>
      </c>
      <c r="AC319" s="124"/>
      <c r="AD319" s="124"/>
      <c r="AE319" s="124"/>
      <c r="AF319" s="124"/>
      <c r="AG319" s="124"/>
      <c r="AH319" s="124"/>
      <c r="AI319" s="124"/>
      <c r="AJ319" s="124"/>
      <c r="AK319" s="124"/>
      <c r="AL319" s="124"/>
      <c r="AM319" s="124"/>
    </row>
    <row r="320" spans="1:39" s="123" customFormat="1" ht="30" hidden="1" x14ac:dyDescent="0.25">
      <c r="A320" s="178">
        <f t="shared" si="5"/>
        <v>18</v>
      </c>
      <c r="B320" s="167">
        <v>319</v>
      </c>
      <c r="C320" s="175" t="s">
        <v>2138</v>
      </c>
      <c r="D320" s="155" t="s">
        <v>2139</v>
      </c>
      <c r="E320" s="178" t="s">
        <v>1</v>
      </c>
      <c r="F320" s="155" t="s">
        <v>2121</v>
      </c>
      <c r="G320" s="67">
        <v>14235002</v>
      </c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5">
        <v>2196.4608086000003</v>
      </c>
      <c r="U320" s="213"/>
      <c r="V320" s="214"/>
      <c r="W320" s="190" t="s">
        <v>1306</v>
      </c>
      <c r="X320" s="142" t="s">
        <v>5116</v>
      </c>
      <c r="Y320" s="134">
        <v>66</v>
      </c>
      <c r="Z320" s="134">
        <v>9</v>
      </c>
      <c r="AA320" s="134">
        <v>9</v>
      </c>
      <c r="AB320" s="124">
        <f>VLOOKUP(B320,Nam_2016!$B$2:$C$870,2,0)</f>
        <v>319</v>
      </c>
      <c r="AC320" s="124"/>
      <c r="AD320" s="124"/>
      <c r="AE320" s="124"/>
      <c r="AF320" s="124"/>
      <c r="AG320" s="124"/>
      <c r="AH320" s="124"/>
      <c r="AI320" s="124"/>
      <c r="AJ320" s="124"/>
      <c r="AK320" s="124"/>
      <c r="AL320" s="124"/>
      <c r="AM320" s="124"/>
    </row>
    <row r="321" spans="1:39" s="123" customFormat="1" ht="25.5" x14ac:dyDescent="0.25">
      <c r="A321" s="178">
        <f t="shared" si="5"/>
        <v>19</v>
      </c>
      <c r="B321" s="167">
        <v>320</v>
      </c>
      <c r="C321" s="372" t="s">
        <v>3292</v>
      </c>
      <c r="D321" s="171" t="s">
        <v>2140</v>
      </c>
      <c r="E321" s="171" t="s">
        <v>1</v>
      </c>
      <c r="F321" s="171" t="s">
        <v>2</v>
      </c>
      <c r="G321" s="67">
        <v>31975416</v>
      </c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5">
        <v>4933.8066888000003</v>
      </c>
      <c r="U321" s="197">
        <v>4481</v>
      </c>
      <c r="V321" s="198">
        <v>4244</v>
      </c>
      <c r="W321" s="190" t="s">
        <v>1306</v>
      </c>
      <c r="X321" s="142" t="s">
        <v>5116</v>
      </c>
      <c r="Y321" s="134">
        <v>66</v>
      </c>
      <c r="Z321" s="134">
        <v>9</v>
      </c>
      <c r="AA321" s="134">
        <v>9</v>
      </c>
      <c r="AB321" s="124" t="e">
        <f>VLOOKUP(B321,Nam_2016!$B$2:$C$870,2,0)</f>
        <v>#N/A</v>
      </c>
      <c r="AC321" s="124"/>
      <c r="AD321" s="124"/>
      <c r="AE321" s="124"/>
      <c r="AF321" s="124"/>
      <c r="AG321" s="124"/>
      <c r="AH321" s="124"/>
      <c r="AI321" s="124"/>
      <c r="AJ321" s="124"/>
      <c r="AK321" s="124"/>
      <c r="AL321" s="124"/>
      <c r="AM321" s="124"/>
    </row>
    <row r="322" spans="1:39" s="123" customFormat="1" ht="30" hidden="1" x14ac:dyDescent="0.25">
      <c r="A322" s="178">
        <f t="shared" si="5"/>
        <v>20</v>
      </c>
      <c r="B322" s="167">
        <v>321</v>
      </c>
      <c r="C322" s="175" t="s">
        <v>2141</v>
      </c>
      <c r="D322" s="155" t="s">
        <v>2142</v>
      </c>
      <c r="E322" s="178" t="s">
        <v>1</v>
      </c>
      <c r="F322" s="155" t="s">
        <v>2121</v>
      </c>
      <c r="G322" s="215">
        <v>12778390</v>
      </c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  <c r="T322" s="225">
        <v>1971.7055770000002</v>
      </c>
      <c r="U322" s="213"/>
      <c r="V322" s="214"/>
      <c r="W322" s="190" t="s">
        <v>1306</v>
      </c>
      <c r="X322" s="142" t="s">
        <v>5116</v>
      </c>
      <c r="Y322" s="134">
        <v>66</v>
      </c>
      <c r="Z322" s="134">
        <v>9</v>
      </c>
      <c r="AA322" s="134">
        <v>9</v>
      </c>
      <c r="AB322" s="124">
        <f>VLOOKUP(B322,Nam_2016!$B$2:$C$870,2,0)</f>
        <v>321</v>
      </c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</row>
    <row r="323" spans="1:39" s="123" customFormat="1" ht="30" hidden="1" x14ac:dyDescent="0.25">
      <c r="A323" s="178">
        <f t="shared" si="5"/>
        <v>21</v>
      </c>
      <c r="B323" s="167">
        <v>322</v>
      </c>
      <c r="C323" s="175" t="s">
        <v>4355</v>
      </c>
      <c r="D323" s="155" t="s">
        <v>2143</v>
      </c>
      <c r="E323" s="178" t="s">
        <v>1</v>
      </c>
      <c r="F323" s="155" t="s">
        <v>1417</v>
      </c>
      <c r="G323" s="67">
        <v>7310160</v>
      </c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  <c r="T323" s="225">
        <v>1127.957688</v>
      </c>
      <c r="U323" s="213"/>
      <c r="V323" s="214"/>
      <c r="W323" s="190" t="s">
        <v>1306</v>
      </c>
      <c r="X323" s="142" t="s">
        <v>5116</v>
      </c>
      <c r="Y323" s="134">
        <v>66</v>
      </c>
      <c r="Z323" s="134">
        <v>9</v>
      </c>
      <c r="AA323" s="134">
        <v>9</v>
      </c>
      <c r="AB323" s="124">
        <f>VLOOKUP(B323,Nam_2016!$B$2:$C$870,2,0)</f>
        <v>322</v>
      </c>
      <c r="AC323" s="124"/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</row>
    <row r="324" spans="1:39" s="123" customFormat="1" ht="30" hidden="1" x14ac:dyDescent="0.25">
      <c r="A324" s="178">
        <f t="shared" si="5"/>
        <v>22</v>
      </c>
      <c r="B324" s="167">
        <v>323</v>
      </c>
      <c r="C324" s="175" t="s">
        <v>2144</v>
      </c>
      <c r="D324" s="155" t="s">
        <v>2145</v>
      </c>
      <c r="E324" s="178" t="s">
        <v>1</v>
      </c>
      <c r="F324" s="155" t="s">
        <v>2121</v>
      </c>
      <c r="G324" s="67">
        <v>6996416</v>
      </c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5">
        <v>1079.5469888</v>
      </c>
      <c r="U324" s="213"/>
      <c r="V324" s="214"/>
      <c r="W324" s="190" t="s">
        <v>1306</v>
      </c>
      <c r="X324" s="142" t="s">
        <v>5116</v>
      </c>
      <c r="Y324" s="134">
        <v>66</v>
      </c>
      <c r="Z324" s="134">
        <v>9</v>
      </c>
      <c r="AA324" s="134">
        <v>9</v>
      </c>
      <c r="AB324" s="124">
        <f>VLOOKUP(B324,Nam_2016!$B$2:$C$870,2,0)</f>
        <v>323</v>
      </c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</row>
    <row r="325" spans="1:39" s="123" customFormat="1" ht="30" x14ac:dyDescent="0.25">
      <c r="A325" s="178">
        <f t="shared" si="5"/>
        <v>23</v>
      </c>
      <c r="B325" s="167">
        <v>324</v>
      </c>
      <c r="C325" s="175" t="s">
        <v>2146</v>
      </c>
      <c r="D325" s="171" t="s">
        <v>2147</v>
      </c>
      <c r="E325" s="171" t="s">
        <v>1</v>
      </c>
      <c r="F325" s="171" t="s">
        <v>25</v>
      </c>
      <c r="G325" s="67">
        <v>25535659</v>
      </c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5">
        <v>3940.1521837000005</v>
      </c>
      <c r="U325" s="197">
        <v>2978</v>
      </c>
      <c r="V325" s="198">
        <v>2203</v>
      </c>
      <c r="W325" s="190" t="s">
        <v>1306</v>
      </c>
      <c r="X325" s="142" t="s">
        <v>5116</v>
      </c>
      <c r="Y325" s="134">
        <v>66</v>
      </c>
      <c r="Z325" s="134">
        <v>9</v>
      </c>
      <c r="AA325" s="134">
        <v>9</v>
      </c>
      <c r="AB325" s="124" t="e">
        <f>VLOOKUP(B325,Nam_2016!$B$2:$C$870,2,0)</f>
        <v>#N/A</v>
      </c>
      <c r="AC325" s="124"/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</row>
    <row r="326" spans="1:39" s="123" customFormat="1" ht="45" x14ac:dyDescent="0.25">
      <c r="A326" s="178">
        <f t="shared" si="5"/>
        <v>24</v>
      </c>
      <c r="B326" s="167">
        <v>325</v>
      </c>
      <c r="C326" s="175" t="s">
        <v>83</v>
      </c>
      <c r="D326" s="171" t="s">
        <v>2148</v>
      </c>
      <c r="E326" s="171" t="s">
        <v>1</v>
      </c>
      <c r="F326" s="171" t="s">
        <v>40</v>
      </c>
      <c r="G326" s="67">
        <v>45877249</v>
      </c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5">
        <v>7078.8595207000008</v>
      </c>
      <c r="U326" s="197">
        <v>2267</v>
      </c>
      <c r="V326" s="198">
        <v>5371</v>
      </c>
      <c r="W326" s="190" t="s">
        <v>3225</v>
      </c>
      <c r="X326" s="142" t="s">
        <v>5116</v>
      </c>
      <c r="Y326" s="134">
        <v>66</v>
      </c>
      <c r="Z326" s="134">
        <v>9</v>
      </c>
      <c r="AA326" s="134">
        <v>9</v>
      </c>
      <c r="AB326" s="124" t="e">
        <f>VLOOKUP(B326,Nam_2016!$B$2:$C$870,2,0)</f>
        <v>#N/A</v>
      </c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</row>
    <row r="327" spans="1:39" s="123" customFormat="1" ht="30" hidden="1" x14ac:dyDescent="0.25">
      <c r="A327" s="178">
        <f t="shared" si="5"/>
        <v>25</v>
      </c>
      <c r="B327" s="167">
        <v>326</v>
      </c>
      <c r="C327" s="175" t="s">
        <v>2149</v>
      </c>
      <c r="D327" s="155" t="s">
        <v>2150</v>
      </c>
      <c r="E327" s="178" t="s">
        <v>1</v>
      </c>
      <c r="F327" s="155" t="s">
        <v>2121</v>
      </c>
      <c r="G327" s="67">
        <v>9612306</v>
      </c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5">
        <v>1483.1788158000002</v>
      </c>
      <c r="U327" s="213"/>
      <c r="V327" s="214"/>
      <c r="W327" s="190" t="s">
        <v>1306</v>
      </c>
      <c r="X327" s="142" t="s">
        <v>5116</v>
      </c>
      <c r="Y327" s="134">
        <v>66</v>
      </c>
      <c r="Z327" s="134">
        <v>9</v>
      </c>
      <c r="AA327" s="134">
        <v>9</v>
      </c>
      <c r="AB327" s="124">
        <f>VLOOKUP(B327,Nam_2016!$B$2:$C$870,2,0)</f>
        <v>326</v>
      </c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</row>
    <row r="328" spans="1:39" s="123" customFormat="1" ht="30" hidden="1" x14ac:dyDescent="0.25">
      <c r="A328" s="178">
        <f t="shared" si="5"/>
        <v>26</v>
      </c>
      <c r="B328" s="167">
        <v>327</v>
      </c>
      <c r="C328" s="175" t="s">
        <v>4356</v>
      </c>
      <c r="D328" s="155" t="s">
        <v>2151</v>
      </c>
      <c r="E328" s="178" t="s">
        <v>1</v>
      </c>
      <c r="F328" s="155" t="s">
        <v>1417</v>
      </c>
      <c r="G328" s="67">
        <v>10517109</v>
      </c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5">
        <v>1622.7899187</v>
      </c>
      <c r="U328" s="213"/>
      <c r="V328" s="214"/>
      <c r="W328" s="190" t="s">
        <v>1306</v>
      </c>
      <c r="X328" s="142" t="s">
        <v>5116</v>
      </c>
      <c r="Y328" s="134">
        <v>66</v>
      </c>
      <c r="Z328" s="134">
        <v>9</v>
      </c>
      <c r="AA328" s="134">
        <v>9</v>
      </c>
      <c r="AB328" s="124">
        <f>VLOOKUP(B328,Nam_2016!$B$2:$C$870,2,0)</f>
        <v>327</v>
      </c>
      <c r="AC328" s="124"/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</row>
    <row r="329" spans="1:39" s="123" customFormat="1" ht="30" x14ac:dyDescent="0.25">
      <c r="A329" s="178">
        <f t="shared" si="5"/>
        <v>27</v>
      </c>
      <c r="B329" s="167">
        <v>328</v>
      </c>
      <c r="C329" s="175" t="s">
        <v>2152</v>
      </c>
      <c r="D329" s="171" t="s">
        <v>2153</v>
      </c>
      <c r="E329" s="171" t="s">
        <v>1</v>
      </c>
      <c r="F329" s="171" t="s">
        <v>21</v>
      </c>
      <c r="G329" s="215">
        <v>7709938</v>
      </c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5">
        <v>1189.6434334</v>
      </c>
      <c r="U329" s="197">
        <v>1210</v>
      </c>
      <c r="V329" s="198">
        <v>1319</v>
      </c>
      <c r="W329" s="190" t="s">
        <v>1306</v>
      </c>
      <c r="X329" s="142" t="s">
        <v>5116</v>
      </c>
      <c r="Y329" s="134">
        <v>66</v>
      </c>
      <c r="Z329" s="134">
        <v>9</v>
      </c>
      <c r="AA329" s="134">
        <v>9</v>
      </c>
      <c r="AB329" s="124" t="e">
        <f>VLOOKUP(B329,Nam_2016!$B$2:$C$870,2,0)</f>
        <v>#N/A</v>
      </c>
      <c r="AC329" s="124"/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</row>
    <row r="330" spans="1:39" s="123" customFormat="1" ht="45" hidden="1" x14ac:dyDescent="0.25">
      <c r="A330" s="178">
        <f t="shared" si="5"/>
        <v>28</v>
      </c>
      <c r="B330" s="167">
        <v>329</v>
      </c>
      <c r="C330" s="175" t="s">
        <v>4357</v>
      </c>
      <c r="D330" s="155" t="s">
        <v>2154</v>
      </c>
      <c r="E330" s="178" t="s">
        <v>1</v>
      </c>
      <c r="F330" s="155" t="s">
        <v>1417</v>
      </c>
      <c r="G330" s="67">
        <v>7232500</v>
      </c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5">
        <v>1115.9747500000001</v>
      </c>
      <c r="U330" s="213"/>
      <c r="V330" s="214"/>
      <c r="W330" s="190" t="s">
        <v>1306</v>
      </c>
      <c r="X330" s="142" t="s">
        <v>5116</v>
      </c>
      <c r="Y330" s="134">
        <v>66</v>
      </c>
      <c r="Z330" s="134">
        <v>9</v>
      </c>
      <c r="AA330" s="134">
        <v>9</v>
      </c>
      <c r="AB330" s="124">
        <f>VLOOKUP(B330,Nam_2016!$B$2:$C$870,2,0)</f>
        <v>329</v>
      </c>
      <c r="AC330" s="124"/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</row>
    <row r="331" spans="1:39" s="123" customFormat="1" ht="30" x14ac:dyDescent="0.25">
      <c r="A331" s="178">
        <f t="shared" si="5"/>
        <v>29</v>
      </c>
      <c r="B331" s="167">
        <v>330</v>
      </c>
      <c r="C331" s="175" t="s">
        <v>84</v>
      </c>
      <c r="D331" s="171" t="s">
        <v>2155</v>
      </c>
      <c r="E331" s="171" t="s">
        <v>1</v>
      </c>
      <c r="F331" s="171" t="s">
        <v>85</v>
      </c>
      <c r="G331" s="338">
        <v>11497070</v>
      </c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5">
        <v>1773.9979010000002</v>
      </c>
      <c r="U331" s="197">
        <v>7353</v>
      </c>
      <c r="V331" s="198">
        <v>5146</v>
      </c>
      <c r="W331" s="190" t="s">
        <v>1306</v>
      </c>
      <c r="X331" s="142" t="s">
        <v>5116</v>
      </c>
      <c r="Y331" s="134">
        <v>66</v>
      </c>
      <c r="Z331" s="134">
        <v>9</v>
      </c>
      <c r="AA331" s="134">
        <v>9</v>
      </c>
      <c r="AB331" s="124" t="e">
        <f>VLOOKUP(B331,Nam_2016!$B$2:$C$870,2,0)</f>
        <v>#N/A</v>
      </c>
      <c r="AC331" s="124"/>
      <c r="AD331" s="124"/>
      <c r="AE331" s="124"/>
      <c r="AF331" s="124"/>
      <c r="AG331" s="124"/>
      <c r="AH331" s="124"/>
      <c r="AI331" s="124"/>
      <c r="AJ331" s="124"/>
      <c r="AK331" s="124"/>
      <c r="AL331" s="124"/>
      <c r="AM331" s="124"/>
    </row>
    <row r="332" spans="1:39" s="123" customFormat="1" ht="30" x14ac:dyDescent="0.25">
      <c r="A332" s="178">
        <f t="shared" si="5"/>
        <v>30</v>
      </c>
      <c r="B332" s="167">
        <v>331</v>
      </c>
      <c r="C332" s="175" t="s">
        <v>86</v>
      </c>
      <c r="D332" s="171" t="s">
        <v>2156</v>
      </c>
      <c r="E332" s="171" t="s">
        <v>1</v>
      </c>
      <c r="F332" s="171" t="s">
        <v>2</v>
      </c>
      <c r="G332" s="67">
        <v>13746408</v>
      </c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5">
        <v>2121.0707544000002</v>
      </c>
      <c r="U332" s="197">
        <v>2058</v>
      </c>
      <c r="V332" s="198">
        <v>2206</v>
      </c>
      <c r="W332" s="190" t="s">
        <v>1306</v>
      </c>
      <c r="X332" s="142" t="s">
        <v>5116</v>
      </c>
      <c r="Y332" s="134">
        <v>66</v>
      </c>
      <c r="Z332" s="134">
        <v>9</v>
      </c>
      <c r="AA332" s="134">
        <v>9</v>
      </c>
      <c r="AB332" s="124" t="e">
        <f>VLOOKUP(B332,Nam_2016!$B$2:$C$870,2,0)</f>
        <v>#N/A</v>
      </c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</row>
    <row r="333" spans="1:39" s="123" customFormat="1" ht="30" hidden="1" x14ac:dyDescent="0.25">
      <c r="A333" s="178">
        <f t="shared" si="5"/>
        <v>31</v>
      </c>
      <c r="B333" s="167">
        <v>332</v>
      </c>
      <c r="C333" s="175" t="s">
        <v>955</v>
      </c>
      <c r="D333" s="155" t="s">
        <v>2157</v>
      </c>
      <c r="E333" s="178" t="s">
        <v>1</v>
      </c>
      <c r="F333" s="155" t="s">
        <v>1417</v>
      </c>
      <c r="G333" s="67">
        <v>9368942</v>
      </c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5">
        <v>1445.6277506000001</v>
      </c>
      <c r="U333" s="213"/>
      <c r="V333" s="214"/>
      <c r="W333" s="190" t="s">
        <v>1306</v>
      </c>
      <c r="X333" s="142" t="s">
        <v>5116</v>
      </c>
      <c r="Y333" s="134">
        <v>66</v>
      </c>
      <c r="Z333" s="134">
        <v>9</v>
      </c>
      <c r="AA333" s="134">
        <v>9</v>
      </c>
      <c r="AB333" s="124">
        <f>VLOOKUP(B333,Nam_2016!$B$2:$C$870,2,0)</f>
        <v>332</v>
      </c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</row>
    <row r="334" spans="1:39" s="123" customFormat="1" ht="25.5" x14ac:dyDescent="0.25">
      <c r="A334" s="178">
        <f t="shared" si="5"/>
        <v>32</v>
      </c>
      <c r="B334" s="167">
        <v>333</v>
      </c>
      <c r="C334" s="372" t="s">
        <v>3293</v>
      </c>
      <c r="D334" s="171" t="s">
        <v>2158</v>
      </c>
      <c r="E334" s="171" t="s">
        <v>1</v>
      </c>
      <c r="F334" s="171" t="s">
        <v>38</v>
      </c>
      <c r="G334" s="67">
        <v>26359615</v>
      </c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5">
        <v>4067.2885945000003</v>
      </c>
      <c r="U334" s="197">
        <v>1161</v>
      </c>
      <c r="V334" s="198">
        <v>1877</v>
      </c>
      <c r="W334" s="190" t="s">
        <v>1306</v>
      </c>
      <c r="X334" s="142" t="s">
        <v>5116</v>
      </c>
      <c r="Y334" s="134">
        <v>66</v>
      </c>
      <c r="Z334" s="134">
        <v>9</v>
      </c>
      <c r="AA334" s="134">
        <v>9</v>
      </c>
      <c r="AB334" s="124" t="e">
        <f>VLOOKUP(B334,Nam_2016!$B$2:$C$870,2,0)</f>
        <v>#N/A</v>
      </c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</row>
    <row r="335" spans="1:39" s="123" customFormat="1" ht="25.5" x14ac:dyDescent="0.25">
      <c r="A335" s="178">
        <f t="shared" si="5"/>
        <v>33</v>
      </c>
      <c r="B335" s="167">
        <v>334</v>
      </c>
      <c r="C335" s="372" t="s">
        <v>3294</v>
      </c>
      <c r="D335" s="171" t="s">
        <v>2122</v>
      </c>
      <c r="E335" s="171" t="s">
        <v>1</v>
      </c>
      <c r="F335" s="171" t="s">
        <v>38</v>
      </c>
      <c r="G335" s="67">
        <v>9226679</v>
      </c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5">
        <v>1423.6765697000001</v>
      </c>
      <c r="U335" s="197">
        <v>1040</v>
      </c>
      <c r="V335" s="198">
        <v>1385</v>
      </c>
      <c r="W335" s="190" t="s">
        <v>1306</v>
      </c>
      <c r="X335" s="142" t="s">
        <v>5116</v>
      </c>
      <c r="Y335" s="134">
        <v>66</v>
      </c>
      <c r="Z335" s="134">
        <v>9</v>
      </c>
      <c r="AA335" s="134">
        <v>9</v>
      </c>
      <c r="AB335" s="124" t="e">
        <f>VLOOKUP(B335,Nam_2016!$B$2:$C$870,2,0)</f>
        <v>#N/A</v>
      </c>
      <c r="AC335" s="124"/>
      <c r="AD335" s="124"/>
      <c r="AE335" s="124"/>
      <c r="AF335" s="124"/>
      <c r="AG335" s="124"/>
      <c r="AH335" s="124"/>
      <c r="AI335" s="124"/>
      <c r="AJ335" s="124"/>
      <c r="AK335" s="124"/>
      <c r="AL335" s="124"/>
      <c r="AM335" s="124"/>
    </row>
    <row r="336" spans="1:39" s="123" customFormat="1" ht="45" x14ac:dyDescent="0.25">
      <c r="A336" s="178">
        <f t="shared" si="5"/>
        <v>34</v>
      </c>
      <c r="B336" s="167">
        <v>335</v>
      </c>
      <c r="C336" s="372" t="s">
        <v>2159</v>
      </c>
      <c r="D336" s="171" t="s">
        <v>2160</v>
      </c>
      <c r="E336" s="171" t="s">
        <v>1</v>
      </c>
      <c r="F336" s="171" t="s">
        <v>40</v>
      </c>
      <c r="G336" s="67">
        <v>15862642</v>
      </c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  <c r="T336" s="225">
        <v>2447.6056606000002</v>
      </c>
      <c r="U336" s="197">
        <v>18156</v>
      </c>
      <c r="V336" s="198">
        <v>1941</v>
      </c>
      <c r="W336" s="190" t="s">
        <v>3225</v>
      </c>
      <c r="X336" s="142" t="s">
        <v>5116</v>
      </c>
      <c r="Y336" s="134">
        <v>66</v>
      </c>
      <c r="Z336" s="134">
        <v>9</v>
      </c>
      <c r="AA336" s="134">
        <v>9</v>
      </c>
      <c r="AB336" s="124" t="e">
        <f>VLOOKUP(B336,Nam_2016!$B$2:$C$870,2,0)</f>
        <v>#N/A</v>
      </c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AM336" s="124"/>
    </row>
    <row r="337" spans="1:39" s="123" customFormat="1" ht="30" hidden="1" x14ac:dyDescent="0.25">
      <c r="A337" s="178">
        <f t="shared" si="5"/>
        <v>35</v>
      </c>
      <c r="B337" s="167">
        <v>336</v>
      </c>
      <c r="C337" s="175" t="s">
        <v>2161</v>
      </c>
      <c r="D337" s="155" t="s">
        <v>2162</v>
      </c>
      <c r="E337" s="178" t="s">
        <v>1</v>
      </c>
      <c r="F337" s="155" t="s">
        <v>2121</v>
      </c>
      <c r="G337" s="67">
        <v>8155453</v>
      </c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  <c r="T337" s="225">
        <v>1258.3863979</v>
      </c>
      <c r="U337" s="213"/>
      <c r="V337" s="214"/>
      <c r="W337" s="190" t="s">
        <v>1306</v>
      </c>
      <c r="X337" s="142" t="s">
        <v>5116</v>
      </c>
      <c r="Y337" s="134">
        <v>66</v>
      </c>
      <c r="Z337" s="134">
        <v>9</v>
      </c>
      <c r="AA337" s="134">
        <v>9</v>
      </c>
      <c r="AB337" s="124">
        <f>VLOOKUP(B337,Nam_2016!$B$2:$C$870,2,0)</f>
        <v>336</v>
      </c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</row>
    <row r="338" spans="1:39" s="123" customFormat="1" ht="30" x14ac:dyDescent="0.25">
      <c r="A338" s="178">
        <f t="shared" si="5"/>
        <v>36</v>
      </c>
      <c r="B338" s="167">
        <v>337</v>
      </c>
      <c r="C338" s="175" t="s">
        <v>2163</v>
      </c>
      <c r="D338" s="171" t="s">
        <v>2122</v>
      </c>
      <c r="E338" s="171" t="s">
        <v>1</v>
      </c>
      <c r="F338" s="171" t="s">
        <v>38</v>
      </c>
      <c r="G338" s="67">
        <v>28347522</v>
      </c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5">
        <v>4374.0226446000006</v>
      </c>
      <c r="U338" s="197">
        <v>3732</v>
      </c>
      <c r="V338" s="198">
        <v>3253</v>
      </c>
      <c r="W338" s="190" t="s">
        <v>1306</v>
      </c>
      <c r="X338" s="142" t="s">
        <v>5116</v>
      </c>
      <c r="Y338" s="134">
        <v>66</v>
      </c>
      <c r="Z338" s="134">
        <v>9</v>
      </c>
      <c r="AA338" s="134">
        <v>9</v>
      </c>
      <c r="AB338" s="124" t="e">
        <f>VLOOKUP(B338,Nam_2016!$B$2:$C$870,2,0)</f>
        <v>#N/A</v>
      </c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</row>
    <row r="339" spans="1:39" s="123" customFormat="1" ht="30" hidden="1" x14ac:dyDescent="0.25">
      <c r="A339" s="178">
        <f t="shared" si="5"/>
        <v>37</v>
      </c>
      <c r="B339" s="167">
        <v>338</v>
      </c>
      <c r="C339" s="175" t="s">
        <v>4358</v>
      </c>
      <c r="D339" s="155" t="s">
        <v>2164</v>
      </c>
      <c r="E339" s="178" t="s">
        <v>1</v>
      </c>
      <c r="F339" s="155" t="s">
        <v>1417</v>
      </c>
      <c r="G339" s="67">
        <v>7700131</v>
      </c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5">
        <v>1188.1302133000002</v>
      </c>
      <c r="U339" s="213"/>
      <c r="V339" s="214"/>
      <c r="W339" s="190" t="s">
        <v>1306</v>
      </c>
      <c r="X339" s="142" t="s">
        <v>5116</v>
      </c>
      <c r="Y339" s="134">
        <v>66</v>
      </c>
      <c r="Z339" s="134">
        <v>9</v>
      </c>
      <c r="AA339" s="134">
        <v>9</v>
      </c>
      <c r="AB339" s="124">
        <f>VLOOKUP(B339,Nam_2016!$B$2:$C$870,2,0)</f>
        <v>338</v>
      </c>
      <c r="AC339" s="124"/>
      <c r="AD339" s="124"/>
      <c r="AE339" s="124"/>
      <c r="AF339" s="124"/>
      <c r="AG339" s="124"/>
      <c r="AH339" s="124"/>
      <c r="AI339" s="124"/>
      <c r="AJ339" s="124"/>
      <c r="AK339" s="124"/>
      <c r="AL339" s="124"/>
      <c r="AM339" s="124"/>
    </row>
    <row r="340" spans="1:39" s="123" customFormat="1" x14ac:dyDescent="0.25">
      <c r="A340" s="178">
        <f t="shared" si="5"/>
        <v>38</v>
      </c>
      <c r="B340" s="167">
        <v>339</v>
      </c>
      <c r="C340" s="175" t="s">
        <v>4359</v>
      </c>
      <c r="D340" s="171" t="s">
        <v>2165</v>
      </c>
      <c r="E340" s="171" t="s">
        <v>1</v>
      </c>
      <c r="F340" s="171" t="s">
        <v>38</v>
      </c>
      <c r="G340" s="338">
        <v>16488572</v>
      </c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5">
        <v>2544.1866596</v>
      </c>
      <c r="U340" s="197">
        <v>1444</v>
      </c>
      <c r="V340" s="198">
        <v>1562</v>
      </c>
      <c r="W340" s="190" t="s">
        <v>1306</v>
      </c>
      <c r="X340" s="142" t="s">
        <v>5116</v>
      </c>
      <c r="Y340" s="134">
        <v>66</v>
      </c>
      <c r="Z340" s="134">
        <v>9</v>
      </c>
      <c r="AA340" s="134">
        <v>9</v>
      </c>
      <c r="AB340" s="124" t="e">
        <f>VLOOKUP(B340,Nam_2016!$B$2:$C$870,2,0)</f>
        <v>#N/A</v>
      </c>
      <c r="AC340" s="124"/>
      <c r="AD340" s="124"/>
      <c r="AE340" s="124"/>
      <c r="AF340" s="124"/>
      <c r="AG340" s="124"/>
      <c r="AH340" s="124"/>
      <c r="AI340" s="124"/>
      <c r="AJ340" s="124"/>
      <c r="AK340" s="124"/>
      <c r="AL340" s="124"/>
      <c r="AM340" s="124"/>
    </row>
    <row r="341" spans="1:39" s="123" customFormat="1" ht="45" hidden="1" x14ac:dyDescent="0.25">
      <c r="A341" s="178">
        <f t="shared" si="5"/>
        <v>39</v>
      </c>
      <c r="B341" s="167">
        <v>340</v>
      </c>
      <c r="C341" s="175" t="s">
        <v>2166</v>
      </c>
      <c r="D341" s="155" t="s">
        <v>2167</v>
      </c>
      <c r="E341" s="178" t="s">
        <v>1</v>
      </c>
      <c r="F341" s="155" t="s">
        <v>2121</v>
      </c>
      <c r="G341" s="67">
        <v>44069648</v>
      </c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5">
        <v>6799.9466864000005</v>
      </c>
      <c r="U341" s="213"/>
      <c r="V341" s="214"/>
      <c r="W341" s="190" t="s">
        <v>1306</v>
      </c>
      <c r="X341" s="142" t="s">
        <v>5116</v>
      </c>
      <c r="Y341" s="134">
        <v>66</v>
      </c>
      <c r="Z341" s="134">
        <v>9</v>
      </c>
      <c r="AA341" s="134">
        <v>9</v>
      </c>
      <c r="AB341" s="124">
        <f>VLOOKUP(B341,Nam_2016!$B$2:$C$870,2,0)</f>
        <v>340</v>
      </c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</row>
    <row r="342" spans="1:39" s="152" customFormat="1" ht="30" hidden="1" x14ac:dyDescent="0.25">
      <c r="A342" s="178">
        <f>A341+1</f>
        <v>40</v>
      </c>
      <c r="B342" s="167">
        <v>341</v>
      </c>
      <c r="C342" s="175" t="s">
        <v>4360</v>
      </c>
      <c r="D342" s="155" t="s">
        <v>2168</v>
      </c>
      <c r="E342" s="178" t="s">
        <v>1</v>
      </c>
      <c r="F342" s="157" t="s">
        <v>1417</v>
      </c>
      <c r="G342" s="215">
        <v>6544226</v>
      </c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  <c r="T342" s="225">
        <v>1009.7740718000001</v>
      </c>
      <c r="U342" s="213"/>
      <c r="V342" s="223"/>
      <c r="W342" s="190" t="s">
        <v>1306</v>
      </c>
      <c r="X342" s="142" t="s">
        <v>5116</v>
      </c>
      <c r="Y342" s="134">
        <v>66</v>
      </c>
      <c r="Z342" s="134">
        <v>9</v>
      </c>
      <c r="AA342" s="134">
        <v>9</v>
      </c>
      <c r="AB342" s="124">
        <f>VLOOKUP(B342,Nam_2016!$B$2:$C$870,2,0)</f>
        <v>341</v>
      </c>
      <c r="AC342" s="153"/>
      <c r="AD342" s="153"/>
      <c r="AE342" s="153"/>
      <c r="AF342" s="153"/>
      <c r="AG342" s="153"/>
      <c r="AH342" s="153"/>
      <c r="AI342" s="153"/>
      <c r="AJ342" s="153"/>
      <c r="AK342" s="153"/>
      <c r="AL342" s="153"/>
      <c r="AM342" s="153"/>
    </row>
    <row r="343" spans="1:39" s="126" customFormat="1" x14ac:dyDescent="0.25">
      <c r="A343" s="178">
        <v>1</v>
      </c>
      <c r="B343" s="167">
        <v>342</v>
      </c>
      <c r="C343" s="372" t="s">
        <v>3295</v>
      </c>
      <c r="D343" s="155" t="s">
        <v>2169</v>
      </c>
      <c r="E343" s="171" t="s">
        <v>1</v>
      </c>
      <c r="F343" s="155" t="s">
        <v>2170</v>
      </c>
      <c r="G343" s="235"/>
      <c r="H343" s="224"/>
      <c r="I343" s="224"/>
      <c r="J343" s="224"/>
      <c r="K343" s="224"/>
      <c r="L343" s="224"/>
      <c r="M343" s="224"/>
      <c r="N343" s="224"/>
      <c r="O343" s="224"/>
      <c r="P343" s="224"/>
      <c r="Q343" s="224"/>
      <c r="R343" s="224"/>
      <c r="S343" s="224"/>
      <c r="T343" s="337">
        <v>1351</v>
      </c>
      <c r="U343" s="213">
        <v>1105</v>
      </c>
      <c r="V343" s="214">
        <v>1105</v>
      </c>
      <c r="W343" s="190" t="s">
        <v>1306</v>
      </c>
      <c r="X343" s="142" t="s">
        <v>5117</v>
      </c>
      <c r="Y343" s="127">
        <v>10</v>
      </c>
      <c r="Z343" s="127">
        <v>10</v>
      </c>
      <c r="AA343" s="127">
        <v>10</v>
      </c>
      <c r="AB343" s="124" t="e">
        <f>VLOOKUP(B343,Nam_2016!$B$2:$C$870,2,0)</f>
        <v>#N/A</v>
      </c>
      <c r="AC343" s="127"/>
      <c r="AD343" s="127"/>
      <c r="AE343" s="127"/>
      <c r="AF343" s="127"/>
      <c r="AG343" s="127"/>
      <c r="AH343" s="127"/>
      <c r="AI343" s="127"/>
      <c r="AJ343" s="127"/>
      <c r="AK343" s="127"/>
      <c r="AL343" s="127"/>
      <c r="AM343" s="127"/>
    </row>
    <row r="344" spans="1:39" s="126" customFormat="1" ht="30" hidden="1" x14ac:dyDescent="0.25">
      <c r="A344" s="178">
        <f t="shared" ref="A344:A401" si="6">A343+1</f>
        <v>2</v>
      </c>
      <c r="B344" s="167">
        <v>343</v>
      </c>
      <c r="C344" s="175" t="s">
        <v>2171</v>
      </c>
      <c r="D344" s="155" t="s">
        <v>2172</v>
      </c>
      <c r="E344" s="171" t="s">
        <v>1</v>
      </c>
      <c r="F344" s="155" t="s">
        <v>2173</v>
      </c>
      <c r="G344" s="235"/>
      <c r="H344" s="224"/>
      <c r="I344" s="224"/>
      <c r="J344" s="224"/>
      <c r="K344" s="224"/>
      <c r="L344" s="224"/>
      <c r="M344" s="224"/>
      <c r="N344" s="224"/>
      <c r="O344" s="224"/>
      <c r="P344" s="224"/>
      <c r="Q344" s="224"/>
      <c r="R344" s="224"/>
      <c r="S344" s="224"/>
      <c r="T344" s="337">
        <v>6285</v>
      </c>
      <c r="U344" s="213"/>
      <c r="V344" s="225"/>
      <c r="W344" s="190" t="s">
        <v>1306</v>
      </c>
      <c r="X344" s="142" t="s">
        <v>5117</v>
      </c>
      <c r="Y344" s="127">
        <v>10</v>
      </c>
      <c r="Z344" s="127">
        <v>10</v>
      </c>
      <c r="AA344" s="127">
        <v>10</v>
      </c>
      <c r="AB344" s="124">
        <f>VLOOKUP(B344,Nam_2016!$B$2:$C$870,2,0)</f>
        <v>343</v>
      </c>
      <c r="AC344" s="127"/>
      <c r="AD344" s="127"/>
      <c r="AE344" s="127"/>
      <c r="AF344" s="127"/>
      <c r="AG344" s="127"/>
      <c r="AH344" s="127"/>
      <c r="AI344" s="127"/>
      <c r="AJ344" s="127"/>
      <c r="AK344" s="127"/>
      <c r="AL344" s="127"/>
      <c r="AM344" s="127"/>
    </row>
    <row r="345" spans="1:39" s="126" customFormat="1" ht="30" hidden="1" x14ac:dyDescent="0.25">
      <c r="A345" s="178">
        <f t="shared" si="6"/>
        <v>3</v>
      </c>
      <c r="B345" s="167">
        <v>344</v>
      </c>
      <c r="C345" s="175" t="s">
        <v>1946</v>
      </c>
      <c r="D345" s="155" t="s">
        <v>2174</v>
      </c>
      <c r="E345" s="171" t="s">
        <v>1</v>
      </c>
      <c r="F345" s="155" t="s">
        <v>2175</v>
      </c>
      <c r="G345" s="235"/>
      <c r="H345" s="224"/>
      <c r="I345" s="224"/>
      <c r="J345" s="224"/>
      <c r="K345" s="224"/>
      <c r="L345" s="224"/>
      <c r="M345" s="224"/>
      <c r="N345" s="224"/>
      <c r="O345" s="224"/>
      <c r="P345" s="224"/>
      <c r="Q345" s="224"/>
      <c r="R345" s="224"/>
      <c r="S345" s="224"/>
      <c r="T345" s="337">
        <v>1605</v>
      </c>
      <c r="U345" s="213"/>
      <c r="V345" s="225"/>
      <c r="W345" s="190" t="s">
        <v>1306</v>
      </c>
      <c r="X345" s="142" t="s">
        <v>5117</v>
      </c>
      <c r="Y345" s="127">
        <v>10</v>
      </c>
      <c r="Z345" s="127">
        <v>10</v>
      </c>
      <c r="AA345" s="127">
        <v>10</v>
      </c>
      <c r="AB345" s="124">
        <f>VLOOKUP(B345,Nam_2016!$B$2:$C$870,2,0)</f>
        <v>344</v>
      </c>
      <c r="AC345" s="127"/>
      <c r="AD345" s="127"/>
      <c r="AE345" s="127"/>
      <c r="AF345" s="127"/>
      <c r="AG345" s="127"/>
      <c r="AH345" s="127"/>
      <c r="AI345" s="127"/>
      <c r="AJ345" s="127"/>
      <c r="AK345" s="127"/>
      <c r="AL345" s="127"/>
      <c r="AM345" s="127"/>
    </row>
    <row r="346" spans="1:39" s="126" customFormat="1" ht="30" hidden="1" x14ac:dyDescent="0.25">
      <c r="A346" s="178">
        <f t="shared" si="6"/>
        <v>4</v>
      </c>
      <c r="B346" s="167">
        <v>345</v>
      </c>
      <c r="C346" s="175" t="s">
        <v>2176</v>
      </c>
      <c r="D346" s="155" t="s">
        <v>2177</v>
      </c>
      <c r="E346" s="171" t="s">
        <v>1</v>
      </c>
      <c r="F346" s="155" t="s">
        <v>1738</v>
      </c>
      <c r="G346" s="235"/>
      <c r="H346" s="224"/>
      <c r="I346" s="224"/>
      <c r="J346" s="224"/>
      <c r="K346" s="224"/>
      <c r="L346" s="224"/>
      <c r="M346" s="224"/>
      <c r="N346" s="224"/>
      <c r="O346" s="224"/>
      <c r="P346" s="224"/>
      <c r="Q346" s="224"/>
      <c r="R346" s="224"/>
      <c r="S346" s="224"/>
      <c r="T346" s="337">
        <v>1514</v>
      </c>
      <c r="U346" s="213"/>
      <c r="V346" s="225"/>
      <c r="W346" s="190" t="s">
        <v>1306</v>
      </c>
      <c r="X346" s="142" t="s">
        <v>5117</v>
      </c>
      <c r="Y346" s="127">
        <v>10</v>
      </c>
      <c r="Z346" s="127">
        <v>10</v>
      </c>
      <c r="AA346" s="127">
        <v>10</v>
      </c>
      <c r="AB346" s="124">
        <f>VLOOKUP(B346,Nam_2016!$B$2:$C$870,2,0)</f>
        <v>345</v>
      </c>
      <c r="AC346" s="127"/>
      <c r="AD346" s="127"/>
      <c r="AE346" s="127"/>
      <c r="AF346" s="127"/>
      <c r="AG346" s="127"/>
      <c r="AH346" s="127"/>
      <c r="AI346" s="127"/>
      <c r="AJ346" s="127"/>
      <c r="AK346" s="127"/>
      <c r="AL346" s="127"/>
      <c r="AM346" s="127"/>
    </row>
    <row r="347" spans="1:39" s="126" customFormat="1" ht="30" hidden="1" x14ac:dyDescent="0.25">
      <c r="A347" s="178">
        <f t="shared" si="6"/>
        <v>5</v>
      </c>
      <c r="B347" s="167">
        <v>346</v>
      </c>
      <c r="C347" s="175" t="s">
        <v>2178</v>
      </c>
      <c r="D347" s="155" t="s">
        <v>2179</v>
      </c>
      <c r="E347" s="171" t="s">
        <v>1</v>
      </c>
      <c r="F347" s="155" t="s">
        <v>1738</v>
      </c>
      <c r="G347" s="215">
        <v>10470385</v>
      </c>
      <c r="H347" s="224"/>
      <c r="I347" s="224"/>
      <c r="J347" s="224"/>
      <c r="K347" s="224"/>
      <c r="L347" s="224"/>
      <c r="M347" s="224"/>
      <c r="N347" s="224"/>
      <c r="O347" s="224"/>
      <c r="P347" s="224"/>
      <c r="Q347" s="224"/>
      <c r="R347" s="224"/>
      <c r="S347" s="224"/>
      <c r="T347" s="225">
        <v>1615.5804055000001</v>
      </c>
      <c r="U347" s="213"/>
      <c r="V347" s="225"/>
      <c r="W347" s="190" t="s">
        <v>1306</v>
      </c>
      <c r="X347" s="142" t="s">
        <v>5117</v>
      </c>
      <c r="Y347" s="127">
        <v>10</v>
      </c>
      <c r="Z347" s="127">
        <v>10</v>
      </c>
      <c r="AA347" s="127">
        <v>10</v>
      </c>
      <c r="AB347" s="124">
        <f>VLOOKUP(B347,Nam_2016!$B$2:$C$870,2,0)</f>
        <v>346</v>
      </c>
      <c r="AC347" s="127"/>
      <c r="AD347" s="127"/>
      <c r="AE347" s="127"/>
      <c r="AF347" s="127"/>
      <c r="AG347" s="127"/>
      <c r="AH347" s="127"/>
      <c r="AI347" s="127"/>
      <c r="AJ347" s="127"/>
      <c r="AK347" s="127"/>
      <c r="AL347" s="127"/>
      <c r="AM347" s="127"/>
    </row>
    <row r="348" spans="1:39" s="126" customFormat="1" hidden="1" x14ac:dyDescent="0.25">
      <c r="A348" s="178">
        <f t="shared" si="6"/>
        <v>6</v>
      </c>
      <c r="B348" s="167">
        <v>347</v>
      </c>
      <c r="C348" s="175" t="s">
        <v>2180</v>
      </c>
      <c r="D348" s="155" t="s">
        <v>2181</v>
      </c>
      <c r="E348" s="171" t="s">
        <v>1</v>
      </c>
      <c r="F348" s="155" t="s">
        <v>2182</v>
      </c>
      <c r="G348" s="215">
        <v>12372002.59235256</v>
      </c>
      <c r="H348" s="224"/>
      <c r="I348" s="224"/>
      <c r="J348" s="224"/>
      <c r="K348" s="224"/>
      <c r="L348" s="224"/>
      <c r="M348" s="224"/>
      <c r="N348" s="224"/>
      <c r="O348" s="224"/>
      <c r="P348" s="224"/>
      <c r="Q348" s="224"/>
      <c r="R348" s="224"/>
      <c r="S348" s="224"/>
      <c r="T348" s="225">
        <v>1909</v>
      </c>
      <c r="U348" s="213"/>
      <c r="V348" s="225"/>
      <c r="W348" s="190" t="s">
        <v>1306</v>
      </c>
      <c r="X348" s="142" t="s">
        <v>5117</v>
      </c>
      <c r="Y348" s="127">
        <v>10</v>
      </c>
      <c r="Z348" s="127">
        <v>10</v>
      </c>
      <c r="AA348" s="127">
        <v>10</v>
      </c>
      <c r="AB348" s="124">
        <f>VLOOKUP(B348,Nam_2016!$B$2:$C$870,2,0)</f>
        <v>347</v>
      </c>
      <c r="AC348" s="127"/>
      <c r="AD348" s="127"/>
      <c r="AE348" s="127"/>
      <c r="AF348" s="127"/>
      <c r="AG348" s="127"/>
      <c r="AH348" s="127"/>
      <c r="AI348" s="127"/>
      <c r="AJ348" s="127"/>
      <c r="AK348" s="127"/>
      <c r="AL348" s="127"/>
      <c r="AM348" s="127"/>
    </row>
    <row r="349" spans="1:39" s="126" customFormat="1" ht="30" hidden="1" x14ac:dyDescent="0.25">
      <c r="A349" s="178">
        <f t="shared" si="6"/>
        <v>7</v>
      </c>
      <c r="B349" s="167">
        <v>348</v>
      </c>
      <c r="C349" s="175" t="s">
        <v>4361</v>
      </c>
      <c r="D349" s="155" t="s">
        <v>2183</v>
      </c>
      <c r="E349" s="171" t="s">
        <v>1</v>
      </c>
      <c r="F349" s="155" t="s">
        <v>1738</v>
      </c>
      <c r="G349" s="67">
        <v>13098043</v>
      </c>
      <c r="H349" s="224"/>
      <c r="I349" s="224"/>
      <c r="J349" s="224"/>
      <c r="K349" s="224"/>
      <c r="L349" s="224"/>
      <c r="M349" s="224"/>
      <c r="N349" s="224"/>
      <c r="O349" s="224"/>
      <c r="P349" s="224"/>
      <c r="Q349" s="224"/>
      <c r="R349" s="224"/>
      <c r="S349" s="224"/>
      <c r="T349" s="225">
        <v>2021.0280349000002</v>
      </c>
      <c r="U349" s="213"/>
      <c r="V349" s="225"/>
      <c r="W349" s="190" t="s">
        <v>1306</v>
      </c>
      <c r="X349" s="142" t="s">
        <v>5117</v>
      </c>
      <c r="Y349" s="127">
        <v>10</v>
      </c>
      <c r="Z349" s="127">
        <v>10</v>
      </c>
      <c r="AA349" s="127">
        <v>10</v>
      </c>
      <c r="AB349" s="124">
        <f>VLOOKUP(B349,Nam_2016!$B$2:$C$870,2,0)</f>
        <v>348</v>
      </c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</row>
    <row r="350" spans="1:39" s="126" customFormat="1" ht="30" hidden="1" x14ac:dyDescent="0.25">
      <c r="A350" s="178">
        <f t="shared" si="6"/>
        <v>8</v>
      </c>
      <c r="B350" s="167">
        <v>349</v>
      </c>
      <c r="C350" s="175" t="s">
        <v>4362</v>
      </c>
      <c r="D350" s="155" t="s">
        <v>2184</v>
      </c>
      <c r="E350" s="171" t="s">
        <v>1</v>
      </c>
      <c r="F350" s="155" t="s">
        <v>762</v>
      </c>
      <c r="G350" s="215">
        <v>10379488</v>
      </c>
      <c r="H350" s="224"/>
      <c r="I350" s="224"/>
      <c r="J350" s="224"/>
      <c r="K350" s="224"/>
      <c r="L350" s="224"/>
      <c r="M350" s="224"/>
      <c r="N350" s="224"/>
      <c r="O350" s="224"/>
      <c r="P350" s="224"/>
      <c r="Q350" s="224"/>
      <c r="R350" s="224"/>
      <c r="S350" s="224"/>
      <c r="T350" s="225">
        <v>2473</v>
      </c>
      <c r="U350" s="213"/>
      <c r="V350" s="225"/>
      <c r="W350" s="190" t="s">
        <v>1306</v>
      </c>
      <c r="X350" s="142" t="s">
        <v>5117</v>
      </c>
      <c r="Y350" s="127">
        <v>10</v>
      </c>
      <c r="Z350" s="127">
        <v>10</v>
      </c>
      <c r="AA350" s="127">
        <v>10</v>
      </c>
      <c r="AB350" s="124">
        <f>VLOOKUP(B350,Nam_2016!$B$2:$C$870,2,0)</f>
        <v>349</v>
      </c>
      <c r="AC350" s="127"/>
      <c r="AD350" s="127"/>
      <c r="AE350" s="127"/>
      <c r="AF350" s="127"/>
      <c r="AG350" s="127"/>
      <c r="AH350" s="127"/>
      <c r="AI350" s="127"/>
      <c r="AJ350" s="127"/>
      <c r="AK350" s="127"/>
      <c r="AL350" s="127"/>
      <c r="AM350" s="127"/>
    </row>
    <row r="351" spans="1:39" s="126" customFormat="1" ht="30" hidden="1" x14ac:dyDescent="0.25">
      <c r="A351" s="178">
        <f t="shared" si="6"/>
        <v>9</v>
      </c>
      <c r="B351" s="167">
        <v>350</v>
      </c>
      <c r="C351" s="175" t="s">
        <v>2185</v>
      </c>
      <c r="D351" s="155" t="s">
        <v>2186</v>
      </c>
      <c r="E351" s="171" t="s">
        <v>1</v>
      </c>
      <c r="F351" s="155" t="s">
        <v>2187</v>
      </c>
      <c r="G351" s="215">
        <v>16034422</v>
      </c>
      <c r="H351" s="224"/>
      <c r="I351" s="224"/>
      <c r="J351" s="224"/>
      <c r="K351" s="224"/>
      <c r="L351" s="224"/>
      <c r="M351" s="224"/>
      <c r="N351" s="224"/>
      <c r="O351" s="224"/>
      <c r="P351" s="224"/>
      <c r="Q351" s="224"/>
      <c r="R351" s="224"/>
      <c r="S351" s="224"/>
      <c r="T351" s="225">
        <v>2474.1113146000002</v>
      </c>
      <c r="U351" s="213"/>
      <c r="V351" s="225"/>
      <c r="W351" s="190" t="s">
        <v>1306</v>
      </c>
      <c r="X351" s="142" t="s">
        <v>5117</v>
      </c>
      <c r="Y351" s="127">
        <v>10</v>
      </c>
      <c r="Z351" s="127">
        <v>10</v>
      </c>
      <c r="AA351" s="127">
        <v>10</v>
      </c>
      <c r="AB351" s="124">
        <f>VLOOKUP(B351,Nam_2016!$B$2:$C$870,2,0)</f>
        <v>350</v>
      </c>
      <c r="AC351" s="127"/>
      <c r="AD351" s="127"/>
      <c r="AE351" s="127"/>
      <c r="AF351" s="127"/>
      <c r="AG351" s="127"/>
      <c r="AH351" s="127"/>
      <c r="AI351" s="127"/>
      <c r="AJ351" s="127"/>
      <c r="AK351" s="127"/>
      <c r="AL351" s="127"/>
      <c r="AM351" s="127"/>
    </row>
    <row r="352" spans="1:39" s="126" customFormat="1" ht="45" hidden="1" x14ac:dyDescent="0.25">
      <c r="A352" s="178">
        <f t="shared" si="6"/>
        <v>10</v>
      </c>
      <c r="B352" s="167">
        <v>351</v>
      </c>
      <c r="C352" s="175" t="s">
        <v>4363</v>
      </c>
      <c r="D352" s="155" t="s">
        <v>928</v>
      </c>
      <c r="E352" s="171" t="s">
        <v>1</v>
      </c>
      <c r="F352" s="155" t="s">
        <v>3217</v>
      </c>
      <c r="G352" s="67">
        <v>20465340</v>
      </c>
      <c r="H352" s="224"/>
      <c r="I352" s="224"/>
      <c r="J352" s="224"/>
      <c r="K352" s="224"/>
      <c r="L352" s="224"/>
      <c r="M352" s="224"/>
      <c r="N352" s="224"/>
      <c r="O352" s="224"/>
      <c r="P352" s="224"/>
      <c r="Q352" s="224"/>
      <c r="R352" s="224"/>
      <c r="S352" s="224"/>
      <c r="T352" s="225">
        <v>3157.801962</v>
      </c>
      <c r="U352" s="213"/>
      <c r="V352" s="225"/>
      <c r="W352" s="190" t="s">
        <v>1306</v>
      </c>
      <c r="X352" s="142" t="s">
        <v>5117</v>
      </c>
      <c r="Y352" s="127">
        <v>10</v>
      </c>
      <c r="Z352" s="127">
        <v>10</v>
      </c>
      <c r="AA352" s="127">
        <v>10</v>
      </c>
      <c r="AB352" s="124">
        <f>VLOOKUP(B352,Nam_2016!$B$2:$C$870,2,0)</f>
        <v>351</v>
      </c>
      <c r="AC352" s="127"/>
      <c r="AD352" s="127"/>
      <c r="AE352" s="127"/>
      <c r="AF352" s="127"/>
      <c r="AG352" s="127"/>
      <c r="AH352" s="127"/>
      <c r="AI352" s="127"/>
      <c r="AJ352" s="127"/>
      <c r="AK352" s="127"/>
      <c r="AL352" s="127"/>
      <c r="AM352" s="127"/>
    </row>
    <row r="353" spans="1:39" s="126" customFormat="1" ht="30" hidden="1" x14ac:dyDescent="0.25">
      <c r="A353" s="178">
        <f>A352+1</f>
        <v>11</v>
      </c>
      <c r="B353" s="167">
        <v>352</v>
      </c>
      <c r="C353" s="175" t="s">
        <v>4364</v>
      </c>
      <c r="D353" s="155" t="s">
        <v>2188</v>
      </c>
      <c r="E353" s="171" t="s">
        <v>1</v>
      </c>
      <c r="F353" s="155" t="s">
        <v>762</v>
      </c>
      <c r="G353" s="235"/>
      <c r="H353" s="224"/>
      <c r="I353" s="224"/>
      <c r="J353" s="224"/>
      <c r="K353" s="224"/>
      <c r="L353" s="224"/>
      <c r="M353" s="224"/>
      <c r="N353" s="224"/>
      <c r="O353" s="224"/>
      <c r="P353" s="224"/>
      <c r="Q353" s="224"/>
      <c r="R353" s="224"/>
      <c r="S353" s="224"/>
      <c r="T353" s="337">
        <v>3291</v>
      </c>
      <c r="U353" s="213"/>
      <c r="V353" s="225"/>
      <c r="W353" s="190" t="s">
        <v>1306</v>
      </c>
      <c r="X353" s="142" t="s">
        <v>5117</v>
      </c>
      <c r="Y353" s="127">
        <v>10</v>
      </c>
      <c r="Z353" s="127">
        <v>10</v>
      </c>
      <c r="AA353" s="127">
        <v>10</v>
      </c>
      <c r="AB353" s="124">
        <f>VLOOKUP(B353,Nam_2016!$B$2:$C$870,2,0)</f>
        <v>352</v>
      </c>
      <c r="AC353" s="127"/>
      <c r="AD353" s="127"/>
      <c r="AE353" s="127"/>
      <c r="AF353" s="127"/>
      <c r="AG353" s="127"/>
      <c r="AH353" s="127"/>
      <c r="AI353" s="127"/>
      <c r="AJ353" s="127"/>
      <c r="AK353" s="127"/>
      <c r="AL353" s="127"/>
      <c r="AM353" s="127"/>
    </row>
    <row r="354" spans="1:39" s="126" customFormat="1" ht="30" hidden="1" x14ac:dyDescent="0.25">
      <c r="A354" s="178">
        <f t="shared" si="6"/>
        <v>12</v>
      </c>
      <c r="B354" s="167">
        <v>353</v>
      </c>
      <c r="C354" s="175" t="s">
        <v>4365</v>
      </c>
      <c r="D354" s="155" t="s">
        <v>2188</v>
      </c>
      <c r="E354" s="171" t="s">
        <v>1</v>
      </c>
      <c r="F354" s="155" t="s">
        <v>1738</v>
      </c>
      <c r="G354" s="235"/>
      <c r="H354" s="224"/>
      <c r="I354" s="224"/>
      <c r="J354" s="224"/>
      <c r="K354" s="224"/>
      <c r="L354" s="224"/>
      <c r="M354" s="224"/>
      <c r="N354" s="224"/>
      <c r="O354" s="224"/>
      <c r="P354" s="224"/>
      <c r="Q354" s="224"/>
      <c r="R354" s="224"/>
      <c r="S354" s="224"/>
      <c r="T354" s="337">
        <v>1699</v>
      </c>
      <c r="U354" s="213"/>
      <c r="V354" s="225"/>
      <c r="W354" s="190" t="s">
        <v>1306</v>
      </c>
      <c r="X354" s="142" t="s">
        <v>5117</v>
      </c>
      <c r="Y354" s="127">
        <v>10</v>
      </c>
      <c r="Z354" s="127">
        <v>10</v>
      </c>
      <c r="AA354" s="127">
        <v>10</v>
      </c>
      <c r="AB354" s="124">
        <f>VLOOKUP(B354,Nam_2016!$B$2:$C$870,2,0)</f>
        <v>353</v>
      </c>
      <c r="AC354" s="127"/>
      <c r="AD354" s="127"/>
      <c r="AE354" s="127"/>
      <c r="AF354" s="127"/>
      <c r="AG354" s="127"/>
      <c r="AH354" s="127"/>
      <c r="AI354" s="127"/>
      <c r="AJ354" s="127"/>
      <c r="AK354" s="127"/>
      <c r="AL354" s="127"/>
      <c r="AM354" s="127"/>
    </row>
    <row r="355" spans="1:39" s="126" customFormat="1" ht="30" hidden="1" x14ac:dyDescent="0.25">
      <c r="A355" s="171">
        <f t="shared" si="6"/>
        <v>13</v>
      </c>
      <c r="B355" s="167">
        <v>354</v>
      </c>
      <c r="C355" s="175" t="s">
        <v>4366</v>
      </c>
      <c r="D355" s="176" t="s">
        <v>2189</v>
      </c>
      <c r="E355" s="171" t="s">
        <v>1</v>
      </c>
      <c r="F355" s="176" t="s">
        <v>4</v>
      </c>
      <c r="G355" s="235"/>
      <c r="H355" s="224"/>
      <c r="I355" s="224"/>
      <c r="J355" s="224"/>
      <c r="K355" s="224"/>
      <c r="L355" s="224"/>
      <c r="M355" s="224"/>
      <c r="N355" s="224"/>
      <c r="O355" s="224"/>
      <c r="P355" s="224"/>
      <c r="Q355" s="224"/>
      <c r="R355" s="224"/>
      <c r="S355" s="224"/>
      <c r="T355" s="225">
        <v>2183</v>
      </c>
      <c r="U355" s="213"/>
      <c r="V355" s="225"/>
      <c r="W355" s="190" t="s">
        <v>1306</v>
      </c>
      <c r="X355" s="142" t="s">
        <v>5117</v>
      </c>
      <c r="Y355" s="127">
        <v>10</v>
      </c>
      <c r="Z355" s="127">
        <v>10</v>
      </c>
      <c r="AA355" s="127">
        <v>10</v>
      </c>
      <c r="AB355" s="124">
        <f>VLOOKUP(B355,Nam_2016!$B$2:$C$870,2,0)</f>
        <v>354</v>
      </c>
      <c r="AC355" s="127"/>
      <c r="AD355" s="127"/>
      <c r="AE355" s="127"/>
      <c r="AF355" s="127"/>
      <c r="AG355" s="127"/>
      <c r="AH355" s="127"/>
      <c r="AI355" s="127"/>
      <c r="AJ355" s="127"/>
      <c r="AK355" s="127"/>
      <c r="AL355" s="127"/>
      <c r="AM355" s="127"/>
    </row>
    <row r="356" spans="1:39" s="126" customFormat="1" ht="30" hidden="1" x14ac:dyDescent="0.25">
      <c r="A356" s="178">
        <f t="shared" si="6"/>
        <v>14</v>
      </c>
      <c r="B356" s="167">
        <v>355</v>
      </c>
      <c r="C356" s="175" t="s">
        <v>4367</v>
      </c>
      <c r="D356" s="155" t="s">
        <v>2189</v>
      </c>
      <c r="E356" s="171" t="s">
        <v>1</v>
      </c>
      <c r="F356" s="155" t="s">
        <v>4</v>
      </c>
      <c r="G356" s="235"/>
      <c r="H356" s="224"/>
      <c r="I356" s="224"/>
      <c r="J356" s="224"/>
      <c r="K356" s="224"/>
      <c r="L356" s="224"/>
      <c r="M356" s="224"/>
      <c r="N356" s="224"/>
      <c r="O356" s="224"/>
      <c r="P356" s="224"/>
      <c r="Q356" s="224"/>
      <c r="R356" s="224"/>
      <c r="S356" s="224"/>
      <c r="T356" s="337">
        <v>1214</v>
      </c>
      <c r="U356" s="213"/>
      <c r="V356" s="225"/>
      <c r="W356" s="190" t="s">
        <v>1306</v>
      </c>
      <c r="X356" s="142" t="s">
        <v>5117</v>
      </c>
      <c r="Y356" s="127">
        <v>10</v>
      </c>
      <c r="Z356" s="127">
        <v>10</v>
      </c>
      <c r="AA356" s="127">
        <v>10</v>
      </c>
      <c r="AB356" s="124">
        <f>VLOOKUP(B356,Nam_2016!$B$2:$C$870,2,0)</f>
        <v>355</v>
      </c>
      <c r="AC356" s="127"/>
      <c r="AD356" s="127"/>
      <c r="AE356" s="127"/>
      <c r="AF356" s="127"/>
      <c r="AG356" s="127"/>
      <c r="AH356" s="127"/>
      <c r="AI356" s="127"/>
      <c r="AJ356" s="127"/>
      <c r="AK356" s="127"/>
      <c r="AL356" s="127"/>
      <c r="AM356" s="127"/>
    </row>
    <row r="357" spans="1:39" s="126" customFormat="1" ht="30" hidden="1" x14ac:dyDescent="0.25">
      <c r="A357" s="171">
        <f t="shared" si="6"/>
        <v>15</v>
      </c>
      <c r="B357" s="167">
        <v>356</v>
      </c>
      <c r="C357" s="175" t="s">
        <v>2190</v>
      </c>
      <c r="D357" s="176" t="s">
        <v>2191</v>
      </c>
      <c r="E357" s="171" t="s">
        <v>1</v>
      </c>
      <c r="F357" s="176" t="s">
        <v>3217</v>
      </c>
      <c r="G357" s="235"/>
      <c r="H357" s="224"/>
      <c r="I357" s="224"/>
      <c r="J357" s="224"/>
      <c r="K357" s="224"/>
      <c r="L357" s="224"/>
      <c r="M357" s="224"/>
      <c r="N357" s="224"/>
      <c r="O357" s="224"/>
      <c r="P357" s="224"/>
      <c r="Q357" s="224"/>
      <c r="R357" s="224"/>
      <c r="S357" s="224"/>
      <c r="T357" s="225">
        <v>1154</v>
      </c>
      <c r="U357" s="213"/>
      <c r="V357" s="225"/>
      <c r="W357" s="190" t="s">
        <v>1306</v>
      </c>
      <c r="X357" s="142" t="s">
        <v>5117</v>
      </c>
      <c r="Y357" s="127">
        <v>10</v>
      </c>
      <c r="Z357" s="127">
        <v>10</v>
      </c>
      <c r="AA357" s="127">
        <v>10</v>
      </c>
      <c r="AB357" s="124">
        <f>VLOOKUP(B357,Nam_2016!$B$2:$C$870,2,0)</f>
        <v>356</v>
      </c>
      <c r="AC357" s="127"/>
      <c r="AD357" s="127"/>
      <c r="AE357" s="127"/>
      <c r="AF357" s="127"/>
      <c r="AG357" s="127"/>
      <c r="AH357" s="127"/>
      <c r="AI357" s="127"/>
      <c r="AJ357" s="127"/>
      <c r="AK357" s="127"/>
      <c r="AL357" s="127"/>
      <c r="AM357" s="127"/>
    </row>
    <row r="358" spans="1:39" s="126" customFormat="1" ht="30" hidden="1" x14ac:dyDescent="0.25">
      <c r="A358" s="171">
        <f t="shared" si="6"/>
        <v>16</v>
      </c>
      <c r="B358" s="167">
        <v>357</v>
      </c>
      <c r="C358" s="175" t="s">
        <v>4368</v>
      </c>
      <c r="D358" s="176" t="s">
        <v>2192</v>
      </c>
      <c r="E358" s="171" t="s">
        <v>1</v>
      </c>
      <c r="F358" s="176" t="s">
        <v>4</v>
      </c>
      <c r="G358" s="235"/>
      <c r="H358" s="224"/>
      <c r="I358" s="224"/>
      <c r="J358" s="224"/>
      <c r="K358" s="224"/>
      <c r="L358" s="224"/>
      <c r="M358" s="224"/>
      <c r="N358" s="224"/>
      <c r="O358" s="224"/>
      <c r="P358" s="224"/>
      <c r="Q358" s="224"/>
      <c r="R358" s="224"/>
      <c r="S358" s="224"/>
      <c r="T358" s="225">
        <v>1034</v>
      </c>
      <c r="U358" s="213"/>
      <c r="V358" s="225"/>
      <c r="W358" s="190" t="s">
        <v>1306</v>
      </c>
      <c r="X358" s="142" t="s">
        <v>5117</v>
      </c>
      <c r="Y358" s="127">
        <v>10</v>
      </c>
      <c r="Z358" s="127">
        <v>10</v>
      </c>
      <c r="AA358" s="127">
        <v>10</v>
      </c>
      <c r="AB358" s="124">
        <f>VLOOKUP(B358,Nam_2016!$B$2:$C$870,2,0)</f>
        <v>357</v>
      </c>
      <c r="AC358" s="127"/>
      <c r="AD358" s="127"/>
      <c r="AE358" s="127"/>
      <c r="AF358" s="127"/>
      <c r="AG358" s="127"/>
      <c r="AH358" s="127"/>
      <c r="AI358" s="127"/>
      <c r="AJ358" s="127"/>
      <c r="AK358" s="127"/>
      <c r="AL358" s="127"/>
      <c r="AM358" s="127"/>
    </row>
    <row r="359" spans="1:39" s="126" customFormat="1" ht="30" hidden="1" x14ac:dyDescent="0.25">
      <c r="A359" s="178">
        <f t="shared" si="6"/>
        <v>17</v>
      </c>
      <c r="B359" s="167">
        <v>358</v>
      </c>
      <c r="C359" s="175" t="s">
        <v>2193</v>
      </c>
      <c r="D359" s="155" t="s">
        <v>2194</v>
      </c>
      <c r="E359" s="171" t="s">
        <v>1</v>
      </c>
      <c r="F359" s="155" t="s">
        <v>3218</v>
      </c>
      <c r="G359" s="235"/>
      <c r="H359" s="224"/>
      <c r="I359" s="224"/>
      <c r="J359" s="224"/>
      <c r="K359" s="224"/>
      <c r="L359" s="224"/>
      <c r="M359" s="224"/>
      <c r="N359" s="224"/>
      <c r="O359" s="224"/>
      <c r="P359" s="224"/>
      <c r="Q359" s="224"/>
      <c r="R359" s="224"/>
      <c r="S359" s="224"/>
      <c r="T359" s="337">
        <v>1022</v>
      </c>
      <c r="U359" s="213"/>
      <c r="V359" s="225"/>
      <c r="W359" s="190" t="s">
        <v>1306</v>
      </c>
      <c r="X359" s="142" t="s">
        <v>5117</v>
      </c>
      <c r="Y359" s="127">
        <v>10</v>
      </c>
      <c r="Z359" s="127">
        <v>10</v>
      </c>
      <c r="AA359" s="127">
        <v>10</v>
      </c>
      <c r="AB359" s="124">
        <f>VLOOKUP(B359,Nam_2016!$B$2:$C$870,2,0)</f>
        <v>358</v>
      </c>
      <c r="AC359" s="127"/>
      <c r="AD359" s="127"/>
      <c r="AE359" s="127"/>
      <c r="AF359" s="127"/>
      <c r="AG359" s="127"/>
      <c r="AH359" s="127"/>
      <c r="AI359" s="127"/>
      <c r="AJ359" s="127"/>
      <c r="AK359" s="127"/>
      <c r="AL359" s="127"/>
      <c r="AM359" s="127"/>
    </row>
    <row r="360" spans="1:39" s="123" customFormat="1" x14ac:dyDescent="0.25">
      <c r="A360" s="178">
        <f>A359+1</f>
        <v>18</v>
      </c>
      <c r="B360" s="167">
        <v>359</v>
      </c>
      <c r="C360" s="372" t="s">
        <v>3296</v>
      </c>
      <c r="D360" s="171" t="s">
        <v>2169</v>
      </c>
      <c r="E360" s="171" t="s">
        <v>1</v>
      </c>
      <c r="F360" s="171" t="s">
        <v>2195</v>
      </c>
      <c r="G360" s="235"/>
      <c r="H360" s="224"/>
      <c r="I360" s="224"/>
      <c r="J360" s="224"/>
      <c r="K360" s="224"/>
      <c r="L360" s="224"/>
      <c r="M360" s="224"/>
      <c r="N360" s="224"/>
      <c r="O360" s="224"/>
      <c r="P360" s="224"/>
      <c r="Q360" s="224"/>
      <c r="R360" s="224"/>
      <c r="S360" s="224"/>
      <c r="T360" s="337">
        <v>1138</v>
      </c>
      <c r="U360" s="213">
        <v>1102</v>
      </c>
      <c r="V360" s="214"/>
      <c r="W360" s="190" t="s">
        <v>1306</v>
      </c>
      <c r="X360" s="142" t="s">
        <v>5117</v>
      </c>
      <c r="Y360" s="127">
        <v>10</v>
      </c>
      <c r="Z360" s="127">
        <v>10</v>
      </c>
      <c r="AA360" s="127">
        <v>10</v>
      </c>
      <c r="AB360" s="124" t="e">
        <f>VLOOKUP(B360,Nam_2016!$B$2:$C$870,2,0)</f>
        <v>#N/A</v>
      </c>
      <c r="AC360" s="124"/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</row>
    <row r="361" spans="1:39" s="123" customFormat="1" ht="30" x14ac:dyDescent="0.25">
      <c r="A361" s="178">
        <f>A360+1</f>
        <v>19</v>
      </c>
      <c r="B361" s="167">
        <v>360</v>
      </c>
      <c r="C361" s="372" t="s">
        <v>3297</v>
      </c>
      <c r="D361" s="171" t="s">
        <v>2169</v>
      </c>
      <c r="E361" s="171" t="s">
        <v>1</v>
      </c>
      <c r="F361" s="171" t="s">
        <v>2196</v>
      </c>
      <c r="G361" s="235"/>
      <c r="H361" s="224"/>
      <c r="I361" s="224"/>
      <c r="J361" s="224"/>
      <c r="K361" s="224"/>
      <c r="L361" s="224"/>
      <c r="M361" s="224"/>
      <c r="N361" s="224"/>
      <c r="O361" s="224"/>
      <c r="P361" s="224"/>
      <c r="Q361" s="224"/>
      <c r="R361" s="224"/>
      <c r="S361" s="224"/>
      <c r="T361" s="337">
        <v>1612</v>
      </c>
      <c r="U361" s="213">
        <v>1576</v>
      </c>
      <c r="V361" s="214"/>
      <c r="W361" s="190" t="s">
        <v>1306</v>
      </c>
      <c r="X361" s="142" t="s">
        <v>5117</v>
      </c>
      <c r="Y361" s="127">
        <v>10</v>
      </c>
      <c r="Z361" s="127">
        <v>10</v>
      </c>
      <c r="AA361" s="127">
        <v>10</v>
      </c>
      <c r="AB361" s="124" t="e">
        <f>VLOOKUP(B361,Nam_2016!$B$2:$C$870,2,0)</f>
        <v>#N/A</v>
      </c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</row>
    <row r="362" spans="1:39" s="123" customFormat="1" ht="30" x14ac:dyDescent="0.25">
      <c r="A362" s="178">
        <f t="shared" si="6"/>
        <v>20</v>
      </c>
      <c r="B362" s="167">
        <v>361</v>
      </c>
      <c r="C362" s="175" t="s">
        <v>2197</v>
      </c>
      <c r="D362" s="171" t="s">
        <v>2198</v>
      </c>
      <c r="E362" s="171" t="s">
        <v>1</v>
      </c>
      <c r="F362" s="171" t="s">
        <v>61</v>
      </c>
      <c r="G362" s="67">
        <v>7254348</v>
      </c>
      <c r="H362" s="224"/>
      <c r="I362" s="224"/>
      <c r="J362" s="224"/>
      <c r="K362" s="224"/>
      <c r="L362" s="224"/>
      <c r="M362" s="224"/>
      <c r="N362" s="224"/>
      <c r="O362" s="224"/>
      <c r="P362" s="224"/>
      <c r="Q362" s="224"/>
      <c r="R362" s="224"/>
      <c r="S362" s="224"/>
      <c r="T362" s="225">
        <v>1119.3458964000001</v>
      </c>
      <c r="U362" s="213">
        <v>1085</v>
      </c>
      <c r="V362" s="214"/>
      <c r="W362" s="190" t="s">
        <v>1306</v>
      </c>
      <c r="X362" s="142" t="s">
        <v>5117</v>
      </c>
      <c r="Y362" s="127">
        <v>10</v>
      </c>
      <c r="Z362" s="127">
        <v>10</v>
      </c>
      <c r="AA362" s="127">
        <v>10</v>
      </c>
      <c r="AB362" s="124" t="e">
        <f>VLOOKUP(B362,Nam_2016!$B$2:$C$870,2,0)</f>
        <v>#N/A</v>
      </c>
      <c r="AC362" s="124"/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</row>
    <row r="363" spans="1:39" s="123" customFormat="1" ht="60" x14ac:dyDescent="0.25">
      <c r="A363" s="178">
        <f t="shared" si="6"/>
        <v>21</v>
      </c>
      <c r="B363" s="167">
        <v>362</v>
      </c>
      <c r="C363" s="175" t="s">
        <v>4369</v>
      </c>
      <c r="D363" s="171" t="s">
        <v>2169</v>
      </c>
      <c r="E363" s="171" t="s">
        <v>1</v>
      </c>
      <c r="F363" s="205" t="s">
        <v>42</v>
      </c>
      <c r="G363" s="235"/>
      <c r="H363" s="224"/>
      <c r="I363" s="224"/>
      <c r="J363" s="224"/>
      <c r="K363" s="224"/>
      <c r="L363" s="224"/>
      <c r="M363" s="224"/>
      <c r="N363" s="224"/>
      <c r="O363" s="224"/>
      <c r="P363" s="224"/>
      <c r="Q363" s="224"/>
      <c r="R363" s="224"/>
      <c r="S363" s="224"/>
      <c r="T363" s="337">
        <v>3187</v>
      </c>
      <c r="U363" s="213">
        <v>1675</v>
      </c>
      <c r="V363" s="214"/>
      <c r="W363" s="190" t="s">
        <v>1306</v>
      </c>
      <c r="X363" s="142" t="s">
        <v>5117</v>
      </c>
      <c r="Y363" s="127">
        <v>10</v>
      </c>
      <c r="Z363" s="127">
        <v>10</v>
      </c>
      <c r="AA363" s="127">
        <v>10</v>
      </c>
      <c r="AB363" s="124" t="e">
        <f>VLOOKUP(B363,Nam_2016!$B$2:$C$870,2,0)</f>
        <v>#N/A</v>
      </c>
      <c r="AC363" s="124"/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</row>
    <row r="364" spans="1:39" s="123" customFormat="1" ht="30" x14ac:dyDescent="0.25">
      <c r="A364" s="178">
        <f t="shared" si="6"/>
        <v>22</v>
      </c>
      <c r="B364" s="167">
        <v>363</v>
      </c>
      <c r="C364" s="175" t="s">
        <v>2199</v>
      </c>
      <c r="D364" s="171" t="s">
        <v>2198</v>
      </c>
      <c r="E364" s="171" t="s">
        <v>1</v>
      </c>
      <c r="F364" s="171" t="s">
        <v>61</v>
      </c>
      <c r="G364" s="67">
        <v>23779628</v>
      </c>
      <c r="H364" s="224"/>
      <c r="I364" s="224"/>
      <c r="J364" s="224"/>
      <c r="K364" s="224"/>
      <c r="L364" s="224"/>
      <c r="M364" s="224"/>
      <c r="N364" s="224"/>
      <c r="O364" s="224"/>
      <c r="P364" s="224"/>
      <c r="Q364" s="224"/>
      <c r="R364" s="224"/>
      <c r="S364" s="224"/>
      <c r="T364" s="225">
        <v>3669.1966004000001</v>
      </c>
      <c r="U364" s="213">
        <v>3155</v>
      </c>
      <c r="V364" s="214"/>
      <c r="W364" s="190" t="s">
        <v>1306</v>
      </c>
      <c r="X364" s="142" t="s">
        <v>5117</v>
      </c>
      <c r="Y364" s="127">
        <v>10</v>
      </c>
      <c r="Z364" s="127">
        <v>10</v>
      </c>
      <c r="AA364" s="127">
        <v>10</v>
      </c>
      <c r="AB364" s="124" t="e">
        <f>VLOOKUP(B364,Nam_2016!$B$2:$C$870,2,0)</f>
        <v>#N/A</v>
      </c>
      <c r="AC364" s="124"/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</row>
    <row r="365" spans="1:39" s="123" customFormat="1" ht="60" x14ac:dyDescent="0.25">
      <c r="A365" s="178">
        <f t="shared" si="6"/>
        <v>23</v>
      </c>
      <c r="B365" s="167">
        <v>364</v>
      </c>
      <c r="C365" s="175" t="s">
        <v>4370</v>
      </c>
      <c r="D365" s="171" t="s">
        <v>2200</v>
      </c>
      <c r="E365" s="171" t="s">
        <v>1</v>
      </c>
      <c r="F365" s="205" t="s">
        <v>42</v>
      </c>
      <c r="G365" s="215">
        <v>20091898</v>
      </c>
      <c r="H365" s="224"/>
      <c r="I365" s="224"/>
      <c r="J365" s="224"/>
      <c r="K365" s="224"/>
      <c r="L365" s="224"/>
      <c r="M365" s="224"/>
      <c r="N365" s="224"/>
      <c r="O365" s="224"/>
      <c r="P365" s="224"/>
      <c r="Q365" s="224"/>
      <c r="R365" s="224"/>
      <c r="S365" s="224"/>
      <c r="T365" s="225">
        <v>3100.1798614000004</v>
      </c>
      <c r="U365" s="213">
        <v>3230</v>
      </c>
      <c r="V365" s="214"/>
      <c r="W365" s="190" t="s">
        <v>1306</v>
      </c>
      <c r="X365" s="142" t="s">
        <v>5117</v>
      </c>
      <c r="Y365" s="127">
        <v>10</v>
      </c>
      <c r="Z365" s="127">
        <v>10</v>
      </c>
      <c r="AA365" s="127">
        <v>10</v>
      </c>
      <c r="AB365" s="124" t="e">
        <f>VLOOKUP(B365,Nam_2016!$B$2:$C$870,2,0)</f>
        <v>#N/A</v>
      </c>
      <c r="AC365" s="124"/>
      <c r="AD365" s="124"/>
      <c r="AE365" s="124"/>
      <c r="AF365" s="124"/>
      <c r="AG365" s="124"/>
      <c r="AH365" s="124"/>
      <c r="AI365" s="124"/>
      <c r="AJ365" s="124"/>
      <c r="AK365" s="124"/>
      <c r="AL365" s="124"/>
      <c r="AM365" s="124"/>
    </row>
    <row r="366" spans="1:39" s="123" customFormat="1" ht="45" x14ac:dyDescent="0.25">
      <c r="A366" s="178">
        <f t="shared" si="6"/>
        <v>24</v>
      </c>
      <c r="B366" s="167">
        <v>365</v>
      </c>
      <c r="C366" s="372" t="s">
        <v>2201</v>
      </c>
      <c r="D366" s="171" t="s">
        <v>2202</v>
      </c>
      <c r="E366" s="171" t="s">
        <v>1</v>
      </c>
      <c r="F366" s="171" t="s">
        <v>89</v>
      </c>
      <c r="G366" s="67">
        <v>22069761</v>
      </c>
      <c r="H366" s="224"/>
      <c r="I366" s="224"/>
      <c r="J366" s="224"/>
      <c r="K366" s="224"/>
      <c r="L366" s="224"/>
      <c r="M366" s="224"/>
      <c r="N366" s="224"/>
      <c r="O366" s="224"/>
      <c r="P366" s="224"/>
      <c r="Q366" s="224"/>
      <c r="R366" s="224"/>
      <c r="S366" s="224"/>
      <c r="T366" s="225">
        <v>3405.3641223000004</v>
      </c>
      <c r="U366" s="213">
        <v>1295</v>
      </c>
      <c r="V366" s="214"/>
      <c r="W366" s="190" t="s">
        <v>1306</v>
      </c>
      <c r="X366" s="142" t="s">
        <v>5117</v>
      </c>
      <c r="Y366" s="127">
        <v>10</v>
      </c>
      <c r="Z366" s="127">
        <v>10</v>
      </c>
      <c r="AA366" s="127">
        <v>10</v>
      </c>
      <c r="AB366" s="124" t="e">
        <f>VLOOKUP(B366,Nam_2016!$B$2:$C$870,2,0)</f>
        <v>#N/A</v>
      </c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</row>
    <row r="367" spans="1:39" s="123" customFormat="1" ht="38.25" x14ac:dyDescent="0.25">
      <c r="A367" s="178">
        <f t="shared" si="6"/>
        <v>25</v>
      </c>
      <c r="B367" s="167">
        <v>366</v>
      </c>
      <c r="C367" s="372" t="s">
        <v>3298</v>
      </c>
      <c r="D367" s="171" t="s">
        <v>2203</v>
      </c>
      <c r="E367" s="171" t="s">
        <v>1</v>
      </c>
      <c r="F367" s="171" t="s">
        <v>15</v>
      </c>
      <c r="G367" s="67">
        <v>15393266</v>
      </c>
      <c r="H367" s="224"/>
      <c r="I367" s="224"/>
      <c r="J367" s="224"/>
      <c r="K367" s="224"/>
      <c r="L367" s="224"/>
      <c r="M367" s="224"/>
      <c r="N367" s="224"/>
      <c r="O367" s="224"/>
      <c r="P367" s="224"/>
      <c r="Q367" s="224"/>
      <c r="R367" s="224"/>
      <c r="S367" s="224"/>
      <c r="T367" s="225">
        <v>2375.1809438</v>
      </c>
      <c r="U367" s="213">
        <v>2282</v>
      </c>
      <c r="V367" s="214"/>
      <c r="W367" s="190" t="s">
        <v>1306</v>
      </c>
      <c r="X367" s="142" t="s">
        <v>5117</v>
      </c>
      <c r="Y367" s="127">
        <v>10</v>
      </c>
      <c r="Z367" s="127">
        <v>10</v>
      </c>
      <c r="AA367" s="127">
        <v>10</v>
      </c>
      <c r="AB367" s="124" t="e">
        <f>VLOOKUP(B367,Nam_2016!$B$2:$C$870,2,0)</f>
        <v>#N/A</v>
      </c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</row>
    <row r="368" spans="1:39" s="123" customFormat="1" ht="30" x14ac:dyDescent="0.25">
      <c r="A368" s="178">
        <f t="shared" si="6"/>
        <v>26</v>
      </c>
      <c r="B368" s="167">
        <v>367</v>
      </c>
      <c r="C368" s="175" t="s">
        <v>2204</v>
      </c>
      <c r="D368" s="171" t="s">
        <v>2188</v>
      </c>
      <c r="E368" s="171" t="s">
        <v>1</v>
      </c>
      <c r="F368" s="171" t="s">
        <v>61</v>
      </c>
      <c r="G368" s="235"/>
      <c r="H368" s="224"/>
      <c r="I368" s="224"/>
      <c r="J368" s="224"/>
      <c r="K368" s="224"/>
      <c r="L368" s="224"/>
      <c r="M368" s="224"/>
      <c r="N368" s="224"/>
      <c r="O368" s="224"/>
      <c r="P368" s="224"/>
      <c r="Q368" s="224"/>
      <c r="R368" s="224"/>
      <c r="S368" s="224"/>
      <c r="T368" s="337">
        <v>1562</v>
      </c>
      <c r="U368" s="213">
        <v>1202</v>
      </c>
      <c r="V368" s="214"/>
      <c r="W368" s="190" t="s">
        <v>1306</v>
      </c>
      <c r="X368" s="142" t="s">
        <v>5117</v>
      </c>
      <c r="Y368" s="127">
        <v>10</v>
      </c>
      <c r="Z368" s="127">
        <v>10</v>
      </c>
      <c r="AA368" s="127">
        <v>10</v>
      </c>
      <c r="AB368" s="124" t="e">
        <f>VLOOKUP(B368,Nam_2016!$B$2:$C$870,2,0)</f>
        <v>#N/A</v>
      </c>
      <c r="AC368" s="124"/>
      <c r="AD368" s="124"/>
      <c r="AE368" s="124"/>
      <c r="AF368" s="124"/>
      <c r="AG368" s="124"/>
      <c r="AH368" s="124"/>
      <c r="AI368" s="124"/>
      <c r="AJ368" s="124"/>
      <c r="AK368" s="124"/>
      <c r="AL368" s="124"/>
      <c r="AM368" s="124"/>
    </row>
    <row r="369" spans="1:39" s="123" customFormat="1" ht="30" x14ac:dyDescent="0.25">
      <c r="A369" s="178">
        <f t="shared" si="6"/>
        <v>27</v>
      </c>
      <c r="B369" s="167">
        <v>368</v>
      </c>
      <c r="C369" s="175" t="s">
        <v>2205</v>
      </c>
      <c r="D369" s="171" t="s">
        <v>2188</v>
      </c>
      <c r="E369" s="171" t="s">
        <v>1</v>
      </c>
      <c r="F369" s="171" t="s">
        <v>4</v>
      </c>
      <c r="G369" s="235"/>
      <c r="H369" s="224"/>
      <c r="I369" s="224"/>
      <c r="J369" s="224"/>
      <c r="K369" s="224"/>
      <c r="L369" s="224"/>
      <c r="M369" s="224"/>
      <c r="N369" s="224"/>
      <c r="O369" s="224"/>
      <c r="P369" s="224"/>
      <c r="Q369" s="224"/>
      <c r="R369" s="224"/>
      <c r="S369" s="224"/>
      <c r="T369" s="337">
        <v>3280</v>
      </c>
      <c r="U369" s="213">
        <v>2932</v>
      </c>
      <c r="V369" s="214"/>
      <c r="W369" s="190" t="s">
        <v>1306</v>
      </c>
      <c r="X369" s="142" t="s">
        <v>5117</v>
      </c>
      <c r="Y369" s="127">
        <v>10</v>
      </c>
      <c r="Z369" s="127">
        <v>10</v>
      </c>
      <c r="AA369" s="127">
        <v>10</v>
      </c>
      <c r="AB369" s="124" t="e">
        <f>VLOOKUP(B369,Nam_2016!$B$2:$C$870,2,0)</f>
        <v>#N/A</v>
      </c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</row>
    <row r="370" spans="1:39" s="123" customFormat="1" ht="30" x14ac:dyDescent="0.25">
      <c r="A370" s="178">
        <f t="shared" si="6"/>
        <v>28</v>
      </c>
      <c r="B370" s="167">
        <v>369</v>
      </c>
      <c r="C370" s="372" t="s">
        <v>3299</v>
      </c>
      <c r="D370" s="171" t="s">
        <v>2188</v>
      </c>
      <c r="E370" s="171" t="s">
        <v>1</v>
      </c>
      <c r="F370" s="171" t="s">
        <v>4</v>
      </c>
      <c r="G370" s="235"/>
      <c r="H370" s="224"/>
      <c r="I370" s="224"/>
      <c r="J370" s="224"/>
      <c r="K370" s="224"/>
      <c r="L370" s="224"/>
      <c r="M370" s="224"/>
      <c r="N370" s="224"/>
      <c r="O370" s="224"/>
      <c r="P370" s="224"/>
      <c r="Q370" s="224"/>
      <c r="R370" s="224"/>
      <c r="S370" s="224"/>
      <c r="T370" s="337">
        <v>2556</v>
      </c>
      <c r="U370" s="213">
        <v>2557</v>
      </c>
      <c r="V370" s="214"/>
      <c r="W370" s="190" t="s">
        <v>1306</v>
      </c>
      <c r="X370" s="142" t="s">
        <v>5117</v>
      </c>
      <c r="Y370" s="127">
        <v>10</v>
      </c>
      <c r="Z370" s="127">
        <v>10</v>
      </c>
      <c r="AA370" s="127">
        <v>10</v>
      </c>
      <c r="AB370" s="124" t="e">
        <f>VLOOKUP(B370,Nam_2016!$B$2:$C$870,2,0)</f>
        <v>#N/A</v>
      </c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</row>
    <row r="371" spans="1:39" s="123" customFormat="1" ht="30" x14ac:dyDescent="0.25">
      <c r="A371" s="178">
        <f t="shared" si="6"/>
        <v>29</v>
      </c>
      <c r="B371" s="167">
        <v>370</v>
      </c>
      <c r="C371" s="175" t="s">
        <v>2206</v>
      </c>
      <c r="D371" s="171" t="s">
        <v>2188</v>
      </c>
      <c r="E371" s="171" t="s">
        <v>1</v>
      </c>
      <c r="F371" s="171" t="s">
        <v>4</v>
      </c>
      <c r="G371" s="235"/>
      <c r="H371" s="224"/>
      <c r="I371" s="224"/>
      <c r="J371" s="224"/>
      <c r="K371" s="224"/>
      <c r="L371" s="224"/>
      <c r="M371" s="224"/>
      <c r="N371" s="224"/>
      <c r="O371" s="224"/>
      <c r="P371" s="224"/>
      <c r="Q371" s="224"/>
      <c r="R371" s="224"/>
      <c r="S371" s="224"/>
      <c r="T371" s="337">
        <v>2200</v>
      </c>
      <c r="U371" s="213">
        <v>2527</v>
      </c>
      <c r="V371" s="214"/>
      <c r="W371" s="190" t="s">
        <v>1306</v>
      </c>
      <c r="X371" s="142" t="s">
        <v>5117</v>
      </c>
      <c r="Y371" s="127">
        <v>10</v>
      </c>
      <c r="Z371" s="127">
        <v>10</v>
      </c>
      <c r="AA371" s="127">
        <v>10</v>
      </c>
      <c r="AB371" s="124" t="e">
        <f>VLOOKUP(B371,Nam_2016!$B$2:$C$870,2,0)</f>
        <v>#N/A</v>
      </c>
      <c r="AC371" s="124"/>
      <c r="AD371" s="124"/>
      <c r="AE371" s="124"/>
      <c r="AF371" s="124"/>
      <c r="AG371" s="124"/>
      <c r="AH371" s="124"/>
      <c r="AI371" s="124"/>
      <c r="AJ371" s="124"/>
      <c r="AK371" s="124"/>
      <c r="AL371" s="124"/>
      <c r="AM371" s="124"/>
    </row>
    <row r="372" spans="1:39" s="123" customFormat="1" ht="30" x14ac:dyDescent="0.25">
      <c r="A372" s="178">
        <f t="shared" si="6"/>
        <v>30</v>
      </c>
      <c r="B372" s="167">
        <v>371</v>
      </c>
      <c r="C372" s="175" t="s">
        <v>2207</v>
      </c>
      <c r="D372" s="171" t="s">
        <v>2208</v>
      </c>
      <c r="E372" s="171" t="s">
        <v>1</v>
      </c>
      <c r="F372" s="171" t="s">
        <v>4</v>
      </c>
      <c r="G372" s="235"/>
      <c r="H372" s="224"/>
      <c r="I372" s="224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337">
        <v>1929</v>
      </c>
      <c r="U372" s="213">
        <v>1663</v>
      </c>
      <c r="V372" s="214"/>
      <c r="W372" s="190" t="s">
        <v>1306</v>
      </c>
      <c r="X372" s="142" t="s">
        <v>5117</v>
      </c>
      <c r="Y372" s="127">
        <v>10</v>
      </c>
      <c r="Z372" s="127">
        <v>10</v>
      </c>
      <c r="AA372" s="127">
        <v>10</v>
      </c>
      <c r="AB372" s="124" t="e">
        <f>VLOOKUP(B372,Nam_2016!$B$2:$C$870,2,0)</f>
        <v>#N/A</v>
      </c>
      <c r="AC372" s="124"/>
      <c r="AD372" s="124"/>
      <c r="AE372" s="124"/>
      <c r="AF372" s="124"/>
      <c r="AG372" s="124"/>
      <c r="AH372" s="124"/>
      <c r="AI372" s="124"/>
      <c r="AJ372" s="124"/>
      <c r="AK372" s="124"/>
      <c r="AL372" s="124"/>
      <c r="AM372" s="124"/>
    </row>
    <row r="373" spans="1:39" s="123" customFormat="1" ht="30" x14ac:dyDescent="0.25">
      <c r="A373" s="178">
        <f t="shared" si="6"/>
        <v>31</v>
      </c>
      <c r="B373" s="167">
        <v>372</v>
      </c>
      <c r="C373" s="175" t="s">
        <v>2209</v>
      </c>
      <c r="D373" s="171" t="s">
        <v>2208</v>
      </c>
      <c r="E373" s="171" t="s">
        <v>1</v>
      </c>
      <c r="F373" s="171" t="s">
        <v>2210</v>
      </c>
      <c r="G373" s="235"/>
      <c r="H373" s="224"/>
      <c r="I373" s="224"/>
      <c r="J373" s="224"/>
      <c r="K373" s="224"/>
      <c r="L373" s="224"/>
      <c r="M373" s="224"/>
      <c r="N373" s="224"/>
      <c r="O373" s="224"/>
      <c r="P373" s="224"/>
      <c r="Q373" s="224"/>
      <c r="R373" s="224"/>
      <c r="S373" s="224"/>
      <c r="T373" s="337">
        <v>1565</v>
      </c>
      <c r="U373" s="213">
        <v>1405</v>
      </c>
      <c r="V373" s="214"/>
      <c r="W373" s="190" t="s">
        <v>1306</v>
      </c>
      <c r="X373" s="142" t="s">
        <v>5117</v>
      </c>
      <c r="Y373" s="127">
        <v>10</v>
      </c>
      <c r="Z373" s="127">
        <v>10</v>
      </c>
      <c r="AA373" s="127">
        <v>10</v>
      </c>
      <c r="AB373" s="124" t="e">
        <f>VLOOKUP(B373,Nam_2016!$B$2:$C$870,2,0)</f>
        <v>#N/A</v>
      </c>
      <c r="AC373" s="124"/>
      <c r="AD373" s="124"/>
      <c r="AE373" s="124"/>
      <c r="AF373" s="124"/>
      <c r="AG373" s="124"/>
      <c r="AH373" s="124"/>
      <c r="AI373" s="124"/>
      <c r="AJ373" s="124"/>
      <c r="AK373" s="124"/>
      <c r="AL373" s="124"/>
      <c r="AM373" s="124"/>
    </row>
    <row r="374" spans="1:39" s="123" customFormat="1" ht="30" x14ac:dyDescent="0.25">
      <c r="A374" s="178">
        <f>A373+1</f>
        <v>32</v>
      </c>
      <c r="B374" s="167">
        <v>373</v>
      </c>
      <c r="C374" s="372" t="s">
        <v>3300</v>
      </c>
      <c r="D374" s="171" t="s">
        <v>2188</v>
      </c>
      <c r="E374" s="171" t="s">
        <v>1</v>
      </c>
      <c r="F374" s="171" t="s">
        <v>4</v>
      </c>
      <c r="G374" s="174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337">
        <v>3013</v>
      </c>
      <c r="U374" s="213">
        <v>2210</v>
      </c>
      <c r="V374" s="214"/>
      <c r="W374" s="190" t="s">
        <v>1306</v>
      </c>
      <c r="X374" s="142" t="s">
        <v>5117</v>
      </c>
      <c r="Y374" s="127">
        <v>10</v>
      </c>
      <c r="Z374" s="127">
        <v>10</v>
      </c>
      <c r="AA374" s="127">
        <v>10</v>
      </c>
      <c r="AB374" s="124" t="e">
        <f>VLOOKUP(B374,Nam_2016!$B$2:$C$870,2,0)</f>
        <v>#N/A</v>
      </c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</row>
    <row r="375" spans="1:39" s="123" customFormat="1" ht="30" x14ac:dyDescent="0.25">
      <c r="A375" s="178">
        <f>A374+1</f>
        <v>33</v>
      </c>
      <c r="B375" s="167">
        <v>374</v>
      </c>
      <c r="C375" s="372" t="s">
        <v>3301</v>
      </c>
      <c r="D375" s="171" t="s">
        <v>2208</v>
      </c>
      <c r="E375" s="171" t="s">
        <v>1</v>
      </c>
      <c r="F375" s="171" t="s">
        <v>61</v>
      </c>
      <c r="G375" s="235"/>
      <c r="H375" s="224"/>
      <c r="I375" s="224"/>
      <c r="J375" s="224"/>
      <c r="K375" s="224"/>
      <c r="L375" s="224"/>
      <c r="M375" s="224"/>
      <c r="N375" s="224"/>
      <c r="O375" s="224"/>
      <c r="P375" s="224"/>
      <c r="Q375" s="224"/>
      <c r="R375" s="224"/>
      <c r="S375" s="224"/>
      <c r="T375" s="337">
        <v>1041</v>
      </c>
      <c r="U375" s="213">
        <v>1320</v>
      </c>
      <c r="V375" s="214"/>
      <c r="W375" s="190" t="s">
        <v>1306</v>
      </c>
      <c r="X375" s="142" t="s">
        <v>5117</v>
      </c>
      <c r="Y375" s="127">
        <v>10</v>
      </c>
      <c r="Z375" s="127">
        <v>10</v>
      </c>
      <c r="AA375" s="127">
        <v>10</v>
      </c>
      <c r="AB375" s="124" t="e">
        <f>VLOOKUP(B375,Nam_2016!$B$2:$C$870,2,0)</f>
        <v>#N/A</v>
      </c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</row>
    <row r="376" spans="1:39" s="133" customFormat="1" ht="30" x14ac:dyDescent="0.25">
      <c r="A376" s="178">
        <f t="shared" si="6"/>
        <v>34</v>
      </c>
      <c r="B376" s="167">
        <v>375</v>
      </c>
      <c r="C376" s="372" t="s">
        <v>3302</v>
      </c>
      <c r="D376" s="178" t="s">
        <v>2208</v>
      </c>
      <c r="E376" s="178" t="s">
        <v>1</v>
      </c>
      <c r="F376" s="178" t="s">
        <v>2211</v>
      </c>
      <c r="G376" s="323"/>
      <c r="H376" s="279"/>
      <c r="I376" s="279"/>
      <c r="J376" s="279"/>
      <c r="K376" s="279"/>
      <c r="L376" s="279"/>
      <c r="M376" s="279"/>
      <c r="N376" s="279"/>
      <c r="O376" s="279"/>
      <c r="P376" s="279"/>
      <c r="Q376" s="279"/>
      <c r="R376" s="279"/>
      <c r="S376" s="279"/>
      <c r="T376" s="349">
        <v>1105</v>
      </c>
      <c r="U376" s="30">
        <v>1042</v>
      </c>
      <c r="V376" s="351"/>
      <c r="W376" s="182" t="s">
        <v>1306</v>
      </c>
      <c r="X376" s="142" t="s">
        <v>5117</v>
      </c>
      <c r="Y376" s="127">
        <v>10</v>
      </c>
      <c r="Z376" s="127">
        <v>10</v>
      </c>
      <c r="AA376" s="127">
        <v>10</v>
      </c>
      <c r="AB376" s="124" t="e">
        <f>VLOOKUP(B376,Nam_2016!$B$2:$C$870,2,0)</f>
        <v>#N/A</v>
      </c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</row>
    <row r="377" spans="1:39" s="123" customFormat="1" ht="30" x14ac:dyDescent="0.25">
      <c r="A377" s="178">
        <f t="shared" si="6"/>
        <v>35</v>
      </c>
      <c r="B377" s="167">
        <v>376</v>
      </c>
      <c r="C377" s="175" t="s">
        <v>2212</v>
      </c>
      <c r="D377" s="171" t="s">
        <v>2208</v>
      </c>
      <c r="E377" s="171" t="s">
        <v>1</v>
      </c>
      <c r="F377" s="171" t="s">
        <v>4</v>
      </c>
      <c r="G377" s="235"/>
      <c r="H377" s="224"/>
      <c r="I377" s="224"/>
      <c r="J377" s="224"/>
      <c r="K377" s="224"/>
      <c r="L377" s="224"/>
      <c r="M377" s="224"/>
      <c r="N377" s="224"/>
      <c r="O377" s="224"/>
      <c r="P377" s="224"/>
      <c r="Q377" s="224"/>
      <c r="R377" s="224"/>
      <c r="S377" s="224"/>
      <c r="T377" s="337">
        <v>2212</v>
      </c>
      <c r="U377" s="213">
        <v>1650</v>
      </c>
      <c r="V377" s="214"/>
      <c r="W377" s="190" t="s">
        <v>1306</v>
      </c>
      <c r="X377" s="142" t="s">
        <v>5117</v>
      </c>
      <c r="Y377" s="127">
        <v>10</v>
      </c>
      <c r="Z377" s="127">
        <v>10</v>
      </c>
      <c r="AA377" s="127">
        <v>10</v>
      </c>
      <c r="AB377" s="124" t="e">
        <f>VLOOKUP(B377,Nam_2016!$B$2:$C$870,2,0)</f>
        <v>#N/A</v>
      </c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</row>
    <row r="378" spans="1:39" s="123" customFormat="1" ht="30" x14ac:dyDescent="0.25">
      <c r="A378" s="178">
        <f>A377+1</f>
        <v>36</v>
      </c>
      <c r="B378" s="167">
        <v>377</v>
      </c>
      <c r="C378" s="372" t="s">
        <v>3303</v>
      </c>
      <c r="D378" s="171" t="s">
        <v>2213</v>
      </c>
      <c r="E378" s="171" t="s">
        <v>1</v>
      </c>
      <c r="F378" s="171" t="s">
        <v>44</v>
      </c>
      <c r="G378" s="67">
        <v>11352392</v>
      </c>
      <c r="H378" s="224"/>
      <c r="I378" s="224"/>
      <c r="J378" s="224"/>
      <c r="K378" s="224"/>
      <c r="L378" s="224"/>
      <c r="M378" s="224"/>
      <c r="N378" s="224"/>
      <c r="O378" s="224"/>
      <c r="P378" s="224"/>
      <c r="Q378" s="224"/>
      <c r="R378" s="224"/>
      <c r="S378" s="224"/>
      <c r="T378" s="337">
        <v>1706</v>
      </c>
      <c r="U378" s="213">
        <v>1851</v>
      </c>
      <c r="V378" s="214"/>
      <c r="W378" s="190" t="s">
        <v>1306</v>
      </c>
      <c r="X378" s="142" t="s">
        <v>5117</v>
      </c>
      <c r="Y378" s="127">
        <v>10</v>
      </c>
      <c r="Z378" s="127">
        <v>10</v>
      </c>
      <c r="AA378" s="127">
        <v>10</v>
      </c>
      <c r="AB378" s="124" t="e">
        <f>VLOOKUP(B378,Nam_2016!$B$2:$C$870,2,0)</f>
        <v>#N/A</v>
      </c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</row>
    <row r="379" spans="1:39" s="123" customFormat="1" ht="30" x14ac:dyDescent="0.25">
      <c r="A379" s="178">
        <f t="shared" si="6"/>
        <v>37</v>
      </c>
      <c r="B379" s="167">
        <v>378</v>
      </c>
      <c r="C379" s="175" t="s">
        <v>2214</v>
      </c>
      <c r="D379" s="171" t="s">
        <v>2208</v>
      </c>
      <c r="E379" s="171" t="s">
        <v>1</v>
      </c>
      <c r="F379" s="171" t="s">
        <v>4</v>
      </c>
      <c r="G379" s="215">
        <v>11176426</v>
      </c>
      <c r="H379" s="224"/>
      <c r="I379" s="224"/>
      <c r="J379" s="224"/>
      <c r="K379" s="224"/>
      <c r="L379" s="224"/>
      <c r="M379" s="224"/>
      <c r="N379" s="224"/>
      <c r="O379" s="224"/>
      <c r="P379" s="224"/>
      <c r="Q379" s="224"/>
      <c r="R379" s="224"/>
      <c r="S379" s="224"/>
      <c r="T379" s="225">
        <v>1724.5225318</v>
      </c>
      <c r="U379" s="213">
        <v>1235</v>
      </c>
      <c r="V379" s="214"/>
      <c r="W379" s="190" t="s">
        <v>1306</v>
      </c>
      <c r="X379" s="142" t="s">
        <v>5117</v>
      </c>
      <c r="Y379" s="127">
        <v>10</v>
      </c>
      <c r="Z379" s="127">
        <v>10</v>
      </c>
      <c r="AA379" s="127">
        <v>10</v>
      </c>
      <c r="AB379" s="124" t="e">
        <f>VLOOKUP(B379,Nam_2016!$B$2:$C$870,2,0)</f>
        <v>#N/A</v>
      </c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</row>
    <row r="380" spans="1:39" s="123" customFormat="1" ht="30" x14ac:dyDescent="0.25">
      <c r="A380" s="178">
        <f t="shared" si="6"/>
        <v>38</v>
      </c>
      <c r="B380" s="167">
        <v>379</v>
      </c>
      <c r="C380" s="175" t="s">
        <v>2215</v>
      </c>
      <c r="D380" s="171" t="s">
        <v>2216</v>
      </c>
      <c r="E380" s="171" t="s">
        <v>1</v>
      </c>
      <c r="F380" s="171" t="s">
        <v>66</v>
      </c>
      <c r="G380" s="67">
        <v>18980850</v>
      </c>
      <c r="H380" s="224"/>
      <c r="I380" s="224"/>
      <c r="J380" s="224"/>
      <c r="K380" s="224"/>
      <c r="L380" s="224"/>
      <c r="M380" s="224"/>
      <c r="N380" s="224"/>
      <c r="O380" s="224"/>
      <c r="P380" s="224"/>
      <c r="Q380" s="224"/>
      <c r="R380" s="224"/>
      <c r="S380" s="224"/>
      <c r="T380" s="225">
        <v>2928.7451550000001</v>
      </c>
      <c r="U380" s="213">
        <v>2950</v>
      </c>
      <c r="V380" s="214"/>
      <c r="W380" s="190" t="s">
        <v>1306</v>
      </c>
      <c r="X380" s="142" t="s">
        <v>5117</v>
      </c>
      <c r="Y380" s="127">
        <v>10</v>
      </c>
      <c r="Z380" s="127">
        <v>10</v>
      </c>
      <c r="AA380" s="127">
        <v>10</v>
      </c>
      <c r="AB380" s="124" t="e">
        <f>VLOOKUP(B380,Nam_2016!$B$2:$C$870,2,0)</f>
        <v>#N/A</v>
      </c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</row>
    <row r="381" spans="1:39" s="123" customFormat="1" ht="30" x14ac:dyDescent="0.25">
      <c r="A381" s="178">
        <f t="shared" si="6"/>
        <v>39</v>
      </c>
      <c r="B381" s="167">
        <v>380</v>
      </c>
      <c r="C381" s="372" t="s">
        <v>2217</v>
      </c>
      <c r="D381" s="171" t="s">
        <v>2216</v>
      </c>
      <c r="E381" s="171" t="s">
        <v>1</v>
      </c>
      <c r="F381" s="171" t="s">
        <v>66</v>
      </c>
      <c r="G381" s="67">
        <v>31487557</v>
      </c>
      <c r="H381" s="224"/>
      <c r="I381" s="224"/>
      <c r="J381" s="224"/>
      <c r="K381" s="224"/>
      <c r="L381" s="224"/>
      <c r="M381" s="224"/>
      <c r="N381" s="224"/>
      <c r="O381" s="224"/>
      <c r="P381" s="224"/>
      <c r="Q381" s="224"/>
      <c r="R381" s="224"/>
      <c r="S381" s="224"/>
      <c r="T381" s="225">
        <v>4858.5300451000003</v>
      </c>
      <c r="U381" s="213">
        <v>3245</v>
      </c>
      <c r="V381" s="214"/>
      <c r="W381" s="190" t="s">
        <v>1306</v>
      </c>
      <c r="X381" s="142" t="s">
        <v>5117</v>
      </c>
      <c r="Y381" s="127">
        <v>10</v>
      </c>
      <c r="Z381" s="127">
        <v>10</v>
      </c>
      <c r="AA381" s="127">
        <v>10</v>
      </c>
      <c r="AB381" s="124" t="e">
        <f>VLOOKUP(B381,Nam_2016!$B$2:$C$870,2,0)</f>
        <v>#N/A</v>
      </c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</row>
    <row r="382" spans="1:39" s="123" customFormat="1" ht="30" x14ac:dyDescent="0.25">
      <c r="A382" s="178">
        <f>A381+1</f>
        <v>40</v>
      </c>
      <c r="B382" s="167">
        <v>381</v>
      </c>
      <c r="C382" s="372" t="s">
        <v>3304</v>
      </c>
      <c r="D382" s="171" t="s">
        <v>2192</v>
      </c>
      <c r="E382" s="171" t="s">
        <v>1</v>
      </c>
      <c r="F382" s="171" t="s">
        <v>4</v>
      </c>
      <c r="G382" s="235"/>
      <c r="H382" s="224"/>
      <c r="I382" s="224"/>
      <c r="J382" s="224"/>
      <c r="K382" s="224"/>
      <c r="L382" s="224"/>
      <c r="M382" s="224"/>
      <c r="N382" s="224"/>
      <c r="O382" s="224"/>
      <c r="P382" s="224"/>
      <c r="Q382" s="224"/>
      <c r="R382" s="224"/>
      <c r="S382" s="224"/>
      <c r="T382" s="337">
        <v>1189</v>
      </c>
      <c r="U382" s="213">
        <v>1050</v>
      </c>
      <c r="V382" s="214"/>
      <c r="W382" s="190" t="s">
        <v>1306</v>
      </c>
      <c r="X382" s="142" t="s">
        <v>5117</v>
      </c>
      <c r="Y382" s="127">
        <v>10</v>
      </c>
      <c r="Z382" s="127">
        <v>10</v>
      </c>
      <c r="AA382" s="127">
        <v>10</v>
      </c>
      <c r="AB382" s="124" t="e">
        <f>VLOOKUP(B382,Nam_2016!$B$2:$C$870,2,0)</f>
        <v>#N/A</v>
      </c>
      <c r="AC382" s="124"/>
      <c r="AD382" s="124"/>
      <c r="AE382" s="124"/>
      <c r="AF382" s="124"/>
      <c r="AG382" s="124"/>
      <c r="AH382" s="124"/>
      <c r="AI382" s="124"/>
      <c r="AJ382" s="124"/>
      <c r="AK382" s="124"/>
      <c r="AL382" s="124"/>
      <c r="AM382" s="124"/>
    </row>
    <row r="383" spans="1:39" s="123" customFormat="1" ht="30" x14ac:dyDescent="0.25">
      <c r="A383" s="178">
        <f t="shared" si="6"/>
        <v>41</v>
      </c>
      <c r="B383" s="167">
        <v>382</v>
      </c>
      <c r="C383" s="372" t="s">
        <v>3305</v>
      </c>
      <c r="D383" s="171" t="s">
        <v>2192</v>
      </c>
      <c r="E383" s="171" t="s">
        <v>1</v>
      </c>
      <c r="F383" s="171" t="s">
        <v>4</v>
      </c>
      <c r="G383" s="235"/>
      <c r="H383" s="224"/>
      <c r="I383" s="224"/>
      <c r="J383" s="224"/>
      <c r="K383" s="224"/>
      <c r="L383" s="224"/>
      <c r="M383" s="224"/>
      <c r="N383" s="224"/>
      <c r="O383" s="224"/>
      <c r="P383" s="224"/>
      <c r="Q383" s="224"/>
      <c r="R383" s="224"/>
      <c r="S383" s="224"/>
      <c r="T383" s="337">
        <v>2337</v>
      </c>
      <c r="U383" s="213">
        <v>1240</v>
      </c>
      <c r="V383" s="214"/>
      <c r="W383" s="190" t="s">
        <v>1306</v>
      </c>
      <c r="X383" s="142" t="s">
        <v>5117</v>
      </c>
      <c r="Y383" s="127">
        <v>10</v>
      </c>
      <c r="Z383" s="127">
        <v>10</v>
      </c>
      <c r="AA383" s="127">
        <v>10</v>
      </c>
      <c r="AB383" s="124" t="e">
        <f>VLOOKUP(B383,Nam_2016!$B$2:$C$870,2,0)</f>
        <v>#N/A</v>
      </c>
      <c r="AC383" s="124"/>
      <c r="AD383" s="124"/>
      <c r="AE383" s="124"/>
      <c r="AF383" s="124"/>
      <c r="AG383" s="124"/>
      <c r="AH383" s="124"/>
      <c r="AI383" s="124"/>
      <c r="AJ383" s="124"/>
      <c r="AK383" s="124"/>
      <c r="AL383" s="124"/>
      <c r="AM383" s="124"/>
    </row>
    <row r="384" spans="1:39" s="123" customFormat="1" ht="30" x14ac:dyDescent="0.25">
      <c r="A384" s="178">
        <f t="shared" si="6"/>
        <v>42</v>
      </c>
      <c r="B384" s="167">
        <v>383</v>
      </c>
      <c r="C384" s="372" t="s">
        <v>3306</v>
      </c>
      <c r="D384" s="171" t="s">
        <v>2192</v>
      </c>
      <c r="E384" s="171" t="s">
        <v>1</v>
      </c>
      <c r="F384" s="171" t="s">
        <v>4</v>
      </c>
      <c r="G384" s="235"/>
      <c r="H384" s="224"/>
      <c r="I384" s="224"/>
      <c r="J384" s="224"/>
      <c r="K384" s="224"/>
      <c r="L384" s="224"/>
      <c r="M384" s="224"/>
      <c r="N384" s="224"/>
      <c r="O384" s="224"/>
      <c r="P384" s="224"/>
      <c r="Q384" s="224"/>
      <c r="R384" s="224"/>
      <c r="S384" s="224"/>
      <c r="T384" s="337">
        <v>1282</v>
      </c>
      <c r="U384" s="213">
        <v>1175</v>
      </c>
      <c r="V384" s="214"/>
      <c r="W384" s="190" t="s">
        <v>1306</v>
      </c>
      <c r="X384" s="142" t="s">
        <v>5117</v>
      </c>
      <c r="Y384" s="127">
        <v>10</v>
      </c>
      <c r="Z384" s="127">
        <v>10</v>
      </c>
      <c r="AA384" s="127">
        <v>10</v>
      </c>
      <c r="AB384" s="124" t="e">
        <f>VLOOKUP(B384,Nam_2016!$B$2:$C$870,2,0)</f>
        <v>#N/A</v>
      </c>
      <c r="AC384" s="124"/>
      <c r="AD384" s="124"/>
      <c r="AE384" s="124"/>
      <c r="AF384" s="124"/>
      <c r="AG384" s="124"/>
      <c r="AH384" s="124"/>
      <c r="AI384" s="124"/>
      <c r="AJ384" s="124"/>
      <c r="AK384" s="124"/>
      <c r="AL384" s="124"/>
      <c r="AM384" s="124"/>
    </row>
    <row r="385" spans="1:39" s="123" customFormat="1" ht="30" x14ac:dyDescent="0.25">
      <c r="A385" s="178">
        <f t="shared" si="6"/>
        <v>43</v>
      </c>
      <c r="B385" s="167">
        <v>384</v>
      </c>
      <c r="C385" s="372" t="s">
        <v>3307</v>
      </c>
      <c r="D385" s="171" t="s">
        <v>2192</v>
      </c>
      <c r="E385" s="171" t="s">
        <v>1</v>
      </c>
      <c r="F385" s="171" t="s">
        <v>4</v>
      </c>
      <c r="G385" s="235"/>
      <c r="H385" s="224"/>
      <c r="I385" s="224"/>
      <c r="J385" s="224"/>
      <c r="K385" s="224"/>
      <c r="L385" s="224"/>
      <c r="M385" s="224"/>
      <c r="N385" s="224"/>
      <c r="O385" s="224"/>
      <c r="P385" s="224"/>
      <c r="Q385" s="224"/>
      <c r="R385" s="224"/>
      <c r="S385" s="224"/>
      <c r="T385" s="337">
        <v>1164</v>
      </c>
      <c r="U385" s="213">
        <v>1210</v>
      </c>
      <c r="V385" s="214"/>
      <c r="W385" s="190" t="s">
        <v>1306</v>
      </c>
      <c r="X385" s="142" t="s">
        <v>5117</v>
      </c>
      <c r="Y385" s="127">
        <v>10</v>
      </c>
      <c r="Z385" s="127">
        <v>10</v>
      </c>
      <c r="AA385" s="127">
        <v>10</v>
      </c>
      <c r="AB385" s="124" t="e">
        <f>VLOOKUP(B385,Nam_2016!$B$2:$C$870,2,0)</f>
        <v>#N/A</v>
      </c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</row>
    <row r="386" spans="1:39" s="123" customFormat="1" ht="30" x14ac:dyDescent="0.25">
      <c r="A386" s="178">
        <f t="shared" si="6"/>
        <v>44</v>
      </c>
      <c r="B386" s="167">
        <v>385</v>
      </c>
      <c r="C386" s="372" t="s">
        <v>3308</v>
      </c>
      <c r="D386" s="171" t="s">
        <v>2192</v>
      </c>
      <c r="E386" s="171" t="s">
        <v>1</v>
      </c>
      <c r="F386" s="171" t="s">
        <v>4</v>
      </c>
      <c r="G386" s="215">
        <v>198243588</v>
      </c>
      <c r="H386" s="224"/>
      <c r="I386" s="224"/>
      <c r="J386" s="224"/>
      <c r="K386" s="224"/>
      <c r="L386" s="224"/>
      <c r="M386" s="224"/>
      <c r="N386" s="224"/>
      <c r="O386" s="224"/>
      <c r="P386" s="224"/>
      <c r="Q386" s="224"/>
      <c r="R386" s="224"/>
      <c r="S386" s="224"/>
      <c r="T386" s="225">
        <v>30588.985628400002</v>
      </c>
      <c r="U386" s="213">
        <v>9620</v>
      </c>
      <c r="V386" s="214"/>
      <c r="W386" s="190" t="s">
        <v>1306</v>
      </c>
      <c r="X386" s="142" t="s">
        <v>5117</v>
      </c>
      <c r="Y386" s="127">
        <v>10</v>
      </c>
      <c r="Z386" s="127">
        <v>10</v>
      </c>
      <c r="AA386" s="127">
        <v>10</v>
      </c>
      <c r="AB386" s="124" t="e">
        <f>VLOOKUP(B386,Nam_2016!$B$2:$C$870,2,0)</f>
        <v>#N/A</v>
      </c>
      <c r="AC386" s="124"/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</row>
    <row r="387" spans="1:39" s="123" customFormat="1" ht="30" x14ac:dyDescent="0.25">
      <c r="A387" s="178">
        <f t="shared" si="6"/>
        <v>45</v>
      </c>
      <c r="B387" s="167">
        <v>386</v>
      </c>
      <c r="C387" s="175" t="s">
        <v>4371</v>
      </c>
      <c r="D387" s="171" t="s">
        <v>2192</v>
      </c>
      <c r="E387" s="171" t="s">
        <v>1</v>
      </c>
      <c r="F387" s="171" t="s">
        <v>4</v>
      </c>
      <c r="G387" s="67">
        <v>13211950</v>
      </c>
      <c r="H387" s="224"/>
      <c r="I387" s="224"/>
      <c r="J387" s="224"/>
      <c r="K387" s="224"/>
      <c r="L387" s="224"/>
      <c r="M387" s="224"/>
      <c r="N387" s="224"/>
      <c r="O387" s="224"/>
      <c r="P387" s="224"/>
      <c r="Q387" s="224"/>
      <c r="R387" s="224"/>
      <c r="S387" s="224"/>
      <c r="T387" s="225">
        <v>2038.6038850000002</v>
      </c>
      <c r="U387" s="213">
        <v>1940</v>
      </c>
      <c r="V387" s="214"/>
      <c r="W387" s="190" t="s">
        <v>1306</v>
      </c>
      <c r="X387" s="142" t="s">
        <v>5117</v>
      </c>
      <c r="Y387" s="127">
        <v>10</v>
      </c>
      <c r="Z387" s="127">
        <v>10</v>
      </c>
      <c r="AA387" s="127">
        <v>10</v>
      </c>
      <c r="AB387" s="124" t="e">
        <f>VLOOKUP(B387,Nam_2016!$B$2:$C$870,2,0)</f>
        <v>#N/A</v>
      </c>
      <c r="AC387" s="124"/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</row>
    <row r="388" spans="1:39" s="123" customFormat="1" ht="30" x14ac:dyDescent="0.25">
      <c r="A388" s="178">
        <f t="shared" si="6"/>
        <v>46</v>
      </c>
      <c r="B388" s="167">
        <v>387</v>
      </c>
      <c r="C388" s="372" t="s">
        <v>3309</v>
      </c>
      <c r="D388" s="171" t="s">
        <v>2218</v>
      </c>
      <c r="E388" s="171" t="s">
        <v>1</v>
      </c>
      <c r="F388" s="171" t="s">
        <v>4</v>
      </c>
      <c r="G388" s="67">
        <v>16238048</v>
      </c>
      <c r="H388" s="224"/>
      <c r="I388" s="224"/>
      <c r="J388" s="224"/>
      <c r="K388" s="224"/>
      <c r="L388" s="224"/>
      <c r="M388" s="224"/>
      <c r="N388" s="224"/>
      <c r="O388" s="224"/>
      <c r="P388" s="224"/>
      <c r="Q388" s="224"/>
      <c r="R388" s="224"/>
      <c r="S388" s="224"/>
      <c r="T388" s="225">
        <v>2505.5308064000001</v>
      </c>
      <c r="U388" s="213">
        <v>2150</v>
      </c>
      <c r="V388" s="214"/>
      <c r="W388" s="190" t="s">
        <v>1306</v>
      </c>
      <c r="X388" s="142" t="s">
        <v>5117</v>
      </c>
      <c r="Y388" s="127">
        <v>10</v>
      </c>
      <c r="Z388" s="127">
        <v>10</v>
      </c>
      <c r="AA388" s="127">
        <v>10</v>
      </c>
      <c r="AB388" s="124" t="e">
        <f>VLOOKUP(B388,Nam_2016!$B$2:$C$870,2,0)</f>
        <v>#N/A</v>
      </c>
      <c r="AC388" s="124"/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</row>
    <row r="389" spans="1:39" s="123" customFormat="1" ht="60" x14ac:dyDescent="0.25">
      <c r="A389" s="178">
        <f t="shared" si="6"/>
        <v>47</v>
      </c>
      <c r="B389" s="167">
        <v>388</v>
      </c>
      <c r="C389" s="372" t="s">
        <v>3311</v>
      </c>
      <c r="D389" s="171" t="s">
        <v>2218</v>
      </c>
      <c r="E389" s="171" t="s">
        <v>1</v>
      </c>
      <c r="F389" s="205" t="s">
        <v>42</v>
      </c>
      <c r="G389" s="235"/>
      <c r="H389" s="224"/>
      <c r="I389" s="224"/>
      <c r="J389" s="224"/>
      <c r="K389" s="224"/>
      <c r="L389" s="224"/>
      <c r="M389" s="224"/>
      <c r="N389" s="224"/>
      <c r="O389" s="224"/>
      <c r="P389" s="224"/>
      <c r="Q389" s="224"/>
      <c r="R389" s="224"/>
      <c r="S389" s="224"/>
      <c r="T389" s="337">
        <v>1329</v>
      </c>
      <c r="U389" s="213">
        <v>2435</v>
      </c>
      <c r="V389" s="214"/>
      <c r="W389" s="190" t="s">
        <v>1306</v>
      </c>
      <c r="X389" s="142" t="s">
        <v>5117</v>
      </c>
      <c r="Y389" s="127">
        <v>10</v>
      </c>
      <c r="Z389" s="127">
        <v>10</v>
      </c>
      <c r="AA389" s="127">
        <v>10</v>
      </c>
      <c r="AB389" s="124" t="e">
        <f>VLOOKUP(B389,Nam_2016!$B$2:$C$870,2,0)</f>
        <v>#N/A</v>
      </c>
      <c r="AC389" s="124"/>
      <c r="AD389" s="124"/>
      <c r="AE389" s="124"/>
      <c r="AF389" s="124"/>
      <c r="AG389" s="124"/>
      <c r="AH389" s="124"/>
      <c r="AI389" s="124"/>
      <c r="AJ389" s="124"/>
      <c r="AK389" s="124"/>
      <c r="AL389" s="124"/>
      <c r="AM389" s="124"/>
    </row>
    <row r="390" spans="1:39" s="123" customFormat="1" ht="30" x14ac:dyDescent="0.25">
      <c r="A390" s="178">
        <f t="shared" si="6"/>
        <v>48</v>
      </c>
      <c r="B390" s="167">
        <v>389</v>
      </c>
      <c r="C390" s="372" t="s">
        <v>3312</v>
      </c>
      <c r="D390" s="171" t="s">
        <v>2218</v>
      </c>
      <c r="E390" s="171" t="s">
        <v>1</v>
      </c>
      <c r="F390" s="171" t="s">
        <v>4</v>
      </c>
      <c r="G390" s="235"/>
      <c r="H390" s="224"/>
      <c r="I390" s="224"/>
      <c r="J390" s="224"/>
      <c r="K390" s="224"/>
      <c r="L390" s="224"/>
      <c r="M390" s="224"/>
      <c r="N390" s="224"/>
      <c r="O390" s="224"/>
      <c r="P390" s="224"/>
      <c r="Q390" s="224"/>
      <c r="R390" s="224"/>
      <c r="S390" s="224"/>
      <c r="T390" s="337">
        <v>4678</v>
      </c>
      <c r="U390" s="213">
        <v>2854</v>
      </c>
      <c r="V390" s="214"/>
      <c r="W390" s="190" t="s">
        <v>1306</v>
      </c>
      <c r="X390" s="142" t="s">
        <v>5117</v>
      </c>
      <c r="Y390" s="127">
        <v>10</v>
      </c>
      <c r="Z390" s="127">
        <v>10</v>
      </c>
      <c r="AA390" s="127">
        <v>10</v>
      </c>
      <c r="AB390" s="124" t="e">
        <f>VLOOKUP(B390,Nam_2016!$B$2:$C$870,2,0)</f>
        <v>#N/A</v>
      </c>
      <c r="AC390" s="124"/>
      <c r="AD390" s="124"/>
      <c r="AE390" s="124"/>
      <c r="AF390" s="124"/>
      <c r="AG390" s="124"/>
      <c r="AH390" s="124"/>
      <c r="AI390" s="124"/>
      <c r="AJ390" s="124"/>
      <c r="AK390" s="124"/>
      <c r="AL390" s="124"/>
      <c r="AM390" s="124"/>
    </row>
    <row r="391" spans="1:39" s="123" customFormat="1" ht="30" x14ac:dyDescent="0.25">
      <c r="A391" s="178">
        <f t="shared" si="6"/>
        <v>49</v>
      </c>
      <c r="B391" s="167">
        <v>390</v>
      </c>
      <c r="C391" s="175" t="s">
        <v>2219</v>
      </c>
      <c r="D391" s="171" t="s">
        <v>2218</v>
      </c>
      <c r="E391" s="171" t="s">
        <v>1</v>
      </c>
      <c r="F391" s="171" t="s">
        <v>2220</v>
      </c>
      <c r="G391" s="215"/>
      <c r="H391" s="224"/>
      <c r="I391" s="224"/>
      <c r="J391" s="224"/>
      <c r="K391" s="224"/>
      <c r="L391" s="224"/>
      <c r="M391" s="224"/>
      <c r="N391" s="224"/>
      <c r="O391" s="224"/>
      <c r="P391" s="224"/>
      <c r="Q391" s="224"/>
      <c r="R391" s="224"/>
      <c r="S391" s="224"/>
      <c r="T391" s="225">
        <v>4313</v>
      </c>
      <c r="U391" s="213">
        <v>9258</v>
      </c>
      <c r="V391" s="214"/>
      <c r="W391" s="190" t="s">
        <v>1306</v>
      </c>
      <c r="X391" s="142" t="s">
        <v>5117</v>
      </c>
      <c r="Y391" s="127">
        <v>10</v>
      </c>
      <c r="Z391" s="127">
        <v>10</v>
      </c>
      <c r="AA391" s="127">
        <v>10</v>
      </c>
      <c r="AB391" s="124" t="e">
        <f>VLOOKUP(B391,Nam_2016!$B$2:$C$870,2,0)</f>
        <v>#N/A</v>
      </c>
      <c r="AC391" s="124"/>
      <c r="AD391" s="124"/>
      <c r="AE391" s="124"/>
      <c r="AF391" s="124"/>
      <c r="AG391" s="124"/>
      <c r="AH391" s="124"/>
      <c r="AI391" s="124"/>
      <c r="AJ391" s="124"/>
      <c r="AK391" s="124"/>
      <c r="AL391" s="124"/>
      <c r="AM391" s="124"/>
    </row>
    <row r="392" spans="1:39" s="123" customFormat="1" ht="30" x14ac:dyDescent="0.25">
      <c r="A392" s="178">
        <f>A391+1</f>
        <v>50</v>
      </c>
      <c r="B392" s="167">
        <v>391</v>
      </c>
      <c r="C392" s="175" t="s">
        <v>2221</v>
      </c>
      <c r="D392" s="171" t="s">
        <v>2222</v>
      </c>
      <c r="E392" s="171" t="s">
        <v>1</v>
      </c>
      <c r="F392" s="171" t="s">
        <v>25</v>
      </c>
      <c r="G392" s="235"/>
      <c r="H392" s="224"/>
      <c r="I392" s="224"/>
      <c r="J392" s="224"/>
      <c r="K392" s="224"/>
      <c r="L392" s="224"/>
      <c r="M392" s="224"/>
      <c r="N392" s="224"/>
      <c r="O392" s="224"/>
      <c r="P392" s="224"/>
      <c r="Q392" s="224"/>
      <c r="R392" s="224"/>
      <c r="S392" s="224"/>
      <c r="T392" s="337">
        <v>8787</v>
      </c>
      <c r="U392" s="213">
        <v>6687</v>
      </c>
      <c r="V392" s="214"/>
      <c r="W392" s="190" t="s">
        <v>1306</v>
      </c>
      <c r="X392" s="142" t="s">
        <v>5117</v>
      </c>
      <c r="Y392" s="127">
        <v>10</v>
      </c>
      <c r="Z392" s="127">
        <v>10</v>
      </c>
      <c r="AA392" s="127">
        <v>10</v>
      </c>
      <c r="AB392" s="124" t="e">
        <f>VLOOKUP(B392,Nam_2016!$B$2:$C$870,2,0)</f>
        <v>#N/A</v>
      </c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</row>
    <row r="393" spans="1:39" s="123" customFormat="1" ht="30" x14ac:dyDescent="0.25">
      <c r="A393" s="178">
        <f t="shared" si="6"/>
        <v>51</v>
      </c>
      <c r="B393" s="167">
        <v>392</v>
      </c>
      <c r="C393" s="175" t="s">
        <v>2223</v>
      </c>
      <c r="D393" s="171" t="s">
        <v>2222</v>
      </c>
      <c r="E393" s="171" t="s">
        <v>1</v>
      </c>
      <c r="F393" s="171" t="s">
        <v>90</v>
      </c>
      <c r="G393" s="67"/>
      <c r="H393" s="224"/>
      <c r="I393" s="224"/>
      <c r="J393" s="224"/>
      <c r="K393" s="224"/>
      <c r="L393" s="224"/>
      <c r="M393" s="224"/>
      <c r="N393" s="224"/>
      <c r="O393" s="224"/>
      <c r="P393" s="224"/>
      <c r="Q393" s="224"/>
      <c r="R393" s="224"/>
      <c r="S393" s="224"/>
      <c r="T393" s="225">
        <v>37057</v>
      </c>
      <c r="U393" s="213">
        <v>19077</v>
      </c>
      <c r="V393" s="214">
        <v>17077</v>
      </c>
      <c r="W393" s="190" t="s">
        <v>1306</v>
      </c>
      <c r="X393" s="142" t="s">
        <v>5117</v>
      </c>
      <c r="Y393" s="127">
        <v>10</v>
      </c>
      <c r="Z393" s="127">
        <v>10</v>
      </c>
      <c r="AA393" s="127">
        <v>10</v>
      </c>
      <c r="AB393" s="124" t="e">
        <f>VLOOKUP(B393,Nam_2016!$B$2:$C$870,2,0)</f>
        <v>#N/A</v>
      </c>
      <c r="AC393" s="124"/>
      <c r="AD393" s="124"/>
      <c r="AE393" s="124"/>
      <c r="AF393" s="124"/>
      <c r="AG393" s="124"/>
      <c r="AH393" s="124"/>
      <c r="AI393" s="124"/>
      <c r="AJ393" s="124"/>
      <c r="AK393" s="124"/>
      <c r="AL393" s="124"/>
      <c r="AM393" s="124"/>
    </row>
    <row r="394" spans="1:39" s="123" customFormat="1" ht="30" x14ac:dyDescent="0.25">
      <c r="A394" s="178">
        <f t="shared" si="6"/>
        <v>52</v>
      </c>
      <c r="B394" s="167">
        <v>393</v>
      </c>
      <c r="C394" s="175" t="s">
        <v>2224</v>
      </c>
      <c r="D394" s="171" t="s">
        <v>2225</v>
      </c>
      <c r="E394" s="171" t="s">
        <v>1</v>
      </c>
      <c r="F394" s="171" t="s">
        <v>4</v>
      </c>
      <c r="G394" s="235"/>
      <c r="H394" s="224"/>
      <c r="I394" s="224"/>
      <c r="J394" s="224"/>
      <c r="K394" s="224"/>
      <c r="L394" s="224"/>
      <c r="M394" s="224"/>
      <c r="N394" s="224"/>
      <c r="O394" s="224"/>
      <c r="P394" s="224"/>
      <c r="Q394" s="224"/>
      <c r="R394" s="224"/>
      <c r="S394" s="224"/>
      <c r="T394" s="337">
        <v>2387</v>
      </c>
      <c r="U394" s="213">
        <v>3675</v>
      </c>
      <c r="V394" s="214">
        <v>3125</v>
      </c>
      <c r="W394" s="190" t="s">
        <v>1306</v>
      </c>
      <c r="X394" s="142" t="s">
        <v>5117</v>
      </c>
      <c r="Y394" s="127">
        <v>10</v>
      </c>
      <c r="Z394" s="127">
        <v>10</v>
      </c>
      <c r="AA394" s="127">
        <v>10</v>
      </c>
      <c r="AB394" s="124" t="e">
        <f>VLOOKUP(B394,Nam_2016!$B$2:$C$870,2,0)</f>
        <v>#N/A</v>
      </c>
      <c r="AC394" s="124"/>
      <c r="AD394" s="124"/>
      <c r="AE394" s="124"/>
      <c r="AF394" s="124"/>
      <c r="AG394" s="124"/>
      <c r="AH394" s="124"/>
      <c r="AI394" s="124"/>
      <c r="AJ394" s="124"/>
      <c r="AK394" s="124"/>
      <c r="AL394" s="124"/>
      <c r="AM394" s="124"/>
    </row>
    <row r="395" spans="1:39" s="123" customFormat="1" ht="30" x14ac:dyDescent="0.25">
      <c r="A395" s="178">
        <f t="shared" si="6"/>
        <v>53</v>
      </c>
      <c r="B395" s="167">
        <v>394</v>
      </c>
      <c r="C395" s="175" t="s">
        <v>2226</v>
      </c>
      <c r="D395" s="171" t="s">
        <v>2227</v>
      </c>
      <c r="E395" s="171" t="s">
        <v>1</v>
      </c>
      <c r="F395" s="171" t="s">
        <v>90</v>
      </c>
      <c r="G395" s="235"/>
      <c r="H395" s="224"/>
      <c r="I395" s="224"/>
      <c r="J395" s="224"/>
      <c r="K395" s="224"/>
      <c r="L395" s="224"/>
      <c r="M395" s="224"/>
      <c r="N395" s="224"/>
      <c r="O395" s="224"/>
      <c r="P395" s="224"/>
      <c r="Q395" s="224"/>
      <c r="R395" s="224"/>
      <c r="S395" s="224"/>
      <c r="T395" s="337">
        <v>2829</v>
      </c>
      <c r="U395" s="213">
        <v>5629</v>
      </c>
      <c r="V395" s="214">
        <v>5629</v>
      </c>
      <c r="W395" s="190" t="s">
        <v>1306</v>
      </c>
      <c r="X395" s="142" t="s">
        <v>5117</v>
      </c>
      <c r="Y395" s="127">
        <v>10</v>
      </c>
      <c r="Z395" s="127">
        <v>10</v>
      </c>
      <c r="AA395" s="127">
        <v>10</v>
      </c>
      <c r="AB395" s="124" t="e">
        <f>VLOOKUP(B395,Nam_2016!$B$2:$C$870,2,0)</f>
        <v>#N/A</v>
      </c>
      <c r="AC395" s="124"/>
      <c r="AD395" s="124"/>
      <c r="AE395" s="124"/>
      <c r="AF395" s="124"/>
      <c r="AG395" s="124"/>
      <c r="AH395" s="124"/>
      <c r="AI395" s="124"/>
      <c r="AJ395" s="124"/>
      <c r="AK395" s="124"/>
      <c r="AL395" s="124"/>
      <c r="AM395" s="124"/>
    </row>
    <row r="396" spans="1:39" s="123" customFormat="1" ht="30" x14ac:dyDescent="0.25">
      <c r="A396" s="178">
        <f t="shared" si="6"/>
        <v>54</v>
      </c>
      <c r="B396" s="167">
        <v>395</v>
      </c>
      <c r="C396" s="175" t="s">
        <v>2228</v>
      </c>
      <c r="D396" s="171" t="s">
        <v>2169</v>
      </c>
      <c r="E396" s="171" t="s">
        <v>1</v>
      </c>
      <c r="F396" s="171" t="s">
        <v>40</v>
      </c>
      <c r="G396" s="235"/>
      <c r="H396" s="224"/>
      <c r="I396" s="224"/>
      <c r="J396" s="224"/>
      <c r="K396" s="224"/>
      <c r="L396" s="224"/>
      <c r="M396" s="224"/>
      <c r="N396" s="224"/>
      <c r="O396" s="224"/>
      <c r="P396" s="224"/>
      <c r="Q396" s="224"/>
      <c r="R396" s="224"/>
      <c r="S396" s="224"/>
      <c r="T396" s="337">
        <v>16483</v>
      </c>
      <c r="U396" s="213">
        <v>12620</v>
      </c>
      <c r="V396" s="214">
        <v>12620</v>
      </c>
      <c r="W396" s="190" t="s">
        <v>1306</v>
      </c>
      <c r="X396" s="142" t="s">
        <v>5117</v>
      </c>
      <c r="Y396" s="127">
        <v>10</v>
      </c>
      <c r="Z396" s="127">
        <v>10</v>
      </c>
      <c r="AA396" s="127">
        <v>10</v>
      </c>
      <c r="AB396" s="124" t="e">
        <f>VLOOKUP(B396,Nam_2016!$B$2:$C$870,2,0)</f>
        <v>#N/A</v>
      </c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</row>
    <row r="397" spans="1:39" s="123" customFormat="1" ht="30" x14ac:dyDescent="0.25">
      <c r="A397" s="178">
        <f t="shared" si="6"/>
        <v>55</v>
      </c>
      <c r="B397" s="167">
        <v>396</v>
      </c>
      <c r="C397" s="372" t="s">
        <v>3313</v>
      </c>
      <c r="D397" s="171" t="s">
        <v>2225</v>
      </c>
      <c r="E397" s="171" t="s">
        <v>1</v>
      </c>
      <c r="F397" s="171" t="s">
        <v>4</v>
      </c>
      <c r="G397" s="215"/>
      <c r="H397" s="224"/>
      <c r="I397" s="224"/>
      <c r="J397" s="224"/>
      <c r="K397" s="224"/>
      <c r="L397" s="224"/>
      <c r="M397" s="224"/>
      <c r="N397" s="224"/>
      <c r="O397" s="224"/>
      <c r="P397" s="224"/>
      <c r="Q397" s="224"/>
      <c r="R397" s="224"/>
      <c r="S397" s="224"/>
      <c r="T397" s="225">
        <v>5371</v>
      </c>
      <c r="U397" s="213">
        <v>4840</v>
      </c>
      <c r="V397" s="214">
        <v>4840</v>
      </c>
      <c r="W397" s="190" t="s">
        <v>1306</v>
      </c>
      <c r="X397" s="142" t="s">
        <v>5117</v>
      </c>
      <c r="Y397" s="127">
        <v>10</v>
      </c>
      <c r="Z397" s="127">
        <v>10</v>
      </c>
      <c r="AA397" s="127">
        <v>10</v>
      </c>
      <c r="AB397" s="124" t="e">
        <f>VLOOKUP(B397,Nam_2016!$B$2:$C$870,2,0)</f>
        <v>#N/A</v>
      </c>
      <c r="AC397" s="124"/>
      <c r="AD397" s="124"/>
      <c r="AE397" s="124"/>
      <c r="AF397" s="124"/>
      <c r="AG397" s="124"/>
      <c r="AH397" s="124"/>
      <c r="AI397" s="124"/>
      <c r="AJ397" s="124"/>
      <c r="AK397" s="124"/>
      <c r="AL397" s="124"/>
      <c r="AM397" s="124"/>
    </row>
    <row r="398" spans="1:39" s="123" customFormat="1" ht="30" x14ac:dyDescent="0.25">
      <c r="A398" s="178">
        <f t="shared" si="6"/>
        <v>56</v>
      </c>
      <c r="B398" s="167">
        <v>397</v>
      </c>
      <c r="C398" s="175" t="s">
        <v>2229</v>
      </c>
      <c r="D398" s="171" t="s">
        <v>2225</v>
      </c>
      <c r="E398" s="171" t="s">
        <v>1</v>
      </c>
      <c r="F398" s="171" t="s">
        <v>26</v>
      </c>
      <c r="G398" s="235"/>
      <c r="H398" s="224"/>
      <c r="I398" s="224"/>
      <c r="J398" s="224"/>
      <c r="K398" s="224"/>
      <c r="L398" s="224"/>
      <c r="M398" s="224"/>
      <c r="N398" s="224"/>
      <c r="O398" s="224"/>
      <c r="P398" s="224"/>
      <c r="Q398" s="224"/>
      <c r="R398" s="224"/>
      <c r="S398" s="224"/>
      <c r="T398" s="337">
        <v>1093</v>
      </c>
      <c r="U398" s="213">
        <v>1156</v>
      </c>
      <c r="V398" s="214">
        <v>1016</v>
      </c>
      <c r="W398" s="190" t="s">
        <v>1306</v>
      </c>
      <c r="X398" s="142" t="s">
        <v>5117</v>
      </c>
      <c r="Y398" s="127">
        <v>10</v>
      </c>
      <c r="Z398" s="127">
        <v>10</v>
      </c>
      <c r="AA398" s="127">
        <v>10</v>
      </c>
      <c r="AB398" s="124" t="e">
        <f>VLOOKUP(B398,Nam_2016!$B$2:$C$870,2,0)</f>
        <v>#N/A</v>
      </c>
      <c r="AC398" s="124"/>
      <c r="AD398" s="124"/>
      <c r="AE398" s="124"/>
      <c r="AF398" s="124"/>
      <c r="AG398" s="124"/>
      <c r="AH398" s="124"/>
      <c r="AI398" s="124"/>
      <c r="AJ398" s="124"/>
      <c r="AK398" s="124"/>
      <c r="AL398" s="124"/>
      <c r="AM398" s="124"/>
    </row>
    <row r="399" spans="1:39" s="123" customFormat="1" ht="30" x14ac:dyDescent="0.25">
      <c r="A399" s="178">
        <f t="shared" si="6"/>
        <v>57</v>
      </c>
      <c r="B399" s="167">
        <v>398</v>
      </c>
      <c r="C399" s="175" t="s">
        <v>2230</v>
      </c>
      <c r="D399" s="171" t="s">
        <v>2225</v>
      </c>
      <c r="E399" s="171" t="s">
        <v>1</v>
      </c>
      <c r="F399" s="171" t="s">
        <v>26</v>
      </c>
      <c r="G399" s="235"/>
      <c r="H399" s="224"/>
      <c r="I399" s="224"/>
      <c r="J399" s="224"/>
      <c r="K399" s="224"/>
      <c r="L399" s="224"/>
      <c r="M399" s="224"/>
      <c r="N399" s="224"/>
      <c r="O399" s="224"/>
      <c r="P399" s="224"/>
      <c r="Q399" s="224"/>
      <c r="R399" s="224"/>
      <c r="S399" s="224"/>
      <c r="T399" s="337">
        <v>2869</v>
      </c>
      <c r="U399" s="213">
        <v>3362</v>
      </c>
      <c r="V399" s="214">
        <v>3362</v>
      </c>
      <c r="W399" s="190" t="s">
        <v>1306</v>
      </c>
      <c r="X399" s="142" t="s">
        <v>5117</v>
      </c>
      <c r="Y399" s="127">
        <v>10</v>
      </c>
      <c r="Z399" s="127">
        <v>10</v>
      </c>
      <c r="AA399" s="127">
        <v>10</v>
      </c>
      <c r="AB399" s="124" t="e">
        <f>VLOOKUP(B399,Nam_2016!$B$2:$C$870,2,0)</f>
        <v>#N/A</v>
      </c>
      <c r="AC399" s="124"/>
      <c r="AD399" s="124"/>
      <c r="AE399" s="124"/>
      <c r="AF399" s="124"/>
      <c r="AG399" s="124"/>
      <c r="AH399" s="124"/>
      <c r="AI399" s="124"/>
      <c r="AJ399" s="124"/>
      <c r="AK399" s="124"/>
      <c r="AL399" s="124"/>
      <c r="AM399" s="124"/>
    </row>
    <row r="400" spans="1:39" s="123" customFormat="1" ht="25.5" x14ac:dyDescent="0.25">
      <c r="A400" s="178">
        <f t="shared" si="6"/>
        <v>58</v>
      </c>
      <c r="B400" s="167">
        <v>399</v>
      </c>
      <c r="C400" s="372" t="s">
        <v>3314</v>
      </c>
      <c r="D400" s="171" t="s">
        <v>2169</v>
      </c>
      <c r="E400" s="171" t="s">
        <v>1</v>
      </c>
      <c r="F400" s="171" t="s">
        <v>38</v>
      </c>
      <c r="G400" s="235"/>
      <c r="H400" s="224"/>
      <c r="I400" s="224"/>
      <c r="J400" s="224"/>
      <c r="K400" s="224"/>
      <c r="L400" s="224"/>
      <c r="M400" s="224"/>
      <c r="N400" s="224"/>
      <c r="O400" s="224"/>
      <c r="P400" s="224"/>
      <c r="Q400" s="224"/>
      <c r="R400" s="224"/>
      <c r="S400" s="224"/>
      <c r="T400" s="337">
        <v>1237</v>
      </c>
      <c r="U400" s="213">
        <v>1580</v>
      </c>
      <c r="V400" s="214">
        <v>1234</v>
      </c>
      <c r="W400" s="190" t="s">
        <v>1306</v>
      </c>
      <c r="X400" s="142" t="s">
        <v>5117</v>
      </c>
      <c r="Y400" s="127">
        <v>10</v>
      </c>
      <c r="Z400" s="127">
        <v>10</v>
      </c>
      <c r="AA400" s="127">
        <v>10</v>
      </c>
      <c r="AB400" s="124" t="e">
        <f>VLOOKUP(B400,Nam_2016!$B$2:$C$870,2,0)</f>
        <v>#N/A</v>
      </c>
      <c r="AC400" s="124"/>
      <c r="AD400" s="124"/>
      <c r="AE400" s="124"/>
      <c r="AF400" s="124"/>
      <c r="AG400" s="124"/>
      <c r="AH400" s="124"/>
      <c r="AI400" s="124"/>
      <c r="AJ400" s="124"/>
      <c r="AK400" s="124"/>
      <c r="AL400" s="124"/>
      <c r="AM400" s="124"/>
    </row>
    <row r="401" spans="1:39" s="123" customFormat="1" ht="30" x14ac:dyDescent="0.25">
      <c r="A401" s="178">
        <f t="shared" si="6"/>
        <v>59</v>
      </c>
      <c r="B401" s="167">
        <v>400</v>
      </c>
      <c r="C401" s="372" t="s">
        <v>3315</v>
      </c>
      <c r="D401" s="171" t="s">
        <v>2225</v>
      </c>
      <c r="E401" s="171" t="s">
        <v>1</v>
      </c>
      <c r="F401" s="171" t="s">
        <v>26</v>
      </c>
      <c r="G401" s="235"/>
      <c r="H401" s="224"/>
      <c r="I401" s="224"/>
      <c r="J401" s="224"/>
      <c r="K401" s="224"/>
      <c r="L401" s="224"/>
      <c r="M401" s="224"/>
      <c r="N401" s="224"/>
      <c r="O401" s="224"/>
      <c r="P401" s="224"/>
      <c r="Q401" s="224"/>
      <c r="R401" s="224"/>
      <c r="S401" s="224"/>
      <c r="T401" s="337">
        <v>3379</v>
      </c>
      <c r="U401" s="213">
        <v>4885</v>
      </c>
      <c r="V401" s="214">
        <v>4783</v>
      </c>
      <c r="W401" s="190" t="s">
        <v>1306</v>
      </c>
      <c r="X401" s="142" t="s">
        <v>5117</v>
      </c>
      <c r="Y401" s="127">
        <v>10</v>
      </c>
      <c r="Z401" s="127">
        <v>10</v>
      </c>
      <c r="AA401" s="127">
        <v>10</v>
      </c>
      <c r="AB401" s="124" t="e">
        <f>VLOOKUP(B401,Nam_2016!$B$2:$C$870,2,0)</f>
        <v>#N/A</v>
      </c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</row>
    <row r="402" spans="1:39" s="123" customFormat="1" ht="30" x14ac:dyDescent="0.25">
      <c r="A402" s="178">
        <f>A401+1</f>
        <v>60</v>
      </c>
      <c r="B402" s="167">
        <v>401</v>
      </c>
      <c r="C402" s="175" t="s">
        <v>2231</v>
      </c>
      <c r="D402" s="171" t="s">
        <v>2232</v>
      </c>
      <c r="E402" s="171" t="s">
        <v>1</v>
      </c>
      <c r="F402" s="171" t="s">
        <v>40</v>
      </c>
      <c r="G402" s="67"/>
      <c r="H402" s="224"/>
      <c r="I402" s="224"/>
      <c r="J402" s="224"/>
      <c r="K402" s="224"/>
      <c r="L402" s="224"/>
      <c r="M402" s="224"/>
      <c r="N402" s="224"/>
      <c r="O402" s="224"/>
      <c r="P402" s="224"/>
      <c r="Q402" s="224"/>
      <c r="R402" s="224"/>
      <c r="S402" s="224"/>
      <c r="T402" s="225">
        <v>66871</v>
      </c>
      <c r="U402" s="213">
        <v>51402</v>
      </c>
      <c r="V402" s="214">
        <v>51402</v>
      </c>
      <c r="W402" s="190" t="s">
        <v>1306</v>
      </c>
      <c r="X402" s="142" t="s">
        <v>5117</v>
      </c>
      <c r="Y402" s="127">
        <v>10</v>
      </c>
      <c r="Z402" s="127">
        <v>10</v>
      </c>
      <c r="AA402" s="127">
        <v>10</v>
      </c>
      <c r="AB402" s="124" t="e">
        <f>VLOOKUP(B402,Nam_2016!$B$2:$C$870,2,0)</f>
        <v>#N/A</v>
      </c>
      <c r="AC402" s="124"/>
      <c r="AD402" s="124"/>
      <c r="AE402" s="124"/>
      <c r="AF402" s="124"/>
      <c r="AG402" s="124"/>
      <c r="AH402" s="124"/>
      <c r="AI402" s="124"/>
      <c r="AJ402" s="124"/>
      <c r="AK402" s="124"/>
      <c r="AL402" s="124"/>
      <c r="AM402" s="124"/>
    </row>
    <row r="403" spans="1:39" s="123" customFormat="1" ht="30" x14ac:dyDescent="0.25">
      <c r="A403" s="178">
        <f>A402+1</f>
        <v>61</v>
      </c>
      <c r="B403" s="167">
        <v>402</v>
      </c>
      <c r="C403" s="175" t="s">
        <v>2234</v>
      </c>
      <c r="D403" s="171" t="s">
        <v>2235</v>
      </c>
      <c r="E403" s="171" t="s">
        <v>1</v>
      </c>
      <c r="F403" s="171" t="s">
        <v>40</v>
      </c>
      <c r="G403" s="235"/>
      <c r="H403" s="224"/>
      <c r="I403" s="224"/>
      <c r="J403" s="224"/>
      <c r="K403" s="224"/>
      <c r="L403" s="224"/>
      <c r="M403" s="224"/>
      <c r="N403" s="224"/>
      <c r="O403" s="224"/>
      <c r="P403" s="224"/>
      <c r="Q403" s="224"/>
      <c r="R403" s="224"/>
      <c r="S403" s="224"/>
      <c r="T403" s="337">
        <v>8478</v>
      </c>
      <c r="U403" s="213">
        <v>14648</v>
      </c>
      <c r="V403" s="214">
        <v>14468</v>
      </c>
      <c r="W403" s="190" t="s">
        <v>1306</v>
      </c>
      <c r="X403" s="142" t="s">
        <v>5117</v>
      </c>
      <c r="Y403" s="127">
        <v>10</v>
      </c>
      <c r="Z403" s="127">
        <v>10</v>
      </c>
      <c r="AA403" s="127">
        <v>10</v>
      </c>
      <c r="AB403" s="124" t="e">
        <f>VLOOKUP(B403,Nam_2016!$B$2:$C$870,2,0)</f>
        <v>#N/A</v>
      </c>
      <c r="AC403" s="124"/>
      <c r="AD403" s="124"/>
      <c r="AE403" s="124"/>
      <c r="AF403" s="124"/>
      <c r="AG403" s="124"/>
      <c r="AH403" s="124"/>
      <c r="AI403" s="124"/>
      <c r="AJ403" s="124"/>
      <c r="AK403" s="124"/>
      <c r="AL403" s="124"/>
      <c r="AM403" s="124"/>
    </row>
    <row r="404" spans="1:39" s="123" customFormat="1" ht="30" x14ac:dyDescent="0.25">
      <c r="A404" s="178">
        <f t="shared" ref="A404:A418" si="7">A403+1</f>
        <v>62</v>
      </c>
      <c r="B404" s="167">
        <v>403</v>
      </c>
      <c r="C404" s="175" t="s">
        <v>2236</v>
      </c>
      <c r="D404" s="171" t="s">
        <v>2237</v>
      </c>
      <c r="E404" s="171" t="s">
        <v>1</v>
      </c>
      <c r="F404" s="205" t="s">
        <v>91</v>
      </c>
      <c r="G404" s="235"/>
      <c r="H404" s="224"/>
      <c r="I404" s="224"/>
      <c r="J404" s="224"/>
      <c r="K404" s="224"/>
      <c r="L404" s="224"/>
      <c r="M404" s="224"/>
      <c r="N404" s="224"/>
      <c r="O404" s="224"/>
      <c r="P404" s="224"/>
      <c r="Q404" s="224"/>
      <c r="R404" s="224"/>
      <c r="S404" s="224"/>
      <c r="T404" s="337">
        <v>1738</v>
      </c>
      <c r="U404" s="213">
        <v>4758</v>
      </c>
      <c r="V404" s="214">
        <v>1488</v>
      </c>
      <c r="W404" s="190" t="s">
        <v>1306</v>
      </c>
      <c r="X404" s="142" t="s">
        <v>5117</v>
      </c>
      <c r="Y404" s="127">
        <v>10</v>
      </c>
      <c r="Z404" s="127">
        <v>10</v>
      </c>
      <c r="AA404" s="127">
        <v>10</v>
      </c>
      <c r="AB404" s="124" t="e">
        <f>VLOOKUP(B404,Nam_2016!$B$2:$C$870,2,0)</f>
        <v>#N/A</v>
      </c>
      <c r="AC404" s="124"/>
      <c r="AD404" s="124"/>
      <c r="AE404" s="124"/>
      <c r="AF404" s="124"/>
      <c r="AG404" s="124"/>
      <c r="AH404" s="124"/>
      <c r="AI404" s="124"/>
      <c r="AJ404" s="124"/>
      <c r="AK404" s="124"/>
      <c r="AL404" s="124"/>
      <c r="AM404" s="124"/>
    </row>
    <row r="405" spans="1:39" s="123" customFormat="1" x14ac:dyDescent="0.25">
      <c r="A405" s="178">
        <f t="shared" si="7"/>
        <v>63</v>
      </c>
      <c r="B405" s="167">
        <v>404</v>
      </c>
      <c r="C405" s="175" t="s">
        <v>2238</v>
      </c>
      <c r="D405" s="171" t="s">
        <v>2169</v>
      </c>
      <c r="E405" s="171" t="s">
        <v>1</v>
      </c>
      <c r="F405" s="171" t="s">
        <v>16</v>
      </c>
      <c r="G405" s="235"/>
      <c r="H405" s="224"/>
      <c r="I405" s="224"/>
      <c r="J405" s="224"/>
      <c r="K405" s="224"/>
      <c r="L405" s="224"/>
      <c r="M405" s="224"/>
      <c r="N405" s="224"/>
      <c r="O405" s="224"/>
      <c r="P405" s="224"/>
      <c r="Q405" s="224"/>
      <c r="R405" s="224"/>
      <c r="S405" s="224"/>
      <c r="T405" s="337">
        <v>2225</v>
      </c>
      <c r="U405" s="213">
        <v>1975</v>
      </c>
      <c r="V405" s="214">
        <v>2429</v>
      </c>
      <c r="W405" s="190" t="s">
        <v>1306</v>
      </c>
      <c r="X405" s="142" t="s">
        <v>5117</v>
      </c>
      <c r="Y405" s="127">
        <v>10</v>
      </c>
      <c r="Z405" s="127">
        <v>10</v>
      </c>
      <c r="AA405" s="127">
        <v>10</v>
      </c>
      <c r="AB405" s="124" t="e">
        <f>VLOOKUP(B405,Nam_2016!$B$2:$C$870,2,0)</f>
        <v>#N/A</v>
      </c>
      <c r="AC405" s="124"/>
      <c r="AD405" s="124"/>
      <c r="AE405" s="124"/>
      <c r="AF405" s="124"/>
      <c r="AG405" s="124"/>
      <c r="AH405" s="124"/>
      <c r="AI405" s="124"/>
      <c r="AJ405" s="124"/>
      <c r="AK405" s="124"/>
      <c r="AL405" s="124"/>
      <c r="AM405" s="124"/>
    </row>
    <row r="406" spans="1:39" s="123" customFormat="1" ht="30" x14ac:dyDescent="0.25">
      <c r="A406" s="178">
        <f t="shared" si="7"/>
        <v>64</v>
      </c>
      <c r="B406" s="167">
        <v>405</v>
      </c>
      <c r="C406" s="372" t="s">
        <v>3316</v>
      </c>
      <c r="D406" s="171" t="s">
        <v>2233</v>
      </c>
      <c r="E406" s="171" t="s">
        <v>92</v>
      </c>
      <c r="F406" s="171" t="s">
        <v>2239</v>
      </c>
      <c r="G406" s="235"/>
      <c r="H406" s="224"/>
      <c r="I406" s="224"/>
      <c r="J406" s="224"/>
      <c r="K406" s="224"/>
      <c r="L406" s="224"/>
      <c r="M406" s="224"/>
      <c r="N406" s="224"/>
      <c r="O406" s="224"/>
      <c r="P406" s="224"/>
      <c r="Q406" s="224"/>
      <c r="R406" s="224"/>
      <c r="S406" s="224"/>
      <c r="T406" s="337">
        <v>2481</v>
      </c>
      <c r="U406" s="213">
        <v>3140</v>
      </c>
      <c r="V406" s="214">
        <v>2986</v>
      </c>
      <c r="W406" s="190" t="s">
        <v>1306</v>
      </c>
      <c r="X406" s="142" t="s">
        <v>5117</v>
      </c>
      <c r="Y406" s="127">
        <v>10</v>
      </c>
      <c r="Z406" s="127">
        <v>10</v>
      </c>
      <c r="AA406" s="127">
        <v>10</v>
      </c>
      <c r="AB406" s="124" t="e">
        <f>VLOOKUP(B406,Nam_2016!$B$2:$C$870,2,0)</f>
        <v>#N/A</v>
      </c>
      <c r="AC406" s="124"/>
      <c r="AD406" s="124"/>
      <c r="AE406" s="124"/>
      <c r="AF406" s="124"/>
      <c r="AG406" s="124"/>
      <c r="AH406" s="124"/>
      <c r="AI406" s="124"/>
      <c r="AJ406" s="124"/>
      <c r="AK406" s="124"/>
      <c r="AL406" s="124"/>
      <c r="AM406" s="124"/>
    </row>
    <row r="407" spans="1:39" s="123" customFormat="1" ht="30" x14ac:dyDescent="0.25">
      <c r="A407" s="178">
        <f t="shared" si="7"/>
        <v>65</v>
      </c>
      <c r="B407" s="167">
        <v>406</v>
      </c>
      <c r="C407" s="372" t="s">
        <v>3317</v>
      </c>
      <c r="D407" s="171" t="s">
        <v>2240</v>
      </c>
      <c r="E407" s="171" t="s">
        <v>92</v>
      </c>
      <c r="F407" s="171" t="s">
        <v>2239</v>
      </c>
      <c r="G407" s="235"/>
      <c r="H407" s="224"/>
      <c r="I407" s="224"/>
      <c r="J407" s="224"/>
      <c r="K407" s="224"/>
      <c r="L407" s="224"/>
      <c r="M407" s="224"/>
      <c r="N407" s="224"/>
      <c r="O407" s="224"/>
      <c r="P407" s="224"/>
      <c r="Q407" s="224"/>
      <c r="R407" s="224"/>
      <c r="S407" s="224"/>
      <c r="T407" s="337">
        <v>1307</v>
      </c>
      <c r="U407" s="197">
        <v>1302</v>
      </c>
      <c r="V407" s="198">
        <v>1478</v>
      </c>
      <c r="W407" s="190" t="s">
        <v>1306</v>
      </c>
      <c r="X407" s="142" t="s">
        <v>5117</v>
      </c>
      <c r="Y407" s="127">
        <v>10</v>
      </c>
      <c r="Z407" s="127">
        <v>10</v>
      </c>
      <c r="AA407" s="127">
        <v>10</v>
      </c>
      <c r="AB407" s="124" t="e">
        <f>VLOOKUP(B407,Nam_2016!$B$2:$C$870,2,0)</f>
        <v>#N/A</v>
      </c>
      <c r="AC407" s="124"/>
      <c r="AD407" s="124"/>
      <c r="AE407" s="124"/>
      <c r="AF407" s="124"/>
      <c r="AG407" s="124"/>
      <c r="AH407" s="124"/>
      <c r="AI407" s="124"/>
      <c r="AJ407" s="124"/>
      <c r="AK407" s="124"/>
      <c r="AL407" s="124"/>
      <c r="AM407" s="124"/>
    </row>
    <row r="408" spans="1:39" s="123" customFormat="1" ht="30" x14ac:dyDescent="0.25">
      <c r="A408" s="178">
        <f t="shared" si="7"/>
        <v>66</v>
      </c>
      <c r="B408" s="167">
        <v>407</v>
      </c>
      <c r="C408" s="372" t="s">
        <v>3318</v>
      </c>
      <c r="D408" s="171" t="s">
        <v>2192</v>
      </c>
      <c r="E408" s="171" t="s">
        <v>1</v>
      </c>
      <c r="F408" s="171" t="s">
        <v>2241</v>
      </c>
      <c r="G408" s="235"/>
      <c r="H408" s="224"/>
      <c r="I408" s="224"/>
      <c r="J408" s="224"/>
      <c r="K408" s="224"/>
      <c r="L408" s="224"/>
      <c r="M408" s="224"/>
      <c r="N408" s="224"/>
      <c r="O408" s="224"/>
      <c r="P408" s="224"/>
      <c r="Q408" s="224"/>
      <c r="R408" s="224"/>
      <c r="S408" s="224"/>
      <c r="T408" s="337">
        <v>7483</v>
      </c>
      <c r="U408" s="213">
        <v>21069</v>
      </c>
      <c r="V408" s="214">
        <v>7069</v>
      </c>
      <c r="W408" s="190" t="s">
        <v>1306</v>
      </c>
      <c r="X408" s="142" t="s">
        <v>5117</v>
      </c>
      <c r="Y408" s="127">
        <v>10</v>
      </c>
      <c r="Z408" s="127">
        <v>10</v>
      </c>
      <c r="AA408" s="127">
        <v>10</v>
      </c>
      <c r="AB408" s="124" t="e">
        <f>VLOOKUP(B408,Nam_2016!$B$2:$C$870,2,0)</f>
        <v>#N/A</v>
      </c>
      <c r="AC408" s="124"/>
      <c r="AD408" s="124"/>
      <c r="AE408" s="124"/>
      <c r="AF408" s="124"/>
      <c r="AG408" s="124"/>
      <c r="AH408" s="124"/>
      <c r="AI408" s="124"/>
      <c r="AJ408" s="124"/>
      <c r="AK408" s="124"/>
      <c r="AL408" s="124"/>
      <c r="AM408" s="124"/>
    </row>
    <row r="409" spans="1:39" s="123" customFormat="1" ht="30" x14ac:dyDescent="0.25">
      <c r="A409" s="178">
        <f>A408+1</f>
        <v>67</v>
      </c>
      <c r="B409" s="167">
        <v>408</v>
      </c>
      <c r="C409" s="372" t="s">
        <v>3319</v>
      </c>
      <c r="D409" s="171" t="s">
        <v>2169</v>
      </c>
      <c r="E409" s="171" t="s">
        <v>1</v>
      </c>
      <c r="F409" s="171" t="s">
        <v>62</v>
      </c>
      <c r="G409" s="235"/>
      <c r="H409" s="224"/>
      <c r="I409" s="224"/>
      <c r="J409" s="224"/>
      <c r="K409" s="224"/>
      <c r="L409" s="224"/>
      <c r="M409" s="224"/>
      <c r="N409" s="224"/>
      <c r="O409" s="224"/>
      <c r="P409" s="224"/>
      <c r="Q409" s="224"/>
      <c r="R409" s="224"/>
      <c r="S409" s="224"/>
      <c r="T409" s="337">
        <v>2818</v>
      </c>
      <c r="U409" s="213">
        <v>2924</v>
      </c>
      <c r="V409" s="214">
        <v>2924</v>
      </c>
      <c r="W409" s="190" t="s">
        <v>1306</v>
      </c>
      <c r="X409" s="142" t="s">
        <v>5117</v>
      </c>
      <c r="Y409" s="127">
        <v>10</v>
      </c>
      <c r="Z409" s="127">
        <v>10</v>
      </c>
      <c r="AA409" s="127">
        <v>10</v>
      </c>
      <c r="AB409" s="124" t="e">
        <f>VLOOKUP(B409,Nam_2016!$B$2:$C$870,2,0)</f>
        <v>#N/A</v>
      </c>
      <c r="AC409" s="124"/>
      <c r="AD409" s="124"/>
      <c r="AE409" s="124"/>
      <c r="AF409" s="124"/>
      <c r="AG409" s="124"/>
      <c r="AH409" s="124"/>
      <c r="AI409" s="124"/>
      <c r="AJ409" s="124"/>
      <c r="AK409" s="124"/>
      <c r="AL409" s="124"/>
      <c r="AM409" s="124"/>
    </row>
    <row r="410" spans="1:39" s="123" customFormat="1" ht="30" x14ac:dyDescent="0.25">
      <c r="A410" s="178">
        <f t="shared" si="7"/>
        <v>68</v>
      </c>
      <c r="B410" s="167">
        <v>409</v>
      </c>
      <c r="C410" s="372" t="s">
        <v>3286</v>
      </c>
      <c r="D410" s="171" t="s">
        <v>2188</v>
      </c>
      <c r="E410" s="171" t="s">
        <v>1</v>
      </c>
      <c r="F410" s="171" t="s">
        <v>26</v>
      </c>
      <c r="G410" s="235"/>
      <c r="H410" s="224"/>
      <c r="I410" s="224"/>
      <c r="J410" s="224"/>
      <c r="K410" s="224"/>
      <c r="L410" s="224"/>
      <c r="M410" s="224"/>
      <c r="N410" s="224"/>
      <c r="O410" s="224"/>
      <c r="P410" s="224"/>
      <c r="Q410" s="224"/>
      <c r="R410" s="224"/>
      <c r="S410" s="224"/>
      <c r="T410" s="337">
        <v>2994</v>
      </c>
      <c r="U410" s="213">
        <v>3260</v>
      </c>
      <c r="V410" s="214">
        <v>2160</v>
      </c>
      <c r="W410" s="190" t="s">
        <v>1306</v>
      </c>
      <c r="X410" s="142" t="s">
        <v>5117</v>
      </c>
      <c r="Y410" s="127">
        <v>10</v>
      </c>
      <c r="Z410" s="127">
        <v>10</v>
      </c>
      <c r="AA410" s="127">
        <v>10</v>
      </c>
      <c r="AB410" s="124" t="e">
        <f>VLOOKUP(B410,Nam_2016!$B$2:$C$870,2,0)</f>
        <v>#N/A</v>
      </c>
      <c r="AC410" s="124"/>
      <c r="AD410" s="124"/>
      <c r="AE410" s="124"/>
      <c r="AF410" s="124"/>
      <c r="AG410" s="124"/>
      <c r="AH410" s="124"/>
      <c r="AI410" s="124"/>
      <c r="AJ410" s="124"/>
      <c r="AK410" s="124"/>
      <c r="AL410" s="124"/>
      <c r="AM410" s="124"/>
    </row>
    <row r="411" spans="1:39" s="123" customFormat="1" ht="45" x14ac:dyDescent="0.25">
      <c r="A411" s="178">
        <f t="shared" si="7"/>
        <v>69</v>
      </c>
      <c r="B411" s="167">
        <v>410</v>
      </c>
      <c r="C411" s="175" t="s">
        <v>2242</v>
      </c>
      <c r="D411" s="171" t="s">
        <v>2243</v>
      </c>
      <c r="E411" s="171" t="s">
        <v>1</v>
      </c>
      <c r="F411" s="171" t="s">
        <v>2241</v>
      </c>
      <c r="G411" s="235"/>
      <c r="H411" s="224"/>
      <c r="I411" s="224"/>
      <c r="J411" s="224"/>
      <c r="K411" s="224"/>
      <c r="L411" s="224"/>
      <c r="M411" s="224"/>
      <c r="N411" s="224"/>
      <c r="O411" s="224"/>
      <c r="P411" s="224"/>
      <c r="Q411" s="224"/>
      <c r="R411" s="224"/>
      <c r="S411" s="224"/>
      <c r="T411" s="337">
        <v>4642</v>
      </c>
      <c r="U411" s="213">
        <v>4612</v>
      </c>
      <c r="V411" s="214">
        <v>2589</v>
      </c>
      <c r="W411" s="190" t="s">
        <v>1306</v>
      </c>
      <c r="X411" s="142" t="s">
        <v>5117</v>
      </c>
      <c r="Y411" s="127">
        <v>10</v>
      </c>
      <c r="Z411" s="127">
        <v>10</v>
      </c>
      <c r="AA411" s="127">
        <v>10</v>
      </c>
      <c r="AB411" s="124" t="e">
        <f>VLOOKUP(B411,Nam_2016!$B$2:$C$870,2,0)</f>
        <v>#N/A</v>
      </c>
      <c r="AC411" s="124"/>
      <c r="AD411" s="124"/>
      <c r="AE411" s="124"/>
      <c r="AF411" s="124"/>
      <c r="AG411" s="124"/>
      <c r="AH411" s="124"/>
      <c r="AI411" s="124"/>
      <c r="AJ411" s="124"/>
      <c r="AK411" s="124"/>
      <c r="AL411" s="124"/>
      <c r="AM411" s="124"/>
    </row>
    <row r="412" spans="1:39" s="123" customFormat="1" ht="30" x14ac:dyDescent="0.25">
      <c r="A412" s="178">
        <f t="shared" si="7"/>
        <v>70</v>
      </c>
      <c r="B412" s="167">
        <v>411</v>
      </c>
      <c r="C412" s="372" t="s">
        <v>3320</v>
      </c>
      <c r="D412" s="171" t="s">
        <v>2244</v>
      </c>
      <c r="E412" s="171" t="s">
        <v>30</v>
      </c>
      <c r="F412" s="171" t="s">
        <v>55</v>
      </c>
      <c r="G412" s="235"/>
      <c r="H412" s="224"/>
      <c r="I412" s="224"/>
      <c r="J412" s="224"/>
      <c r="K412" s="224"/>
      <c r="L412" s="224"/>
      <c r="M412" s="224"/>
      <c r="N412" s="224"/>
      <c r="O412" s="224"/>
      <c r="P412" s="224"/>
      <c r="Q412" s="224"/>
      <c r="R412" s="224"/>
      <c r="S412" s="224"/>
      <c r="T412" s="337">
        <v>46175</v>
      </c>
      <c r="U412" s="213">
        <v>25695</v>
      </c>
      <c r="V412" s="214">
        <v>50477</v>
      </c>
      <c r="W412" s="190" t="s">
        <v>1306</v>
      </c>
      <c r="X412" s="142" t="s">
        <v>5117</v>
      </c>
      <c r="Y412" s="127">
        <v>10</v>
      </c>
      <c r="Z412" s="127">
        <v>10</v>
      </c>
      <c r="AA412" s="127">
        <v>10</v>
      </c>
      <c r="AB412" s="124" t="e">
        <f>VLOOKUP(B412,Nam_2016!$B$2:$C$870,2,0)</f>
        <v>#N/A</v>
      </c>
      <c r="AC412" s="124"/>
      <c r="AD412" s="124"/>
      <c r="AE412" s="124"/>
      <c r="AF412" s="124"/>
      <c r="AG412" s="124"/>
      <c r="AH412" s="124"/>
      <c r="AI412" s="124"/>
      <c r="AJ412" s="124"/>
      <c r="AK412" s="124"/>
      <c r="AL412" s="124"/>
      <c r="AM412" s="124"/>
    </row>
    <row r="413" spans="1:39" s="123" customFormat="1" ht="30" x14ac:dyDescent="0.25">
      <c r="A413" s="178">
        <f t="shared" si="7"/>
        <v>71</v>
      </c>
      <c r="B413" s="167">
        <v>412</v>
      </c>
      <c r="C413" s="372" t="s">
        <v>3321</v>
      </c>
      <c r="D413" s="171" t="s">
        <v>2169</v>
      </c>
      <c r="E413" s="171" t="s">
        <v>1</v>
      </c>
      <c r="F413" s="205" t="s">
        <v>4</v>
      </c>
      <c r="G413" s="235"/>
      <c r="H413" s="224"/>
      <c r="I413" s="224"/>
      <c r="J413" s="224"/>
      <c r="K413" s="224"/>
      <c r="L413" s="224"/>
      <c r="M413" s="224"/>
      <c r="N413" s="224"/>
      <c r="O413" s="224"/>
      <c r="P413" s="224"/>
      <c r="Q413" s="224"/>
      <c r="R413" s="224"/>
      <c r="S413" s="224"/>
      <c r="T413" s="337">
        <v>3666</v>
      </c>
      <c r="U413" s="213">
        <v>4367</v>
      </c>
      <c r="V413" s="214">
        <v>4367</v>
      </c>
      <c r="W413" s="190" t="s">
        <v>1306</v>
      </c>
      <c r="X413" s="142" t="s">
        <v>5117</v>
      </c>
      <c r="Y413" s="127">
        <v>10</v>
      </c>
      <c r="Z413" s="127">
        <v>10</v>
      </c>
      <c r="AA413" s="127">
        <v>10</v>
      </c>
      <c r="AB413" s="124" t="e">
        <f>VLOOKUP(B413,Nam_2016!$B$2:$C$870,2,0)</f>
        <v>#N/A</v>
      </c>
      <c r="AC413" s="124"/>
      <c r="AD413" s="124"/>
      <c r="AE413" s="124"/>
      <c r="AF413" s="124"/>
      <c r="AG413" s="124"/>
      <c r="AH413" s="124"/>
      <c r="AI413" s="124"/>
      <c r="AJ413" s="124"/>
      <c r="AK413" s="124"/>
      <c r="AL413" s="124"/>
      <c r="AM413" s="124"/>
    </row>
    <row r="414" spans="1:39" s="123" customFormat="1" ht="30" x14ac:dyDescent="0.25">
      <c r="A414" s="178">
        <f t="shared" si="7"/>
        <v>72</v>
      </c>
      <c r="B414" s="167">
        <v>413</v>
      </c>
      <c r="C414" s="175" t="s">
        <v>2245</v>
      </c>
      <c r="D414" s="171" t="s">
        <v>2192</v>
      </c>
      <c r="E414" s="171" t="s">
        <v>1</v>
      </c>
      <c r="F414" s="205" t="s">
        <v>1443</v>
      </c>
      <c r="G414" s="235"/>
      <c r="H414" s="224"/>
      <c r="I414" s="224"/>
      <c r="J414" s="224"/>
      <c r="K414" s="224"/>
      <c r="L414" s="224"/>
      <c r="M414" s="224"/>
      <c r="N414" s="224"/>
      <c r="O414" s="224"/>
      <c r="P414" s="224"/>
      <c r="Q414" s="224"/>
      <c r="R414" s="224"/>
      <c r="S414" s="224"/>
      <c r="T414" s="337">
        <v>2077</v>
      </c>
      <c r="U414" s="213">
        <v>1066</v>
      </c>
      <c r="V414" s="214">
        <v>1066</v>
      </c>
      <c r="W414" s="190" t="s">
        <v>1306</v>
      </c>
      <c r="X414" s="142" t="s">
        <v>5117</v>
      </c>
      <c r="Y414" s="127">
        <v>10</v>
      </c>
      <c r="Z414" s="127">
        <v>10</v>
      </c>
      <c r="AA414" s="127">
        <v>10</v>
      </c>
      <c r="AB414" s="124" t="e">
        <f>VLOOKUP(B414,Nam_2016!$B$2:$C$870,2,0)</f>
        <v>#N/A</v>
      </c>
      <c r="AC414" s="124"/>
      <c r="AD414" s="124"/>
      <c r="AE414" s="124"/>
      <c r="AF414" s="124"/>
      <c r="AG414" s="124"/>
      <c r="AH414" s="124"/>
      <c r="AI414" s="124"/>
      <c r="AJ414" s="124"/>
      <c r="AK414" s="124"/>
      <c r="AL414" s="124"/>
      <c r="AM414" s="124"/>
    </row>
    <row r="415" spans="1:39" s="123" customFormat="1" ht="30" x14ac:dyDescent="0.25">
      <c r="A415" s="178">
        <f t="shared" si="7"/>
        <v>73</v>
      </c>
      <c r="B415" s="167">
        <v>414</v>
      </c>
      <c r="C415" s="175" t="s">
        <v>2246</v>
      </c>
      <c r="D415" s="171" t="s">
        <v>2218</v>
      </c>
      <c r="E415" s="171" t="s">
        <v>1</v>
      </c>
      <c r="F415" s="205" t="s">
        <v>9</v>
      </c>
      <c r="G415" s="235"/>
      <c r="H415" s="224"/>
      <c r="I415" s="224"/>
      <c r="J415" s="224"/>
      <c r="K415" s="224"/>
      <c r="L415" s="224"/>
      <c r="M415" s="224"/>
      <c r="N415" s="224"/>
      <c r="O415" s="224"/>
      <c r="P415" s="224"/>
      <c r="Q415" s="224"/>
      <c r="R415" s="224"/>
      <c r="S415" s="224"/>
      <c r="T415" s="337">
        <v>3356</v>
      </c>
      <c r="U415" s="213">
        <v>4474</v>
      </c>
      <c r="V415" s="214">
        <v>2443</v>
      </c>
      <c r="W415" s="190" t="s">
        <v>1306</v>
      </c>
      <c r="X415" s="142" t="s">
        <v>5117</v>
      </c>
      <c r="Y415" s="127">
        <v>10</v>
      </c>
      <c r="Z415" s="127">
        <v>10</v>
      </c>
      <c r="AA415" s="127">
        <v>10</v>
      </c>
      <c r="AB415" s="124" t="e">
        <f>VLOOKUP(B415,Nam_2016!$B$2:$C$870,2,0)</f>
        <v>#N/A</v>
      </c>
      <c r="AC415" s="124"/>
      <c r="AD415" s="124"/>
      <c r="AE415" s="124"/>
      <c r="AF415" s="124"/>
      <c r="AG415" s="124"/>
      <c r="AH415" s="124"/>
      <c r="AI415" s="124"/>
      <c r="AJ415" s="124"/>
      <c r="AK415" s="124"/>
      <c r="AL415" s="124"/>
      <c r="AM415" s="124"/>
    </row>
    <row r="416" spans="1:39" s="123" customFormat="1" ht="30" x14ac:dyDescent="0.25">
      <c r="A416" s="178">
        <f t="shared" si="7"/>
        <v>74</v>
      </c>
      <c r="B416" s="167">
        <v>415</v>
      </c>
      <c r="C416" s="175" t="s">
        <v>2247</v>
      </c>
      <c r="D416" s="171" t="s">
        <v>2192</v>
      </c>
      <c r="E416" s="171" t="s">
        <v>1</v>
      </c>
      <c r="F416" s="205" t="s">
        <v>4</v>
      </c>
      <c r="G416" s="215"/>
      <c r="H416" s="224"/>
      <c r="I416" s="224"/>
      <c r="J416" s="224"/>
      <c r="K416" s="224"/>
      <c r="L416" s="224"/>
      <c r="M416" s="224"/>
      <c r="N416" s="224"/>
      <c r="O416" s="224"/>
      <c r="P416" s="224"/>
      <c r="Q416" s="224"/>
      <c r="R416" s="224"/>
      <c r="S416" s="224"/>
      <c r="T416" s="225">
        <v>114905</v>
      </c>
      <c r="U416" s="213">
        <v>115725</v>
      </c>
      <c r="V416" s="214">
        <v>18493</v>
      </c>
      <c r="W416" s="190" t="s">
        <v>1306</v>
      </c>
      <c r="X416" s="142" t="s">
        <v>5117</v>
      </c>
      <c r="Y416" s="127">
        <v>10</v>
      </c>
      <c r="Z416" s="127">
        <v>10</v>
      </c>
      <c r="AA416" s="127">
        <v>10</v>
      </c>
      <c r="AB416" s="124" t="e">
        <f>VLOOKUP(B416,Nam_2016!$B$2:$C$870,2,0)</f>
        <v>#N/A</v>
      </c>
      <c r="AC416" s="124"/>
      <c r="AD416" s="124"/>
      <c r="AE416" s="124"/>
      <c r="AF416" s="124"/>
      <c r="AG416" s="124"/>
      <c r="AH416" s="124"/>
      <c r="AI416" s="124"/>
      <c r="AJ416" s="124"/>
      <c r="AK416" s="124"/>
      <c r="AL416" s="124"/>
      <c r="AM416" s="124"/>
    </row>
    <row r="417" spans="1:39" s="123" customFormat="1" ht="60" x14ac:dyDescent="0.25">
      <c r="A417" s="178">
        <f t="shared" si="7"/>
        <v>75</v>
      </c>
      <c r="B417" s="167">
        <v>416</v>
      </c>
      <c r="C417" s="175" t="s">
        <v>2248</v>
      </c>
      <c r="D417" s="171" t="s">
        <v>2249</v>
      </c>
      <c r="E417" s="171" t="s">
        <v>1</v>
      </c>
      <c r="F417" s="205" t="s">
        <v>13</v>
      </c>
      <c r="G417" s="235"/>
      <c r="H417" s="224"/>
      <c r="I417" s="224"/>
      <c r="J417" s="224"/>
      <c r="K417" s="224"/>
      <c r="L417" s="224"/>
      <c r="M417" s="224"/>
      <c r="N417" s="224"/>
      <c r="O417" s="224"/>
      <c r="P417" s="224"/>
      <c r="Q417" s="224"/>
      <c r="R417" s="224"/>
      <c r="S417" s="224"/>
      <c r="T417" s="337">
        <v>2101</v>
      </c>
      <c r="U417" s="213">
        <v>3452.5347124000004</v>
      </c>
      <c r="V417" s="214">
        <v>2101</v>
      </c>
      <c r="W417" s="190" t="s">
        <v>1306</v>
      </c>
      <c r="X417" s="142" t="s">
        <v>5117</v>
      </c>
      <c r="Y417" s="127">
        <v>10</v>
      </c>
      <c r="Z417" s="127">
        <v>10</v>
      </c>
      <c r="AA417" s="127">
        <v>10</v>
      </c>
      <c r="AB417" s="124" t="e">
        <f>VLOOKUP(B417,Nam_2016!$B$2:$C$870,2,0)</f>
        <v>#N/A</v>
      </c>
      <c r="AC417" s="124"/>
      <c r="AD417" s="124"/>
      <c r="AE417" s="124"/>
      <c r="AF417" s="124"/>
      <c r="AG417" s="124"/>
      <c r="AH417" s="124"/>
      <c r="AI417" s="124"/>
      <c r="AJ417" s="124"/>
      <c r="AK417" s="124"/>
      <c r="AL417" s="124"/>
      <c r="AM417" s="124"/>
    </row>
    <row r="418" spans="1:39" s="123" customFormat="1" ht="30" x14ac:dyDescent="0.25">
      <c r="A418" s="178">
        <f t="shared" si="7"/>
        <v>76</v>
      </c>
      <c r="B418" s="167">
        <v>417</v>
      </c>
      <c r="C418" s="175" t="s">
        <v>2250</v>
      </c>
      <c r="D418" s="171" t="s">
        <v>2192</v>
      </c>
      <c r="E418" s="171" t="s">
        <v>1</v>
      </c>
      <c r="F418" s="205" t="s">
        <v>4</v>
      </c>
      <c r="G418" s="215">
        <v>10615850</v>
      </c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25">
        <v>1638.0256550000001</v>
      </c>
      <c r="U418" s="213">
        <v>5938</v>
      </c>
      <c r="V418" s="214">
        <v>1938</v>
      </c>
      <c r="W418" s="190" t="s">
        <v>1308</v>
      </c>
      <c r="X418" s="142" t="s">
        <v>5117</v>
      </c>
      <c r="Y418" s="127">
        <v>10</v>
      </c>
      <c r="Z418" s="127">
        <v>10</v>
      </c>
      <c r="AA418" s="127">
        <v>10</v>
      </c>
      <c r="AB418" s="124" t="e">
        <f>VLOOKUP(B418,Nam_2016!$B$2:$C$870,2,0)</f>
        <v>#N/A</v>
      </c>
      <c r="AC418" s="124"/>
      <c r="AD418" s="124"/>
      <c r="AE418" s="124"/>
      <c r="AF418" s="124"/>
      <c r="AG418" s="124"/>
      <c r="AH418" s="124"/>
      <c r="AI418" s="124"/>
      <c r="AJ418" s="124"/>
      <c r="AK418" s="124"/>
      <c r="AL418" s="124"/>
      <c r="AM418" s="124"/>
    </row>
    <row r="419" spans="1:39" s="123" customFormat="1" ht="45" hidden="1" x14ac:dyDescent="0.25">
      <c r="A419" s="178">
        <f>A418+1</f>
        <v>77</v>
      </c>
      <c r="B419" s="167">
        <v>418</v>
      </c>
      <c r="C419" s="175" t="s">
        <v>4372</v>
      </c>
      <c r="D419" s="155" t="s">
        <v>929</v>
      </c>
      <c r="E419" s="171" t="s">
        <v>1</v>
      </c>
      <c r="F419" s="155" t="s">
        <v>1314</v>
      </c>
      <c r="G419" s="67">
        <v>21755576</v>
      </c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25">
        <v>3356.8853768000004</v>
      </c>
      <c r="U419" s="213"/>
      <c r="V419" s="214"/>
      <c r="W419" s="190" t="s">
        <v>1308</v>
      </c>
      <c r="X419" s="142" t="s">
        <v>5117</v>
      </c>
      <c r="Y419" s="127">
        <v>10</v>
      </c>
      <c r="Z419" s="127">
        <v>10</v>
      </c>
      <c r="AA419" s="127">
        <v>10</v>
      </c>
      <c r="AB419" s="124">
        <f>VLOOKUP(B419,Nam_2016!$B$2:$C$870,2,0)</f>
        <v>418</v>
      </c>
      <c r="AC419" s="124"/>
      <c r="AD419" s="124"/>
      <c r="AE419" s="124"/>
      <c r="AF419" s="124"/>
      <c r="AG419" s="124"/>
      <c r="AH419" s="124"/>
      <c r="AI419" s="124"/>
      <c r="AJ419" s="124"/>
      <c r="AK419" s="124"/>
      <c r="AL419" s="124"/>
      <c r="AM419" s="124"/>
    </row>
    <row r="420" spans="1:39" s="123" customFormat="1" x14ac:dyDescent="0.25">
      <c r="A420" s="178">
        <f>A419+1</f>
        <v>78</v>
      </c>
      <c r="B420" s="167">
        <v>419</v>
      </c>
      <c r="C420" s="175" t="s">
        <v>2251</v>
      </c>
      <c r="D420" s="171" t="s">
        <v>2192</v>
      </c>
      <c r="E420" s="171" t="s">
        <v>1</v>
      </c>
      <c r="F420" s="205" t="s">
        <v>93</v>
      </c>
      <c r="G420" s="235"/>
      <c r="H420" s="224"/>
      <c r="I420" s="224"/>
      <c r="J420" s="224"/>
      <c r="K420" s="224"/>
      <c r="L420" s="224"/>
      <c r="M420" s="224"/>
      <c r="N420" s="224"/>
      <c r="O420" s="224"/>
      <c r="P420" s="224"/>
      <c r="Q420" s="224"/>
      <c r="R420" s="224"/>
      <c r="S420" s="224"/>
      <c r="T420" s="337">
        <v>1610</v>
      </c>
      <c r="U420" s="213">
        <v>1580</v>
      </c>
      <c r="V420" s="214">
        <v>1056</v>
      </c>
      <c r="W420" s="190" t="s">
        <v>1306</v>
      </c>
      <c r="X420" s="142" t="s">
        <v>5117</v>
      </c>
      <c r="Y420" s="127">
        <v>10</v>
      </c>
      <c r="Z420" s="127">
        <v>10</v>
      </c>
      <c r="AA420" s="127">
        <v>10</v>
      </c>
      <c r="AB420" s="124" t="e">
        <f>VLOOKUP(B420,Nam_2016!$B$2:$C$870,2,0)</f>
        <v>#N/A</v>
      </c>
      <c r="AC420" s="124"/>
      <c r="AD420" s="124"/>
      <c r="AE420" s="124"/>
      <c r="AF420" s="124"/>
      <c r="AG420" s="124"/>
      <c r="AH420" s="124"/>
      <c r="AI420" s="124"/>
      <c r="AJ420" s="124"/>
      <c r="AK420" s="124"/>
      <c r="AL420" s="124"/>
      <c r="AM420" s="124"/>
    </row>
    <row r="421" spans="1:39" s="133" customFormat="1" ht="45" hidden="1" customHeight="1" x14ac:dyDescent="0.25">
      <c r="A421" s="178">
        <v>1</v>
      </c>
      <c r="B421" s="167">
        <v>420</v>
      </c>
      <c r="C421" s="175" t="s">
        <v>4373</v>
      </c>
      <c r="D421" s="21" t="s">
        <v>2252</v>
      </c>
      <c r="E421" s="171" t="s">
        <v>1</v>
      </c>
      <c r="F421" s="22" t="s">
        <v>2253</v>
      </c>
      <c r="G421" s="323"/>
      <c r="H421" s="227"/>
      <c r="I421" s="228">
        <v>64234</v>
      </c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349">
        <v>65518.68</v>
      </c>
      <c r="U421" s="30"/>
      <c r="V421" s="351"/>
      <c r="W421" s="182" t="s">
        <v>3229</v>
      </c>
      <c r="X421" s="142" t="s">
        <v>5119</v>
      </c>
      <c r="Y421" s="134">
        <v>52</v>
      </c>
      <c r="Z421" s="134">
        <v>11</v>
      </c>
      <c r="AA421" s="134">
        <v>11</v>
      </c>
      <c r="AB421" s="124">
        <f>VLOOKUP(B421,Nam_2016!$B$2:$C$870,2,0)</f>
        <v>420</v>
      </c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</row>
    <row r="422" spans="1:39" s="133" customFormat="1" ht="30" hidden="1" x14ac:dyDescent="0.25">
      <c r="A422" s="178">
        <f>A421+1</f>
        <v>2</v>
      </c>
      <c r="B422" s="167">
        <v>421</v>
      </c>
      <c r="C422" s="175" t="s">
        <v>4374</v>
      </c>
      <c r="D422" s="21" t="s">
        <v>2254</v>
      </c>
      <c r="E422" s="178" t="s">
        <v>46</v>
      </c>
      <c r="F422" s="22" t="s">
        <v>2255</v>
      </c>
      <c r="G422" s="323"/>
      <c r="H422" s="227"/>
      <c r="I422" s="184">
        <v>4680</v>
      </c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349">
        <v>4773.6000000000004</v>
      </c>
      <c r="U422" s="30"/>
      <c r="V422" s="351"/>
      <c r="W422" s="182" t="s">
        <v>3229</v>
      </c>
      <c r="X422" s="142" t="s">
        <v>5119</v>
      </c>
      <c r="Y422" s="134">
        <v>52</v>
      </c>
      <c r="Z422" s="134">
        <v>11</v>
      </c>
      <c r="AA422" s="134">
        <v>11</v>
      </c>
      <c r="AB422" s="124">
        <f>VLOOKUP(B422,Nam_2016!$B$2:$C$870,2,0)</f>
        <v>421</v>
      </c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</row>
    <row r="423" spans="1:39" s="133" customFormat="1" ht="30" hidden="1" x14ac:dyDescent="0.25">
      <c r="A423" s="178">
        <f t="shared" ref="A423:A483" si="8">A422+1</f>
        <v>3</v>
      </c>
      <c r="B423" s="167">
        <v>422</v>
      </c>
      <c r="C423" s="175" t="s">
        <v>4375</v>
      </c>
      <c r="D423" s="21" t="s">
        <v>2256</v>
      </c>
      <c r="E423" s="178" t="s">
        <v>46</v>
      </c>
      <c r="F423" s="22" t="s">
        <v>2255</v>
      </c>
      <c r="G423" s="323"/>
      <c r="H423" s="227"/>
      <c r="I423" s="184">
        <v>1218</v>
      </c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349">
        <v>1242.3600000000001</v>
      </c>
      <c r="U423" s="30"/>
      <c r="V423" s="351"/>
      <c r="W423" s="182" t="s">
        <v>3229</v>
      </c>
      <c r="X423" s="142" t="s">
        <v>5119</v>
      </c>
      <c r="Y423" s="134">
        <v>52</v>
      </c>
      <c r="Z423" s="134">
        <v>11</v>
      </c>
      <c r="AA423" s="134">
        <v>11</v>
      </c>
      <c r="AB423" s="124">
        <f>VLOOKUP(B423,Nam_2016!$B$2:$C$870,2,0)</f>
        <v>422</v>
      </c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</row>
    <row r="424" spans="1:39" s="133" customFormat="1" ht="30" hidden="1" x14ac:dyDescent="0.25">
      <c r="A424" s="178">
        <f t="shared" si="8"/>
        <v>4</v>
      </c>
      <c r="B424" s="167">
        <v>423</v>
      </c>
      <c r="C424" s="175" t="s">
        <v>2257</v>
      </c>
      <c r="D424" s="21" t="s">
        <v>2258</v>
      </c>
      <c r="E424" s="171" t="s">
        <v>1</v>
      </c>
      <c r="F424" s="22" t="s">
        <v>2255</v>
      </c>
      <c r="G424" s="323"/>
      <c r="H424" s="227"/>
      <c r="I424" s="184">
        <v>1495</v>
      </c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349">
        <v>1524.9</v>
      </c>
      <c r="U424" s="30"/>
      <c r="V424" s="351"/>
      <c r="W424" s="182" t="s">
        <v>3229</v>
      </c>
      <c r="X424" s="142" t="s">
        <v>5119</v>
      </c>
      <c r="Y424" s="134">
        <v>52</v>
      </c>
      <c r="Z424" s="134">
        <v>11</v>
      </c>
      <c r="AA424" s="134">
        <v>11</v>
      </c>
      <c r="AB424" s="124">
        <f>VLOOKUP(B424,Nam_2016!$B$2:$C$870,2,0)</f>
        <v>423</v>
      </c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</row>
    <row r="425" spans="1:39" s="133" customFormat="1" ht="30" hidden="1" x14ac:dyDescent="0.25">
      <c r="A425" s="178">
        <f t="shared" si="8"/>
        <v>5</v>
      </c>
      <c r="B425" s="167">
        <v>424</v>
      </c>
      <c r="C425" s="175" t="s">
        <v>3375</v>
      </c>
      <c r="D425" s="154" t="s">
        <v>885</v>
      </c>
      <c r="E425" s="171" t="s">
        <v>1</v>
      </c>
      <c r="F425" s="154" t="s">
        <v>2259</v>
      </c>
      <c r="G425" s="159">
        <v>6709962</v>
      </c>
      <c r="H425" s="227"/>
      <c r="I425" s="227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349">
        <v>1035.3471366000001</v>
      </c>
      <c r="U425" s="30"/>
      <c r="V425" s="351"/>
      <c r="W425" s="182" t="s">
        <v>1308</v>
      </c>
      <c r="X425" s="142" t="s">
        <v>5119</v>
      </c>
      <c r="Y425" s="134">
        <v>52</v>
      </c>
      <c r="Z425" s="134">
        <v>11</v>
      </c>
      <c r="AA425" s="134">
        <v>11</v>
      </c>
      <c r="AB425" s="124">
        <f>VLOOKUP(B425,Nam_2016!$B$2:$C$870,2,0)</f>
        <v>424</v>
      </c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</row>
    <row r="426" spans="1:39" s="133" customFormat="1" ht="45" hidden="1" x14ac:dyDescent="0.25">
      <c r="A426" s="178">
        <f t="shared" si="8"/>
        <v>6</v>
      </c>
      <c r="B426" s="167">
        <v>425</v>
      </c>
      <c r="C426" s="175" t="s">
        <v>881</v>
      </c>
      <c r="D426" s="154" t="s">
        <v>882</v>
      </c>
      <c r="E426" s="171" t="s">
        <v>1</v>
      </c>
      <c r="F426" s="154" t="s">
        <v>2260</v>
      </c>
      <c r="G426" s="159">
        <v>129271174</v>
      </c>
      <c r="H426" s="227"/>
      <c r="I426" s="227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349">
        <v>19946.542148200002</v>
      </c>
      <c r="U426" s="30"/>
      <c r="V426" s="351"/>
      <c r="W426" s="182" t="s">
        <v>1308</v>
      </c>
      <c r="X426" s="142" t="s">
        <v>5119</v>
      </c>
      <c r="Y426" s="134">
        <v>52</v>
      </c>
      <c r="Z426" s="134">
        <v>11</v>
      </c>
      <c r="AA426" s="134">
        <v>11</v>
      </c>
      <c r="AB426" s="124">
        <f>VLOOKUP(B426,Nam_2016!$B$2:$C$870,2,0)</f>
        <v>425</v>
      </c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</row>
    <row r="427" spans="1:39" s="133" customFormat="1" ht="30" hidden="1" x14ac:dyDescent="0.25">
      <c r="A427" s="178">
        <f t="shared" si="8"/>
        <v>7</v>
      </c>
      <c r="B427" s="167">
        <v>426</v>
      </c>
      <c r="C427" s="175" t="s">
        <v>4376</v>
      </c>
      <c r="D427" s="154" t="s">
        <v>2261</v>
      </c>
      <c r="E427" s="171" t="s">
        <v>1</v>
      </c>
      <c r="F427" s="154" t="s">
        <v>1716</v>
      </c>
      <c r="G427" s="159">
        <v>8529656</v>
      </c>
      <c r="H427" s="227"/>
      <c r="I427" s="227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349">
        <v>1316.1259208000001</v>
      </c>
      <c r="U427" s="30"/>
      <c r="V427" s="351"/>
      <c r="W427" s="182" t="s">
        <v>1308</v>
      </c>
      <c r="X427" s="142" t="s">
        <v>5119</v>
      </c>
      <c r="Y427" s="134">
        <v>52</v>
      </c>
      <c r="Z427" s="134">
        <v>11</v>
      </c>
      <c r="AA427" s="134">
        <v>11</v>
      </c>
      <c r="AB427" s="124">
        <f>VLOOKUP(B427,Nam_2016!$B$2:$C$870,2,0)</f>
        <v>426</v>
      </c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</row>
    <row r="428" spans="1:39" s="133" customFormat="1" ht="30" hidden="1" x14ac:dyDescent="0.25">
      <c r="A428" s="178">
        <f t="shared" si="8"/>
        <v>8</v>
      </c>
      <c r="B428" s="167">
        <v>427</v>
      </c>
      <c r="C428" s="175" t="s">
        <v>880</v>
      </c>
      <c r="D428" s="154" t="s">
        <v>2262</v>
      </c>
      <c r="E428" s="171" t="s">
        <v>1</v>
      </c>
      <c r="F428" s="154" t="s">
        <v>1716</v>
      </c>
      <c r="G428" s="159">
        <v>57445617</v>
      </c>
      <c r="H428" s="227"/>
      <c r="I428" s="227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349">
        <v>8863.8587031000006</v>
      </c>
      <c r="U428" s="30"/>
      <c r="V428" s="351"/>
      <c r="W428" s="182" t="s">
        <v>1308</v>
      </c>
      <c r="X428" s="142" t="s">
        <v>5119</v>
      </c>
      <c r="Y428" s="134">
        <v>52</v>
      </c>
      <c r="Z428" s="134">
        <v>11</v>
      </c>
      <c r="AA428" s="134">
        <v>11</v>
      </c>
      <c r="AB428" s="124">
        <f>VLOOKUP(B428,Nam_2016!$B$2:$C$870,2,0)</f>
        <v>427</v>
      </c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</row>
    <row r="429" spans="1:39" s="133" customFormat="1" ht="30" hidden="1" x14ac:dyDescent="0.25">
      <c r="A429" s="178">
        <f t="shared" si="8"/>
        <v>9</v>
      </c>
      <c r="B429" s="167">
        <v>428</v>
      </c>
      <c r="C429" s="175" t="s">
        <v>4377</v>
      </c>
      <c r="D429" s="154" t="s">
        <v>879</v>
      </c>
      <c r="E429" s="171" t="s">
        <v>1</v>
      </c>
      <c r="F429" s="154" t="s">
        <v>1716</v>
      </c>
      <c r="G429" s="159">
        <v>6993927</v>
      </c>
      <c r="H429" s="227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349">
        <v>1079.1629361</v>
      </c>
      <c r="U429" s="30"/>
      <c r="V429" s="351"/>
      <c r="W429" s="182" t="s">
        <v>1308</v>
      </c>
      <c r="X429" s="142" t="s">
        <v>5119</v>
      </c>
      <c r="Y429" s="134">
        <v>52</v>
      </c>
      <c r="Z429" s="134">
        <v>11</v>
      </c>
      <c r="AA429" s="134">
        <v>11</v>
      </c>
      <c r="AB429" s="124">
        <f>VLOOKUP(B429,Nam_2016!$B$2:$C$870,2,0)</f>
        <v>428</v>
      </c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</row>
    <row r="430" spans="1:39" s="133" customFormat="1" ht="30" hidden="1" x14ac:dyDescent="0.25">
      <c r="A430" s="178">
        <f t="shared" si="8"/>
        <v>10</v>
      </c>
      <c r="B430" s="167">
        <v>429</v>
      </c>
      <c r="C430" s="175" t="s">
        <v>872</v>
      </c>
      <c r="D430" s="154" t="s">
        <v>873</v>
      </c>
      <c r="E430" s="178" t="s">
        <v>30</v>
      </c>
      <c r="F430" s="154" t="s">
        <v>1267</v>
      </c>
      <c r="G430" s="159">
        <v>8054400</v>
      </c>
      <c r="H430" s="227"/>
      <c r="I430" s="227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349">
        <v>1242.7939200000001</v>
      </c>
      <c r="U430" s="30"/>
      <c r="V430" s="351"/>
      <c r="W430" s="182" t="s">
        <v>1308</v>
      </c>
      <c r="X430" s="142" t="s">
        <v>5119</v>
      </c>
      <c r="Y430" s="134">
        <v>52</v>
      </c>
      <c r="Z430" s="134">
        <v>11</v>
      </c>
      <c r="AA430" s="134">
        <v>11</v>
      </c>
      <c r="AB430" s="124">
        <f>VLOOKUP(B430,Nam_2016!$B$2:$C$870,2,0)</f>
        <v>429</v>
      </c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</row>
    <row r="431" spans="1:39" s="144" customFormat="1" ht="45" hidden="1" x14ac:dyDescent="0.25">
      <c r="A431" s="178">
        <f t="shared" si="8"/>
        <v>11</v>
      </c>
      <c r="B431" s="167">
        <v>430</v>
      </c>
      <c r="C431" s="175" t="s">
        <v>870</v>
      </c>
      <c r="D431" s="154" t="s">
        <v>871</v>
      </c>
      <c r="E431" s="171" t="s">
        <v>1</v>
      </c>
      <c r="F431" s="154" t="s">
        <v>93</v>
      </c>
      <c r="G431" s="159">
        <v>8685529</v>
      </c>
      <c r="H431" s="227"/>
      <c r="I431" s="227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349">
        <v>1340.1771247000001</v>
      </c>
      <c r="U431" s="30"/>
      <c r="V431" s="351"/>
      <c r="W431" s="182" t="s">
        <v>1308</v>
      </c>
      <c r="X431" s="142" t="s">
        <v>5119</v>
      </c>
      <c r="Y431" s="134">
        <v>52</v>
      </c>
      <c r="Z431" s="134">
        <v>11</v>
      </c>
      <c r="AA431" s="134">
        <v>11</v>
      </c>
      <c r="AB431" s="124">
        <f>VLOOKUP(B431,Nam_2016!$B$2:$C$870,2,0)</f>
        <v>430</v>
      </c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</row>
    <row r="432" spans="1:39" s="123" customFormat="1" ht="45" x14ac:dyDescent="0.25">
      <c r="A432" s="178">
        <f>A431+1</f>
        <v>12</v>
      </c>
      <c r="B432" s="167">
        <v>431</v>
      </c>
      <c r="C432" s="175" t="s">
        <v>2264</v>
      </c>
      <c r="D432" s="171" t="s">
        <v>2265</v>
      </c>
      <c r="E432" s="171" t="s">
        <v>1</v>
      </c>
      <c r="F432" s="205" t="s">
        <v>2266</v>
      </c>
      <c r="G432" s="229">
        <v>10644495</v>
      </c>
      <c r="H432" s="230">
        <v>749</v>
      </c>
      <c r="I432" s="230"/>
      <c r="J432" s="230">
        <v>249</v>
      </c>
      <c r="K432" s="230"/>
      <c r="L432" s="230">
        <v>839</v>
      </c>
      <c r="M432" s="224"/>
      <c r="N432" s="206"/>
      <c r="O432" s="206"/>
      <c r="P432" s="224"/>
      <c r="Q432" s="224"/>
      <c r="R432" s="230">
        <v>38</v>
      </c>
      <c r="S432" s="224"/>
      <c r="T432" s="225">
        <v>3214.4255785</v>
      </c>
      <c r="U432" s="197">
        <v>2953</v>
      </c>
      <c r="V432" s="198">
        <v>1870</v>
      </c>
      <c r="W432" s="190" t="s">
        <v>1306</v>
      </c>
      <c r="X432" s="142" t="s">
        <v>5119</v>
      </c>
      <c r="Y432" s="134">
        <v>52</v>
      </c>
      <c r="Z432" s="134">
        <v>11</v>
      </c>
      <c r="AA432" s="134">
        <v>11</v>
      </c>
      <c r="AB432" s="124" t="e">
        <f>VLOOKUP(B432,Nam_2016!$B$2:$C$870,2,0)</f>
        <v>#N/A</v>
      </c>
      <c r="AC432" s="124"/>
      <c r="AD432" s="124"/>
      <c r="AE432" s="124"/>
      <c r="AF432" s="124"/>
      <c r="AG432" s="124"/>
      <c r="AH432" s="124"/>
      <c r="AI432" s="124"/>
      <c r="AJ432" s="124"/>
      <c r="AK432" s="124"/>
      <c r="AL432" s="124"/>
      <c r="AM432" s="124"/>
    </row>
    <row r="433" spans="1:39" s="123" customFormat="1" ht="30" x14ac:dyDescent="0.25">
      <c r="A433" s="178">
        <f t="shared" si="8"/>
        <v>13</v>
      </c>
      <c r="B433" s="167">
        <v>432</v>
      </c>
      <c r="C433" s="175" t="s">
        <v>4378</v>
      </c>
      <c r="D433" s="171" t="s">
        <v>2267</v>
      </c>
      <c r="E433" s="171" t="s">
        <v>1</v>
      </c>
      <c r="F433" s="205" t="s">
        <v>94</v>
      </c>
      <c r="G433" s="67">
        <v>39712960</v>
      </c>
      <c r="H433" s="230"/>
      <c r="I433" s="230"/>
      <c r="J433" s="230">
        <v>38646.374000000003</v>
      </c>
      <c r="K433" s="230"/>
      <c r="L433" s="230"/>
      <c r="M433" s="224"/>
      <c r="N433" s="206"/>
      <c r="O433" s="206"/>
      <c r="P433" s="224"/>
      <c r="Q433" s="224"/>
      <c r="R433" s="230"/>
      <c r="S433" s="224"/>
      <c r="T433" s="225">
        <v>40136.518848000007</v>
      </c>
      <c r="U433" s="197">
        <v>44346</v>
      </c>
      <c r="V433" s="198">
        <v>42355</v>
      </c>
      <c r="W433" s="190" t="s">
        <v>1306</v>
      </c>
      <c r="X433" s="142" t="s">
        <v>5119</v>
      </c>
      <c r="Y433" s="134">
        <v>52</v>
      </c>
      <c r="Z433" s="134">
        <v>11</v>
      </c>
      <c r="AA433" s="134">
        <v>11</v>
      </c>
      <c r="AB433" s="124" t="e">
        <f>VLOOKUP(B433,Nam_2016!$B$2:$C$870,2,0)</f>
        <v>#N/A</v>
      </c>
      <c r="AC433" s="124"/>
      <c r="AD433" s="124"/>
      <c r="AE433" s="124"/>
      <c r="AF433" s="124"/>
      <c r="AG433" s="124"/>
      <c r="AH433" s="124"/>
      <c r="AI433" s="124"/>
      <c r="AJ433" s="124"/>
      <c r="AK433" s="124"/>
      <c r="AL433" s="124"/>
      <c r="AM433" s="124"/>
    </row>
    <row r="434" spans="1:39" s="123" customFormat="1" ht="30" x14ac:dyDescent="0.25">
      <c r="A434" s="178">
        <f t="shared" si="8"/>
        <v>14</v>
      </c>
      <c r="B434" s="167">
        <v>433</v>
      </c>
      <c r="C434" s="175" t="s">
        <v>4379</v>
      </c>
      <c r="D434" s="171" t="s">
        <v>2268</v>
      </c>
      <c r="E434" s="171" t="s">
        <v>1</v>
      </c>
      <c r="F434" s="205" t="s">
        <v>94</v>
      </c>
      <c r="G434" s="67">
        <v>54857946</v>
      </c>
      <c r="H434" s="230"/>
      <c r="I434" s="230"/>
      <c r="J434" s="230">
        <v>1.921</v>
      </c>
      <c r="K434" s="187"/>
      <c r="L434" s="230"/>
      <c r="M434" s="224"/>
      <c r="N434" s="206">
        <v>87.105999999999995</v>
      </c>
      <c r="O434" s="206"/>
      <c r="P434" s="224"/>
      <c r="Q434" s="224"/>
      <c r="R434" s="230"/>
      <c r="S434" s="224"/>
      <c r="T434" s="225">
        <v>8538.5695277999985</v>
      </c>
      <c r="U434" s="197">
        <v>9543</v>
      </c>
      <c r="V434" s="198">
        <v>10396</v>
      </c>
      <c r="W434" s="190" t="s">
        <v>1306</v>
      </c>
      <c r="X434" s="142" t="s">
        <v>5119</v>
      </c>
      <c r="Y434" s="134">
        <v>52</v>
      </c>
      <c r="Z434" s="134">
        <v>11</v>
      </c>
      <c r="AA434" s="134">
        <v>11</v>
      </c>
      <c r="AB434" s="124" t="e">
        <f>VLOOKUP(B434,Nam_2016!$B$2:$C$870,2,0)</f>
        <v>#N/A</v>
      </c>
      <c r="AC434" s="124"/>
      <c r="AD434" s="124"/>
      <c r="AE434" s="124"/>
      <c r="AF434" s="124"/>
      <c r="AG434" s="124"/>
      <c r="AH434" s="124"/>
      <c r="AI434" s="124"/>
      <c r="AJ434" s="124"/>
      <c r="AK434" s="124"/>
      <c r="AL434" s="124"/>
      <c r="AM434" s="124"/>
    </row>
    <row r="435" spans="1:39" s="123" customFormat="1" ht="45" x14ac:dyDescent="0.25">
      <c r="A435" s="178">
        <f t="shared" si="8"/>
        <v>15</v>
      </c>
      <c r="B435" s="167">
        <v>434</v>
      </c>
      <c r="C435" s="175" t="s">
        <v>2269</v>
      </c>
      <c r="D435" s="171" t="s">
        <v>2270</v>
      </c>
      <c r="E435" s="171" t="s">
        <v>1</v>
      </c>
      <c r="F435" s="205" t="s">
        <v>94</v>
      </c>
      <c r="G435" s="67">
        <v>48532182</v>
      </c>
      <c r="H435" s="230"/>
      <c r="I435" s="230"/>
      <c r="J435" s="230">
        <v>43500</v>
      </c>
      <c r="K435" s="230"/>
      <c r="L435" s="230"/>
      <c r="M435" s="224"/>
      <c r="N435" s="206"/>
      <c r="O435" s="206"/>
      <c r="P435" s="224"/>
      <c r="Q435" s="224"/>
      <c r="R435" s="230">
        <v>126</v>
      </c>
      <c r="S435" s="224"/>
      <c r="T435" s="225">
        <v>45900.815682600005</v>
      </c>
      <c r="U435" s="197">
        <v>44546</v>
      </c>
      <c r="V435" s="198">
        <v>33633</v>
      </c>
      <c r="W435" s="190" t="s">
        <v>1747</v>
      </c>
      <c r="X435" s="142" t="s">
        <v>5119</v>
      </c>
      <c r="Y435" s="134">
        <v>52</v>
      </c>
      <c r="Z435" s="134">
        <v>11</v>
      </c>
      <c r="AA435" s="134">
        <v>11</v>
      </c>
      <c r="AB435" s="124" t="e">
        <f>VLOOKUP(B435,Nam_2016!$B$2:$C$870,2,0)</f>
        <v>#N/A</v>
      </c>
      <c r="AC435" s="124"/>
      <c r="AD435" s="124"/>
      <c r="AE435" s="124"/>
      <c r="AF435" s="124"/>
      <c r="AG435" s="124"/>
      <c r="AH435" s="124"/>
      <c r="AI435" s="124"/>
      <c r="AJ435" s="124"/>
      <c r="AK435" s="124"/>
      <c r="AL435" s="124"/>
      <c r="AM435" s="124"/>
    </row>
    <row r="436" spans="1:39" s="123" customFormat="1" ht="30" x14ac:dyDescent="0.25">
      <c r="A436" s="178">
        <f t="shared" si="8"/>
        <v>16</v>
      </c>
      <c r="B436" s="167">
        <v>435</v>
      </c>
      <c r="C436" s="175" t="s">
        <v>2271</v>
      </c>
      <c r="D436" s="171" t="s">
        <v>2272</v>
      </c>
      <c r="E436" s="171" t="s">
        <v>1</v>
      </c>
      <c r="F436" s="205" t="s">
        <v>94</v>
      </c>
      <c r="G436" s="67">
        <v>17747622</v>
      </c>
      <c r="H436" s="230"/>
      <c r="I436" s="230"/>
      <c r="J436" s="230">
        <v>26212</v>
      </c>
      <c r="K436" s="230"/>
      <c r="L436" s="230"/>
      <c r="M436" s="224"/>
      <c r="N436" s="206"/>
      <c r="O436" s="206"/>
      <c r="P436" s="224"/>
      <c r="Q436" s="224"/>
      <c r="R436" s="230">
        <v>32</v>
      </c>
      <c r="S436" s="224"/>
      <c r="T436" s="225">
        <v>25838.618074599999</v>
      </c>
      <c r="U436" s="197">
        <v>33636</v>
      </c>
      <c r="V436" s="198">
        <v>28461</v>
      </c>
      <c r="W436" s="190" t="s">
        <v>1306</v>
      </c>
      <c r="X436" s="142" t="s">
        <v>5119</v>
      </c>
      <c r="Y436" s="134">
        <v>52</v>
      </c>
      <c r="Z436" s="134">
        <v>11</v>
      </c>
      <c r="AA436" s="134">
        <v>11</v>
      </c>
      <c r="AB436" s="124" t="e">
        <f>VLOOKUP(B436,Nam_2016!$B$2:$C$870,2,0)</f>
        <v>#N/A</v>
      </c>
      <c r="AC436" s="124"/>
      <c r="AD436" s="124"/>
      <c r="AE436" s="124"/>
      <c r="AF436" s="124"/>
      <c r="AG436" s="124"/>
      <c r="AH436" s="124"/>
      <c r="AI436" s="124"/>
      <c r="AJ436" s="124"/>
      <c r="AK436" s="124"/>
      <c r="AL436" s="124"/>
      <c r="AM436" s="124"/>
    </row>
    <row r="437" spans="1:39" s="123" customFormat="1" ht="30" x14ac:dyDescent="0.25">
      <c r="A437" s="178">
        <f t="shared" si="8"/>
        <v>17</v>
      </c>
      <c r="B437" s="167">
        <v>436</v>
      </c>
      <c r="C437" s="175" t="s">
        <v>2273</v>
      </c>
      <c r="D437" s="171" t="s">
        <v>2274</v>
      </c>
      <c r="E437" s="171" t="s">
        <v>1</v>
      </c>
      <c r="F437" s="205" t="s">
        <v>94</v>
      </c>
      <c r="G437" s="67">
        <v>31011562</v>
      </c>
      <c r="H437" s="230"/>
      <c r="I437" s="230"/>
      <c r="J437" s="230">
        <v>3312.87</v>
      </c>
      <c r="K437" s="230"/>
      <c r="L437" s="230"/>
      <c r="M437" s="224"/>
      <c r="N437" s="206"/>
      <c r="O437" s="206"/>
      <c r="P437" s="224"/>
      <c r="Q437" s="224"/>
      <c r="R437" s="230">
        <v>49</v>
      </c>
      <c r="S437" s="224"/>
      <c r="T437" s="225">
        <v>7751.8596166000007</v>
      </c>
      <c r="U437" s="197">
        <v>8291</v>
      </c>
      <c r="V437" s="198">
        <v>8695</v>
      </c>
      <c r="W437" s="190" t="s">
        <v>1306</v>
      </c>
      <c r="X437" s="142" t="s">
        <v>5119</v>
      </c>
      <c r="Y437" s="134">
        <v>52</v>
      </c>
      <c r="Z437" s="134">
        <v>11</v>
      </c>
      <c r="AA437" s="134">
        <v>11</v>
      </c>
      <c r="AB437" s="124" t="e">
        <f>VLOOKUP(B437,Nam_2016!$B$2:$C$870,2,0)</f>
        <v>#N/A</v>
      </c>
      <c r="AC437" s="124"/>
      <c r="AD437" s="124"/>
      <c r="AE437" s="124"/>
      <c r="AF437" s="124"/>
      <c r="AG437" s="124"/>
      <c r="AH437" s="124"/>
      <c r="AI437" s="124"/>
      <c r="AJ437" s="124"/>
      <c r="AK437" s="124"/>
      <c r="AL437" s="124"/>
      <c r="AM437" s="124"/>
    </row>
    <row r="438" spans="1:39" s="123" customFormat="1" ht="30" x14ac:dyDescent="0.25">
      <c r="A438" s="178">
        <f t="shared" si="8"/>
        <v>18</v>
      </c>
      <c r="B438" s="167">
        <v>437</v>
      </c>
      <c r="C438" s="175" t="s">
        <v>2275</v>
      </c>
      <c r="D438" s="171" t="s">
        <v>2276</v>
      </c>
      <c r="E438" s="171" t="s">
        <v>1</v>
      </c>
      <c r="F438" s="205" t="s">
        <v>94</v>
      </c>
      <c r="G438" s="67">
        <v>38642010</v>
      </c>
      <c r="H438" s="187">
        <v>620</v>
      </c>
      <c r="I438" s="230"/>
      <c r="J438" s="230">
        <v>2.371</v>
      </c>
      <c r="K438" s="187"/>
      <c r="L438" s="230">
        <v>0.127</v>
      </c>
      <c r="M438" s="224"/>
      <c r="N438" s="206"/>
      <c r="O438" s="206"/>
      <c r="P438" s="224"/>
      <c r="Q438" s="224"/>
      <c r="R438" s="230">
        <v>58</v>
      </c>
      <c r="S438" s="224"/>
      <c r="T438" s="225">
        <v>6459.5680030000003</v>
      </c>
      <c r="U438" s="197">
        <v>7486</v>
      </c>
      <c r="V438" s="198">
        <v>7088</v>
      </c>
      <c r="W438" s="190" t="s">
        <v>1306</v>
      </c>
      <c r="X438" s="142" t="s">
        <v>5119</v>
      </c>
      <c r="Y438" s="134">
        <v>52</v>
      </c>
      <c r="Z438" s="134">
        <v>11</v>
      </c>
      <c r="AA438" s="134">
        <v>11</v>
      </c>
      <c r="AB438" s="124" t="e">
        <f>VLOOKUP(B438,Nam_2016!$B$2:$C$870,2,0)</f>
        <v>#N/A</v>
      </c>
      <c r="AC438" s="124"/>
      <c r="AD438" s="124"/>
      <c r="AE438" s="124"/>
      <c r="AF438" s="124"/>
      <c r="AG438" s="124"/>
      <c r="AH438" s="124"/>
      <c r="AI438" s="124"/>
      <c r="AJ438" s="124"/>
      <c r="AK438" s="124"/>
      <c r="AL438" s="124"/>
      <c r="AM438" s="124"/>
    </row>
    <row r="439" spans="1:39" s="123" customFormat="1" ht="30" x14ac:dyDescent="0.25">
      <c r="A439" s="178">
        <f t="shared" si="8"/>
        <v>19</v>
      </c>
      <c r="B439" s="167">
        <v>438</v>
      </c>
      <c r="C439" s="175" t="s">
        <v>2277</v>
      </c>
      <c r="D439" s="171" t="s">
        <v>2278</v>
      </c>
      <c r="E439" s="171" t="s">
        <v>1</v>
      </c>
      <c r="F439" s="205" t="s">
        <v>94</v>
      </c>
      <c r="G439" s="215">
        <v>21364140</v>
      </c>
      <c r="H439" s="230"/>
      <c r="I439" s="230"/>
      <c r="J439" s="230">
        <v>2027</v>
      </c>
      <c r="K439" s="230"/>
      <c r="L439" s="230"/>
      <c r="M439" s="224"/>
      <c r="N439" s="206"/>
      <c r="O439" s="206"/>
      <c r="P439" s="224"/>
      <c r="Q439" s="224"/>
      <c r="R439" s="230">
        <v>98</v>
      </c>
      <c r="S439" s="224"/>
      <c r="T439" s="225">
        <v>5183.1468020000002</v>
      </c>
      <c r="U439" s="197">
        <v>6670</v>
      </c>
      <c r="V439" s="198">
        <v>6093</v>
      </c>
      <c r="W439" s="190" t="s">
        <v>1306</v>
      </c>
      <c r="X439" s="142" t="s">
        <v>5119</v>
      </c>
      <c r="Y439" s="134">
        <v>52</v>
      </c>
      <c r="Z439" s="134">
        <v>11</v>
      </c>
      <c r="AA439" s="134">
        <v>11</v>
      </c>
      <c r="AB439" s="124" t="e">
        <f>VLOOKUP(B439,Nam_2016!$B$2:$C$870,2,0)</f>
        <v>#N/A</v>
      </c>
      <c r="AC439" s="124"/>
      <c r="AD439" s="124"/>
      <c r="AE439" s="124"/>
      <c r="AF439" s="124"/>
      <c r="AG439" s="124"/>
      <c r="AH439" s="124"/>
      <c r="AI439" s="124"/>
      <c r="AJ439" s="124"/>
      <c r="AK439" s="124"/>
      <c r="AL439" s="124"/>
      <c r="AM439" s="124"/>
    </row>
    <row r="440" spans="1:39" s="123" customFormat="1" ht="30" x14ac:dyDescent="0.25">
      <c r="A440" s="178">
        <f t="shared" si="8"/>
        <v>20</v>
      </c>
      <c r="B440" s="167">
        <v>439</v>
      </c>
      <c r="C440" s="175" t="s">
        <v>2279</v>
      </c>
      <c r="D440" s="171" t="s">
        <v>2280</v>
      </c>
      <c r="E440" s="171" t="s">
        <v>1</v>
      </c>
      <c r="F440" s="205" t="s">
        <v>94</v>
      </c>
      <c r="G440" s="67">
        <v>19958074</v>
      </c>
      <c r="H440" s="230"/>
      <c r="I440" s="230"/>
      <c r="J440" s="230">
        <v>12505</v>
      </c>
      <c r="K440" s="230"/>
      <c r="L440" s="230"/>
      <c r="M440" s="224"/>
      <c r="N440" s="206"/>
      <c r="O440" s="206"/>
      <c r="P440" s="224"/>
      <c r="Q440" s="224"/>
      <c r="R440" s="230">
        <v>47</v>
      </c>
      <c r="S440" s="224"/>
      <c r="T440" s="225">
        <v>14133.280818200001</v>
      </c>
      <c r="U440" s="197">
        <v>14918</v>
      </c>
      <c r="V440" s="198">
        <v>14733</v>
      </c>
      <c r="W440" s="190" t="s">
        <v>1306</v>
      </c>
      <c r="X440" s="142" t="s">
        <v>5119</v>
      </c>
      <c r="Y440" s="134">
        <v>52</v>
      </c>
      <c r="Z440" s="134">
        <v>11</v>
      </c>
      <c r="AA440" s="134">
        <v>11</v>
      </c>
      <c r="AB440" s="124" t="e">
        <f>VLOOKUP(B440,Nam_2016!$B$2:$C$870,2,0)</f>
        <v>#N/A</v>
      </c>
      <c r="AC440" s="124"/>
      <c r="AD440" s="124"/>
      <c r="AE440" s="124"/>
      <c r="AF440" s="124"/>
      <c r="AG440" s="124"/>
      <c r="AH440" s="124"/>
      <c r="AI440" s="124"/>
      <c r="AJ440" s="124"/>
      <c r="AK440" s="124"/>
      <c r="AL440" s="124"/>
      <c r="AM440" s="124"/>
    </row>
    <row r="441" spans="1:39" s="123" customFormat="1" ht="45" x14ac:dyDescent="0.25">
      <c r="A441" s="178">
        <f t="shared" si="8"/>
        <v>21</v>
      </c>
      <c r="B441" s="167">
        <v>440</v>
      </c>
      <c r="C441" s="175" t="s">
        <v>2281</v>
      </c>
      <c r="D441" s="171" t="s">
        <v>2282</v>
      </c>
      <c r="E441" s="171" t="s">
        <v>1</v>
      </c>
      <c r="F441" s="205" t="s">
        <v>94</v>
      </c>
      <c r="G441" s="67">
        <v>51310411</v>
      </c>
      <c r="H441" s="230"/>
      <c r="I441" s="230"/>
      <c r="J441" s="230">
        <v>10562</v>
      </c>
      <c r="K441" s="230"/>
      <c r="L441" s="230">
        <v>79</v>
      </c>
      <c r="M441" s="224"/>
      <c r="N441" s="206"/>
      <c r="O441" s="206"/>
      <c r="P441" s="224"/>
      <c r="Q441" s="224"/>
      <c r="R441" s="230"/>
      <c r="S441" s="224"/>
      <c r="T441" s="225">
        <v>17286.016417299998</v>
      </c>
      <c r="U441" s="197">
        <v>13802</v>
      </c>
      <c r="V441" s="198">
        <v>13564</v>
      </c>
      <c r="W441" s="190" t="s">
        <v>1747</v>
      </c>
      <c r="X441" s="142" t="s">
        <v>5119</v>
      </c>
      <c r="Y441" s="134">
        <v>52</v>
      </c>
      <c r="Z441" s="134">
        <v>11</v>
      </c>
      <c r="AA441" s="134">
        <v>11</v>
      </c>
      <c r="AB441" s="124" t="e">
        <f>VLOOKUP(B441,Nam_2016!$B$2:$C$870,2,0)</f>
        <v>#N/A</v>
      </c>
      <c r="AC441" s="124"/>
      <c r="AD441" s="124"/>
      <c r="AE441" s="124"/>
      <c r="AF441" s="124"/>
      <c r="AG441" s="124"/>
      <c r="AH441" s="124"/>
      <c r="AI441" s="124"/>
      <c r="AJ441" s="124"/>
      <c r="AK441" s="124"/>
      <c r="AL441" s="124"/>
      <c r="AM441" s="124"/>
    </row>
    <row r="442" spans="1:39" s="123" customFormat="1" ht="30" x14ac:dyDescent="0.25">
      <c r="A442" s="178">
        <f t="shared" si="8"/>
        <v>22</v>
      </c>
      <c r="B442" s="167">
        <v>441</v>
      </c>
      <c r="C442" s="175" t="s">
        <v>2283</v>
      </c>
      <c r="D442" s="171" t="s">
        <v>2284</v>
      </c>
      <c r="E442" s="171" t="s">
        <v>1</v>
      </c>
      <c r="F442" s="205" t="s">
        <v>94</v>
      </c>
      <c r="G442" s="67">
        <v>69945599</v>
      </c>
      <c r="H442" s="230"/>
      <c r="I442" s="230"/>
      <c r="J442" s="230">
        <v>812</v>
      </c>
      <c r="K442" s="230"/>
      <c r="L442" s="230"/>
      <c r="M442" s="224"/>
      <c r="N442" s="206"/>
      <c r="O442" s="206"/>
      <c r="P442" s="224"/>
      <c r="Q442" s="224"/>
      <c r="R442" s="230">
        <v>35</v>
      </c>
      <c r="S442" s="224"/>
      <c r="T442" s="225">
        <v>11543.915925700001</v>
      </c>
      <c r="U442" s="197">
        <v>7395</v>
      </c>
      <c r="V442" s="198">
        <v>7118</v>
      </c>
      <c r="W442" s="190" t="s">
        <v>1306</v>
      </c>
      <c r="X442" s="142" t="s">
        <v>5119</v>
      </c>
      <c r="Y442" s="134">
        <v>52</v>
      </c>
      <c r="Z442" s="134">
        <v>11</v>
      </c>
      <c r="AA442" s="134">
        <v>11</v>
      </c>
      <c r="AB442" s="124" t="e">
        <f>VLOOKUP(B442,Nam_2016!$B$2:$C$870,2,0)</f>
        <v>#N/A</v>
      </c>
      <c r="AC442" s="124"/>
      <c r="AD442" s="124"/>
      <c r="AE442" s="124"/>
      <c r="AF442" s="124"/>
      <c r="AG442" s="124"/>
      <c r="AH442" s="124"/>
      <c r="AI442" s="124"/>
      <c r="AJ442" s="124"/>
      <c r="AK442" s="124"/>
      <c r="AL442" s="124"/>
      <c r="AM442" s="124"/>
    </row>
    <row r="443" spans="1:39" s="123" customFormat="1" ht="30" x14ac:dyDescent="0.25">
      <c r="A443" s="178">
        <f t="shared" si="8"/>
        <v>23</v>
      </c>
      <c r="B443" s="167">
        <v>442</v>
      </c>
      <c r="C443" s="175" t="s">
        <v>2285</v>
      </c>
      <c r="D443" s="171" t="s">
        <v>2286</v>
      </c>
      <c r="E443" s="171" t="s">
        <v>1</v>
      </c>
      <c r="F443" s="205" t="s">
        <v>94</v>
      </c>
      <c r="G443" s="67">
        <v>45570561</v>
      </c>
      <c r="H443" s="230">
        <v>492</v>
      </c>
      <c r="I443" s="226">
        <v>2015</v>
      </c>
      <c r="J443" s="187"/>
      <c r="K443" s="230"/>
      <c r="L443" s="230"/>
      <c r="M443" s="224"/>
      <c r="N443" s="206"/>
      <c r="O443" s="206"/>
      <c r="P443" s="224"/>
      <c r="Q443" s="224"/>
      <c r="R443" s="230">
        <v>118</v>
      </c>
      <c r="S443" s="224"/>
      <c r="T443" s="225">
        <v>9555.1375623000004</v>
      </c>
      <c r="U443" s="197">
        <v>9845</v>
      </c>
      <c r="V443" s="198">
        <v>7425</v>
      </c>
      <c r="W443" s="190" t="s">
        <v>1306</v>
      </c>
      <c r="X443" s="142" t="s">
        <v>5119</v>
      </c>
      <c r="Y443" s="134">
        <v>52</v>
      </c>
      <c r="Z443" s="134">
        <v>11</v>
      </c>
      <c r="AA443" s="134">
        <v>11</v>
      </c>
      <c r="AB443" s="124" t="e">
        <f>VLOOKUP(B443,Nam_2016!$B$2:$C$870,2,0)</f>
        <v>#N/A</v>
      </c>
      <c r="AC443" s="124"/>
      <c r="AD443" s="124"/>
      <c r="AE443" s="124"/>
      <c r="AF443" s="124"/>
      <c r="AG443" s="124"/>
      <c r="AH443" s="124"/>
      <c r="AI443" s="124"/>
      <c r="AJ443" s="124"/>
      <c r="AK443" s="124"/>
      <c r="AL443" s="124"/>
      <c r="AM443" s="124"/>
    </row>
    <row r="444" spans="1:39" s="123" customFormat="1" ht="30" x14ac:dyDescent="0.25">
      <c r="A444" s="178">
        <f t="shared" si="8"/>
        <v>24</v>
      </c>
      <c r="B444" s="167">
        <v>443</v>
      </c>
      <c r="C444" s="175" t="s">
        <v>2287</v>
      </c>
      <c r="D444" s="171" t="s">
        <v>2284</v>
      </c>
      <c r="E444" s="171" t="s">
        <v>1</v>
      </c>
      <c r="F444" s="205" t="s">
        <v>94</v>
      </c>
      <c r="G444" s="67">
        <v>28767296</v>
      </c>
      <c r="H444" s="230">
        <v>1155</v>
      </c>
      <c r="I444" s="230"/>
      <c r="J444" s="230">
        <v>2041</v>
      </c>
      <c r="K444" s="230"/>
      <c r="L444" s="230"/>
      <c r="M444" s="224"/>
      <c r="N444" s="206"/>
      <c r="O444" s="206"/>
      <c r="P444" s="224"/>
      <c r="Q444" s="224"/>
      <c r="R444" s="230">
        <v>80</v>
      </c>
      <c r="S444" s="224"/>
      <c r="T444" s="225">
        <v>7127.3737728000006</v>
      </c>
      <c r="U444" s="197">
        <v>6535</v>
      </c>
      <c r="V444" s="198">
        <v>4567</v>
      </c>
      <c r="W444" s="190" t="s">
        <v>1306</v>
      </c>
      <c r="X444" s="142" t="s">
        <v>5119</v>
      </c>
      <c r="Y444" s="134">
        <v>52</v>
      </c>
      <c r="Z444" s="134">
        <v>11</v>
      </c>
      <c r="AA444" s="134">
        <v>11</v>
      </c>
      <c r="AB444" s="124" t="e">
        <f>VLOOKUP(B444,Nam_2016!$B$2:$C$870,2,0)</f>
        <v>#N/A</v>
      </c>
      <c r="AC444" s="124"/>
      <c r="AD444" s="124"/>
      <c r="AE444" s="124"/>
      <c r="AF444" s="124"/>
      <c r="AG444" s="124"/>
      <c r="AH444" s="124"/>
      <c r="AI444" s="124"/>
      <c r="AJ444" s="124"/>
      <c r="AK444" s="124"/>
      <c r="AL444" s="124"/>
      <c r="AM444" s="124"/>
    </row>
    <row r="445" spans="1:39" s="123" customFormat="1" ht="30" x14ac:dyDescent="0.25">
      <c r="A445" s="178">
        <f t="shared" si="8"/>
        <v>25</v>
      </c>
      <c r="B445" s="167">
        <v>444</v>
      </c>
      <c r="C445" s="175" t="s">
        <v>2288</v>
      </c>
      <c r="D445" s="171" t="s">
        <v>2263</v>
      </c>
      <c r="E445" s="171" t="s">
        <v>1</v>
      </c>
      <c r="F445" s="205" t="s">
        <v>94</v>
      </c>
      <c r="G445" s="67">
        <v>41847159</v>
      </c>
      <c r="H445" s="230"/>
      <c r="I445" s="230"/>
      <c r="J445" s="230">
        <v>1819</v>
      </c>
      <c r="K445" s="230"/>
      <c r="L445" s="230"/>
      <c r="M445" s="224"/>
      <c r="N445" s="206"/>
      <c r="O445" s="206"/>
      <c r="P445" s="224"/>
      <c r="Q445" s="224"/>
      <c r="R445" s="230">
        <v>87</v>
      </c>
      <c r="S445" s="224"/>
      <c r="T445" s="225">
        <v>8149.0866337000007</v>
      </c>
      <c r="U445" s="197">
        <v>7853</v>
      </c>
      <c r="V445" s="198">
        <v>8088</v>
      </c>
      <c r="W445" s="190" t="s">
        <v>1306</v>
      </c>
      <c r="X445" s="142" t="s">
        <v>5119</v>
      </c>
      <c r="Y445" s="134">
        <v>52</v>
      </c>
      <c r="Z445" s="134">
        <v>11</v>
      </c>
      <c r="AA445" s="134">
        <v>11</v>
      </c>
      <c r="AB445" s="124" t="e">
        <f>VLOOKUP(B445,Nam_2016!$B$2:$C$870,2,0)</f>
        <v>#N/A</v>
      </c>
      <c r="AC445" s="124"/>
      <c r="AD445" s="124"/>
      <c r="AE445" s="124"/>
      <c r="AF445" s="124"/>
      <c r="AG445" s="124"/>
      <c r="AH445" s="124"/>
      <c r="AI445" s="124"/>
      <c r="AJ445" s="124"/>
      <c r="AK445" s="124"/>
      <c r="AL445" s="124"/>
      <c r="AM445" s="124"/>
    </row>
    <row r="446" spans="1:39" s="123" customFormat="1" ht="30" x14ac:dyDescent="0.25">
      <c r="A446" s="178">
        <f t="shared" si="8"/>
        <v>26</v>
      </c>
      <c r="B446" s="167">
        <v>445</v>
      </c>
      <c r="C446" s="175" t="s">
        <v>2289</v>
      </c>
      <c r="D446" s="171" t="s">
        <v>2290</v>
      </c>
      <c r="E446" s="171" t="s">
        <v>1</v>
      </c>
      <c r="F446" s="205" t="s">
        <v>94</v>
      </c>
      <c r="G446" s="67">
        <v>17303484</v>
      </c>
      <c r="H446" s="230"/>
      <c r="I446" s="230"/>
      <c r="J446" s="230">
        <v>15428</v>
      </c>
      <c r="K446" s="230"/>
      <c r="L446" s="230"/>
      <c r="M446" s="224"/>
      <c r="N446" s="206"/>
      <c r="O446" s="206"/>
      <c r="P446" s="224"/>
      <c r="Q446" s="224"/>
      <c r="R446" s="230">
        <v>74</v>
      </c>
      <c r="S446" s="224"/>
      <c r="T446" s="225">
        <v>16324.2675812</v>
      </c>
      <c r="U446" s="197">
        <v>16088</v>
      </c>
      <c r="V446" s="198">
        <v>24677</v>
      </c>
      <c r="W446" s="190" t="s">
        <v>1306</v>
      </c>
      <c r="X446" s="142" t="s">
        <v>5119</v>
      </c>
      <c r="Y446" s="134">
        <v>52</v>
      </c>
      <c r="Z446" s="134">
        <v>11</v>
      </c>
      <c r="AA446" s="134">
        <v>11</v>
      </c>
      <c r="AB446" s="124" t="e">
        <f>VLOOKUP(B446,Nam_2016!$B$2:$C$870,2,0)</f>
        <v>#N/A</v>
      </c>
      <c r="AC446" s="124"/>
      <c r="AD446" s="124"/>
      <c r="AE446" s="124"/>
      <c r="AF446" s="124"/>
      <c r="AG446" s="124"/>
      <c r="AH446" s="124"/>
      <c r="AI446" s="124"/>
      <c r="AJ446" s="124"/>
      <c r="AK446" s="124"/>
      <c r="AL446" s="124"/>
      <c r="AM446" s="124"/>
    </row>
    <row r="447" spans="1:39" s="123" customFormat="1" ht="30" x14ac:dyDescent="0.25">
      <c r="A447" s="178">
        <f t="shared" si="8"/>
        <v>27</v>
      </c>
      <c r="B447" s="167">
        <v>446</v>
      </c>
      <c r="C447" s="175" t="s">
        <v>2291</v>
      </c>
      <c r="D447" s="171" t="s">
        <v>2292</v>
      </c>
      <c r="E447" s="171" t="s">
        <v>1</v>
      </c>
      <c r="F447" s="205" t="s">
        <v>94</v>
      </c>
      <c r="G447" s="67">
        <v>40219082</v>
      </c>
      <c r="H447" s="230"/>
      <c r="I447" s="230">
        <v>200</v>
      </c>
      <c r="J447" s="230"/>
      <c r="K447" s="230"/>
      <c r="L447" s="230"/>
      <c r="M447" s="224"/>
      <c r="N447" s="206"/>
      <c r="O447" s="206"/>
      <c r="P447" s="224"/>
      <c r="Q447" s="224"/>
      <c r="R447" s="230"/>
      <c r="S447" s="224"/>
      <c r="T447" s="225">
        <v>6409.8043526000001</v>
      </c>
      <c r="U447" s="197">
        <v>6918</v>
      </c>
      <c r="V447" s="198">
        <v>6990</v>
      </c>
      <c r="W447" s="190" t="s">
        <v>1306</v>
      </c>
      <c r="X447" s="142" t="s">
        <v>5119</v>
      </c>
      <c r="Y447" s="134">
        <v>52</v>
      </c>
      <c r="Z447" s="134">
        <v>11</v>
      </c>
      <c r="AA447" s="134">
        <v>11</v>
      </c>
      <c r="AB447" s="124" t="e">
        <f>VLOOKUP(B447,Nam_2016!$B$2:$C$870,2,0)</f>
        <v>#N/A</v>
      </c>
      <c r="AC447" s="124"/>
      <c r="AD447" s="124"/>
      <c r="AE447" s="124"/>
      <c r="AF447" s="124"/>
      <c r="AG447" s="124"/>
      <c r="AH447" s="124"/>
      <c r="AI447" s="124"/>
      <c r="AJ447" s="124"/>
      <c r="AK447" s="124"/>
      <c r="AL447" s="124"/>
      <c r="AM447" s="124"/>
    </row>
    <row r="448" spans="1:39" s="123" customFormat="1" ht="30" x14ac:dyDescent="0.25">
      <c r="A448" s="178">
        <f t="shared" si="8"/>
        <v>28</v>
      </c>
      <c r="B448" s="167">
        <v>447</v>
      </c>
      <c r="C448" s="175" t="s">
        <v>2293</v>
      </c>
      <c r="D448" s="171" t="s">
        <v>2272</v>
      </c>
      <c r="E448" s="171" t="s">
        <v>1</v>
      </c>
      <c r="F448" s="205" t="s">
        <v>94</v>
      </c>
      <c r="G448" s="67">
        <v>33381717</v>
      </c>
      <c r="H448" s="230"/>
      <c r="I448" s="230"/>
      <c r="J448" s="230">
        <v>1576</v>
      </c>
      <c r="K448" s="230"/>
      <c r="L448" s="230"/>
      <c r="M448" s="224"/>
      <c r="N448" s="206"/>
      <c r="O448" s="206"/>
      <c r="P448" s="224"/>
      <c r="Q448" s="224"/>
      <c r="R448" s="230">
        <v>80</v>
      </c>
      <c r="S448" s="224"/>
      <c r="T448" s="225">
        <v>6621.6789331</v>
      </c>
      <c r="U448" s="197">
        <v>6108</v>
      </c>
      <c r="V448" s="198">
        <v>6698</v>
      </c>
      <c r="W448" s="190" t="s">
        <v>1306</v>
      </c>
      <c r="X448" s="142" t="s">
        <v>5119</v>
      </c>
      <c r="Y448" s="134">
        <v>52</v>
      </c>
      <c r="Z448" s="134">
        <v>11</v>
      </c>
      <c r="AA448" s="134">
        <v>11</v>
      </c>
      <c r="AB448" s="124" t="e">
        <f>VLOOKUP(B448,Nam_2016!$B$2:$C$870,2,0)</f>
        <v>#N/A</v>
      </c>
      <c r="AC448" s="124"/>
      <c r="AD448" s="124"/>
      <c r="AE448" s="124"/>
      <c r="AF448" s="124"/>
      <c r="AG448" s="124"/>
      <c r="AH448" s="124"/>
      <c r="AI448" s="124"/>
      <c r="AJ448" s="124"/>
      <c r="AK448" s="124"/>
      <c r="AL448" s="124"/>
      <c r="AM448" s="124"/>
    </row>
    <row r="449" spans="1:39" s="123" customFormat="1" ht="30" x14ac:dyDescent="0.25">
      <c r="A449" s="178">
        <f t="shared" si="8"/>
        <v>29</v>
      </c>
      <c r="B449" s="167">
        <v>448</v>
      </c>
      <c r="C449" s="372" t="s">
        <v>3322</v>
      </c>
      <c r="D449" s="171" t="s">
        <v>2294</v>
      </c>
      <c r="E449" s="171" t="s">
        <v>1</v>
      </c>
      <c r="F449" s="205" t="s">
        <v>94</v>
      </c>
      <c r="G449" s="67">
        <v>16288260</v>
      </c>
      <c r="H449" s="230">
        <v>1105</v>
      </c>
      <c r="I449" s="187"/>
      <c r="J449" s="230">
        <v>2730</v>
      </c>
      <c r="K449" s="230"/>
      <c r="L449" s="230"/>
      <c r="M449" s="224"/>
      <c r="N449" s="206"/>
      <c r="O449" s="206"/>
      <c r="P449" s="224"/>
      <c r="Q449" s="224"/>
      <c r="R449" s="230">
        <v>90</v>
      </c>
      <c r="S449" s="224"/>
      <c r="T449" s="225">
        <v>5783.6785180000006</v>
      </c>
      <c r="U449" s="197">
        <v>6980</v>
      </c>
      <c r="V449" s="198">
        <v>7314</v>
      </c>
      <c r="W449" s="190" t="s">
        <v>1306</v>
      </c>
      <c r="X449" s="142" t="s">
        <v>5119</v>
      </c>
      <c r="Y449" s="134">
        <v>52</v>
      </c>
      <c r="Z449" s="134">
        <v>11</v>
      </c>
      <c r="AA449" s="134">
        <v>11</v>
      </c>
      <c r="AB449" s="124" t="e">
        <f>VLOOKUP(B449,Nam_2016!$B$2:$C$870,2,0)</f>
        <v>#N/A</v>
      </c>
      <c r="AC449" s="124"/>
      <c r="AD449" s="124"/>
      <c r="AE449" s="124"/>
      <c r="AF449" s="124"/>
      <c r="AG449" s="124"/>
      <c r="AH449" s="124"/>
      <c r="AI449" s="124"/>
      <c r="AJ449" s="124"/>
      <c r="AK449" s="124"/>
      <c r="AL449" s="124"/>
      <c r="AM449" s="124"/>
    </row>
    <row r="450" spans="1:39" s="123" customFormat="1" ht="30" x14ac:dyDescent="0.25">
      <c r="A450" s="178">
        <f t="shared" si="8"/>
        <v>30</v>
      </c>
      <c r="B450" s="167">
        <v>449</v>
      </c>
      <c r="C450" s="175" t="s">
        <v>2295</v>
      </c>
      <c r="D450" s="171" t="s">
        <v>2296</v>
      </c>
      <c r="E450" s="171" t="s">
        <v>1</v>
      </c>
      <c r="F450" s="205" t="s">
        <v>94</v>
      </c>
      <c r="G450" s="67">
        <v>46532200</v>
      </c>
      <c r="H450" s="230"/>
      <c r="I450" s="230"/>
      <c r="J450" s="230">
        <v>2687</v>
      </c>
      <c r="K450" s="230"/>
      <c r="L450" s="230"/>
      <c r="M450" s="224"/>
      <c r="N450" s="206"/>
      <c r="O450" s="206"/>
      <c r="P450" s="224"/>
      <c r="Q450" s="224"/>
      <c r="R450" s="230">
        <v>8</v>
      </c>
      <c r="S450" s="224"/>
      <c r="T450" s="225">
        <v>9552.8784599999999</v>
      </c>
      <c r="U450" s="197">
        <v>10247</v>
      </c>
      <c r="V450" s="198">
        <v>11969</v>
      </c>
      <c r="W450" s="190" t="s">
        <v>1306</v>
      </c>
      <c r="X450" s="142" t="s">
        <v>5119</v>
      </c>
      <c r="Y450" s="134">
        <v>52</v>
      </c>
      <c r="Z450" s="134">
        <v>11</v>
      </c>
      <c r="AA450" s="134">
        <v>11</v>
      </c>
      <c r="AB450" s="124" t="e">
        <f>VLOOKUP(B450,Nam_2016!$B$2:$C$870,2,0)</f>
        <v>#N/A</v>
      </c>
      <c r="AC450" s="124"/>
      <c r="AD450" s="124"/>
      <c r="AE450" s="124"/>
      <c r="AF450" s="124"/>
      <c r="AG450" s="124"/>
      <c r="AH450" s="124"/>
      <c r="AI450" s="124"/>
      <c r="AJ450" s="124"/>
      <c r="AK450" s="124"/>
      <c r="AL450" s="124"/>
      <c r="AM450" s="124"/>
    </row>
    <row r="451" spans="1:39" s="123" customFormat="1" ht="30" x14ac:dyDescent="0.25">
      <c r="A451" s="178">
        <f t="shared" si="8"/>
        <v>31</v>
      </c>
      <c r="B451" s="167">
        <v>450</v>
      </c>
      <c r="C451" s="175" t="s">
        <v>2297</v>
      </c>
      <c r="D451" s="171" t="s">
        <v>2298</v>
      </c>
      <c r="E451" s="171" t="s">
        <v>1</v>
      </c>
      <c r="F451" s="205" t="s">
        <v>94</v>
      </c>
      <c r="G451" s="67">
        <v>16671214</v>
      </c>
      <c r="H451" s="230"/>
      <c r="I451" s="230"/>
      <c r="J451" s="230"/>
      <c r="K451" s="230"/>
      <c r="L451" s="230"/>
      <c r="M451" s="224"/>
      <c r="N451" s="206"/>
      <c r="O451" s="206"/>
      <c r="P451" s="224"/>
      <c r="Q451" s="224"/>
      <c r="R451" s="230">
        <v>40</v>
      </c>
      <c r="S451" s="224"/>
      <c r="T451" s="225">
        <v>2614.3683202000002</v>
      </c>
      <c r="U451" s="197">
        <v>3886</v>
      </c>
      <c r="V451" s="198">
        <v>3734</v>
      </c>
      <c r="W451" s="190" t="s">
        <v>1306</v>
      </c>
      <c r="X451" s="142" t="s">
        <v>5119</v>
      </c>
      <c r="Y451" s="134">
        <v>52</v>
      </c>
      <c r="Z451" s="134">
        <v>11</v>
      </c>
      <c r="AA451" s="134">
        <v>11</v>
      </c>
      <c r="AB451" s="124" t="e">
        <f>VLOOKUP(B451,Nam_2016!$B$2:$C$870,2,0)</f>
        <v>#N/A</v>
      </c>
      <c r="AC451" s="124"/>
      <c r="AD451" s="124"/>
      <c r="AE451" s="124"/>
      <c r="AF451" s="124"/>
      <c r="AG451" s="124"/>
      <c r="AH451" s="124"/>
      <c r="AI451" s="124"/>
      <c r="AJ451" s="124"/>
      <c r="AK451" s="124"/>
      <c r="AL451" s="124"/>
      <c r="AM451" s="124"/>
    </row>
    <row r="452" spans="1:39" s="123" customFormat="1" x14ac:dyDescent="0.25">
      <c r="A452" s="178">
        <f t="shared" si="8"/>
        <v>32</v>
      </c>
      <c r="B452" s="167">
        <v>451</v>
      </c>
      <c r="C452" s="175" t="s">
        <v>2299</v>
      </c>
      <c r="D452" s="171" t="s">
        <v>2274</v>
      </c>
      <c r="E452" s="171" t="s">
        <v>1</v>
      </c>
      <c r="F452" s="205" t="s">
        <v>14</v>
      </c>
      <c r="G452" s="67">
        <v>152094860</v>
      </c>
      <c r="H452" s="230">
        <v>265863</v>
      </c>
      <c r="I452" s="230">
        <v>968</v>
      </c>
      <c r="J452" s="230"/>
      <c r="K452" s="230"/>
      <c r="L452" s="230"/>
      <c r="M452" s="224"/>
      <c r="N452" s="206"/>
      <c r="O452" s="206"/>
      <c r="P452" s="224"/>
      <c r="Q452" s="224"/>
      <c r="R452" s="230"/>
      <c r="S452" s="224"/>
      <c r="T452" s="225">
        <v>210559.69689799997</v>
      </c>
      <c r="U452" s="197">
        <v>209774</v>
      </c>
      <c r="V452" s="198">
        <v>204078</v>
      </c>
      <c r="W452" s="190" t="s">
        <v>1306</v>
      </c>
      <c r="X452" s="142" t="s">
        <v>5119</v>
      </c>
      <c r="Y452" s="134">
        <v>52</v>
      </c>
      <c r="Z452" s="134">
        <v>11</v>
      </c>
      <c r="AA452" s="134">
        <v>11</v>
      </c>
      <c r="AB452" s="124" t="e">
        <f>VLOOKUP(B452,Nam_2016!$B$2:$C$870,2,0)</f>
        <v>#N/A</v>
      </c>
      <c r="AC452" s="124"/>
      <c r="AD452" s="124"/>
      <c r="AE452" s="124"/>
      <c r="AF452" s="124"/>
      <c r="AG452" s="124"/>
      <c r="AH452" s="124"/>
      <c r="AI452" s="124"/>
      <c r="AJ452" s="124"/>
      <c r="AK452" s="124"/>
      <c r="AL452" s="124"/>
      <c r="AM452" s="124"/>
    </row>
    <row r="453" spans="1:39" s="123" customFormat="1" ht="30" x14ac:dyDescent="0.25">
      <c r="A453" s="178">
        <f t="shared" si="8"/>
        <v>33</v>
      </c>
      <c r="B453" s="167">
        <v>452</v>
      </c>
      <c r="C453" s="175" t="s">
        <v>2300</v>
      </c>
      <c r="D453" s="171" t="s">
        <v>2301</v>
      </c>
      <c r="E453" s="171" t="s">
        <v>1</v>
      </c>
      <c r="F453" s="205" t="s">
        <v>14</v>
      </c>
      <c r="G453" s="67">
        <v>90638462</v>
      </c>
      <c r="H453" s="230"/>
      <c r="I453" s="230"/>
      <c r="J453" s="230"/>
      <c r="K453" s="230"/>
      <c r="L453" s="230"/>
      <c r="M453" s="224"/>
      <c r="N453" s="206"/>
      <c r="O453" s="206"/>
      <c r="P453" s="224"/>
      <c r="Q453" s="224"/>
      <c r="R453" s="230"/>
      <c r="S453" s="224"/>
      <c r="T453" s="225">
        <v>13985.514686600001</v>
      </c>
      <c r="U453" s="197">
        <v>107197</v>
      </c>
      <c r="V453" s="198">
        <v>78492</v>
      </c>
      <c r="W453" s="190" t="s">
        <v>1306</v>
      </c>
      <c r="X453" s="142" t="s">
        <v>5119</v>
      </c>
      <c r="Y453" s="134">
        <v>52</v>
      </c>
      <c r="Z453" s="134">
        <v>11</v>
      </c>
      <c r="AA453" s="134">
        <v>11</v>
      </c>
      <c r="AB453" s="124" t="e">
        <f>VLOOKUP(B453,Nam_2016!$B$2:$C$870,2,0)</f>
        <v>#N/A</v>
      </c>
      <c r="AC453" s="124"/>
      <c r="AD453" s="124"/>
      <c r="AE453" s="124"/>
      <c r="AF453" s="124"/>
      <c r="AG453" s="124"/>
      <c r="AH453" s="124"/>
      <c r="AI453" s="124"/>
      <c r="AJ453" s="124"/>
      <c r="AK453" s="124"/>
      <c r="AL453" s="124"/>
      <c r="AM453" s="124"/>
    </row>
    <row r="454" spans="1:39" s="123" customFormat="1" x14ac:dyDescent="0.25">
      <c r="A454" s="178">
        <f t="shared" si="8"/>
        <v>34</v>
      </c>
      <c r="B454" s="167">
        <v>453</v>
      </c>
      <c r="C454" s="175" t="s">
        <v>95</v>
      </c>
      <c r="D454" s="171" t="s">
        <v>2302</v>
      </c>
      <c r="E454" s="171" t="s">
        <v>1</v>
      </c>
      <c r="F454" s="205" t="s">
        <v>14</v>
      </c>
      <c r="G454" s="67">
        <v>154022100</v>
      </c>
      <c r="H454" s="230"/>
      <c r="I454" s="230"/>
      <c r="J454" s="230"/>
      <c r="K454" s="230"/>
      <c r="L454" s="230"/>
      <c r="M454" s="224"/>
      <c r="N454" s="206"/>
      <c r="O454" s="206"/>
      <c r="P454" s="224"/>
      <c r="Q454" s="224"/>
      <c r="R454" s="230"/>
      <c r="S454" s="224"/>
      <c r="T454" s="225">
        <v>23765.61003</v>
      </c>
      <c r="U454" s="197">
        <v>127768</v>
      </c>
      <c r="V454" s="198">
        <v>181598</v>
      </c>
      <c r="W454" s="190" t="s">
        <v>1306</v>
      </c>
      <c r="X454" s="142" t="s">
        <v>5119</v>
      </c>
      <c r="Y454" s="134">
        <v>52</v>
      </c>
      <c r="Z454" s="134">
        <v>11</v>
      </c>
      <c r="AA454" s="134">
        <v>11</v>
      </c>
      <c r="AB454" s="124" t="e">
        <f>VLOOKUP(B454,Nam_2016!$B$2:$C$870,2,0)</f>
        <v>#N/A</v>
      </c>
      <c r="AC454" s="124"/>
      <c r="AD454" s="124"/>
      <c r="AE454" s="124"/>
      <c r="AF454" s="124"/>
      <c r="AG454" s="124"/>
      <c r="AH454" s="124"/>
      <c r="AI454" s="124"/>
      <c r="AJ454" s="124"/>
      <c r="AK454" s="124"/>
      <c r="AL454" s="124"/>
      <c r="AM454" s="124"/>
    </row>
    <row r="455" spans="1:39" s="123" customFormat="1" ht="30" x14ac:dyDescent="0.25">
      <c r="A455" s="178">
        <f t="shared" si="8"/>
        <v>35</v>
      </c>
      <c r="B455" s="167">
        <v>454</v>
      </c>
      <c r="C455" s="175" t="s">
        <v>96</v>
      </c>
      <c r="D455" s="171" t="s">
        <v>2302</v>
      </c>
      <c r="E455" s="171" t="s">
        <v>1</v>
      </c>
      <c r="F455" s="205" t="s">
        <v>14</v>
      </c>
      <c r="G455" s="67">
        <v>184128594</v>
      </c>
      <c r="H455" s="230"/>
      <c r="I455" s="230"/>
      <c r="J455" s="230"/>
      <c r="K455" s="230"/>
      <c r="L455" s="230"/>
      <c r="M455" s="224"/>
      <c r="N455" s="206"/>
      <c r="O455" s="206"/>
      <c r="P455" s="224"/>
      <c r="Q455" s="224"/>
      <c r="R455" s="230"/>
      <c r="S455" s="224"/>
      <c r="T455" s="225">
        <v>28411.042054200003</v>
      </c>
      <c r="U455" s="197">
        <v>241761</v>
      </c>
      <c r="V455" s="198">
        <v>241791</v>
      </c>
      <c r="W455" s="190" t="s">
        <v>1306</v>
      </c>
      <c r="X455" s="142" t="s">
        <v>5119</v>
      </c>
      <c r="Y455" s="134">
        <v>52</v>
      </c>
      <c r="Z455" s="134">
        <v>11</v>
      </c>
      <c r="AA455" s="134">
        <v>11</v>
      </c>
      <c r="AB455" s="124" t="e">
        <f>VLOOKUP(B455,Nam_2016!$B$2:$C$870,2,0)</f>
        <v>#N/A</v>
      </c>
      <c r="AC455" s="124"/>
      <c r="AD455" s="124"/>
      <c r="AE455" s="124"/>
      <c r="AF455" s="124"/>
      <c r="AG455" s="124"/>
      <c r="AH455" s="124"/>
      <c r="AI455" s="124"/>
      <c r="AJ455" s="124"/>
      <c r="AK455" s="124"/>
      <c r="AL455" s="124"/>
      <c r="AM455" s="124"/>
    </row>
    <row r="456" spans="1:39" s="123" customFormat="1" ht="30" x14ac:dyDescent="0.25">
      <c r="A456" s="178">
        <f t="shared" si="8"/>
        <v>36</v>
      </c>
      <c r="B456" s="167">
        <v>455</v>
      </c>
      <c r="C456" s="372" t="s">
        <v>2303</v>
      </c>
      <c r="D456" s="171" t="s">
        <v>2304</v>
      </c>
      <c r="E456" s="171" t="s">
        <v>1</v>
      </c>
      <c r="F456" s="205" t="s">
        <v>40</v>
      </c>
      <c r="G456" s="229"/>
      <c r="H456" s="230"/>
      <c r="I456" s="230"/>
      <c r="J456" s="230"/>
      <c r="K456" s="230"/>
      <c r="L456" s="230"/>
      <c r="M456" s="224"/>
      <c r="N456" s="206"/>
      <c r="O456" s="206"/>
      <c r="P456" s="224"/>
      <c r="Q456" s="224"/>
      <c r="R456" s="230"/>
      <c r="S456" s="224"/>
      <c r="T456" s="189">
        <v>2280</v>
      </c>
      <c r="U456" s="197">
        <v>2280</v>
      </c>
      <c r="V456" s="198">
        <v>2280</v>
      </c>
      <c r="W456" s="190" t="s">
        <v>1306</v>
      </c>
      <c r="X456" s="142" t="s">
        <v>5119</v>
      </c>
      <c r="Y456" s="134">
        <v>52</v>
      </c>
      <c r="Z456" s="134">
        <v>11</v>
      </c>
      <c r="AA456" s="134">
        <v>11</v>
      </c>
      <c r="AB456" s="124" t="e">
        <f>VLOOKUP(B456,Nam_2016!$B$2:$C$870,2,0)</f>
        <v>#N/A</v>
      </c>
      <c r="AC456" s="124"/>
      <c r="AD456" s="124"/>
      <c r="AE456" s="124"/>
      <c r="AF456" s="124"/>
      <c r="AG456" s="124"/>
      <c r="AH456" s="124"/>
      <c r="AI456" s="124"/>
      <c r="AJ456" s="124"/>
      <c r="AK456" s="124"/>
      <c r="AL456" s="124"/>
      <c r="AM456" s="124"/>
    </row>
    <row r="457" spans="1:39" s="123" customFormat="1" ht="30" x14ac:dyDescent="0.25">
      <c r="A457" s="178">
        <f t="shared" si="8"/>
        <v>37</v>
      </c>
      <c r="B457" s="167">
        <v>456</v>
      </c>
      <c r="C457" s="175" t="s">
        <v>2305</v>
      </c>
      <c r="D457" s="171" t="s">
        <v>2304</v>
      </c>
      <c r="E457" s="171" t="s">
        <v>1</v>
      </c>
      <c r="F457" s="205" t="s">
        <v>40</v>
      </c>
      <c r="G457" s="67">
        <v>36968312</v>
      </c>
      <c r="H457" s="230">
        <v>24803</v>
      </c>
      <c r="I457" s="230"/>
      <c r="J457" s="230">
        <v>2231.0520000000001</v>
      </c>
      <c r="K457" s="230">
        <v>2830</v>
      </c>
      <c r="L457" s="230"/>
      <c r="M457" s="224"/>
      <c r="N457" s="206"/>
      <c r="O457" s="206"/>
      <c r="P457" s="224"/>
      <c r="Q457" s="224"/>
      <c r="R457" s="230"/>
      <c r="S457" s="224"/>
      <c r="T457" s="225">
        <v>27831.3363016</v>
      </c>
      <c r="U457" s="197">
        <v>23948</v>
      </c>
      <c r="V457" s="198">
        <v>31678</v>
      </c>
      <c r="W457" s="190" t="s">
        <v>1306</v>
      </c>
      <c r="X457" s="142" t="s">
        <v>5119</v>
      </c>
      <c r="Y457" s="134">
        <v>52</v>
      </c>
      <c r="Z457" s="134">
        <v>11</v>
      </c>
      <c r="AA457" s="134">
        <v>11</v>
      </c>
      <c r="AB457" s="124" t="e">
        <f>VLOOKUP(B457,Nam_2016!$B$2:$C$870,2,0)</f>
        <v>#N/A</v>
      </c>
      <c r="AC457" s="124"/>
      <c r="AD457" s="124"/>
      <c r="AE457" s="124"/>
      <c r="AF457" s="124"/>
      <c r="AG457" s="124"/>
      <c r="AH457" s="124"/>
      <c r="AI457" s="124"/>
      <c r="AJ457" s="124"/>
      <c r="AK457" s="124"/>
      <c r="AL457" s="124"/>
      <c r="AM457" s="124"/>
    </row>
    <row r="458" spans="1:39" s="123" customFormat="1" ht="30" x14ac:dyDescent="0.25">
      <c r="A458" s="178">
        <f t="shared" si="8"/>
        <v>38</v>
      </c>
      <c r="B458" s="167">
        <v>457</v>
      </c>
      <c r="C458" s="175" t="s">
        <v>2306</v>
      </c>
      <c r="D458" s="171" t="s">
        <v>2301</v>
      </c>
      <c r="E458" s="171" t="s">
        <v>1</v>
      </c>
      <c r="F458" s="205" t="s">
        <v>2307</v>
      </c>
      <c r="G458" s="67">
        <v>21514150</v>
      </c>
      <c r="H458" s="230"/>
      <c r="I458" s="230"/>
      <c r="J458" s="230"/>
      <c r="K458" s="230"/>
      <c r="L458" s="230"/>
      <c r="M458" s="224"/>
      <c r="N458" s="206"/>
      <c r="O458" s="206"/>
      <c r="P458" s="224"/>
      <c r="Q458" s="224"/>
      <c r="R458" s="230"/>
      <c r="S458" s="224"/>
      <c r="T458" s="225">
        <v>3319.6333450000002</v>
      </c>
      <c r="U458" s="197">
        <v>10319</v>
      </c>
      <c r="V458" s="198">
        <v>7610</v>
      </c>
      <c r="W458" s="190" t="s">
        <v>1306</v>
      </c>
      <c r="X458" s="142" t="s">
        <v>5119</v>
      </c>
      <c r="Y458" s="134">
        <v>52</v>
      </c>
      <c r="Z458" s="134">
        <v>11</v>
      </c>
      <c r="AA458" s="134">
        <v>11</v>
      </c>
      <c r="AB458" s="124" t="e">
        <f>VLOOKUP(B458,Nam_2016!$B$2:$C$870,2,0)</f>
        <v>#N/A</v>
      </c>
      <c r="AC458" s="124"/>
      <c r="AD458" s="124"/>
      <c r="AE458" s="124"/>
      <c r="AF458" s="124"/>
      <c r="AG458" s="124"/>
      <c r="AH458" s="124"/>
      <c r="AI458" s="124"/>
      <c r="AJ458" s="124"/>
      <c r="AK458" s="124"/>
      <c r="AL458" s="124"/>
      <c r="AM458" s="124"/>
    </row>
    <row r="459" spans="1:39" s="123" customFormat="1" ht="30" x14ac:dyDescent="0.25">
      <c r="A459" s="178">
        <f t="shared" si="8"/>
        <v>39</v>
      </c>
      <c r="B459" s="167">
        <v>458</v>
      </c>
      <c r="C459" s="175" t="s">
        <v>2308</v>
      </c>
      <c r="D459" s="171" t="s">
        <v>2301</v>
      </c>
      <c r="E459" s="171" t="s">
        <v>1</v>
      </c>
      <c r="F459" s="205" t="s">
        <v>97</v>
      </c>
      <c r="G459" s="229"/>
      <c r="H459" s="230"/>
      <c r="I459" s="230"/>
      <c r="J459" s="230"/>
      <c r="K459" s="230"/>
      <c r="L459" s="230"/>
      <c r="M459" s="224"/>
      <c r="N459" s="206"/>
      <c r="O459" s="206"/>
      <c r="P459" s="224"/>
      <c r="Q459" s="224"/>
      <c r="R459" s="230"/>
      <c r="S459" s="224"/>
      <c r="T459" s="189">
        <v>3177</v>
      </c>
      <c r="U459" s="197">
        <v>3177</v>
      </c>
      <c r="V459" s="198">
        <v>1217</v>
      </c>
      <c r="W459" s="190" t="s">
        <v>1306</v>
      </c>
      <c r="X459" s="142" t="s">
        <v>5119</v>
      </c>
      <c r="Y459" s="134">
        <v>52</v>
      </c>
      <c r="Z459" s="134">
        <v>11</v>
      </c>
      <c r="AA459" s="134">
        <v>11</v>
      </c>
      <c r="AB459" s="124" t="e">
        <f>VLOOKUP(B459,Nam_2016!$B$2:$C$870,2,0)</f>
        <v>#N/A</v>
      </c>
      <c r="AC459" s="124"/>
      <c r="AD459" s="124"/>
      <c r="AE459" s="124"/>
      <c r="AF459" s="124"/>
      <c r="AG459" s="124"/>
      <c r="AH459" s="124"/>
      <c r="AI459" s="124"/>
      <c r="AJ459" s="124"/>
      <c r="AK459" s="124"/>
      <c r="AL459" s="124"/>
      <c r="AM459" s="124"/>
    </row>
    <row r="460" spans="1:39" s="123" customFormat="1" ht="25.5" x14ac:dyDescent="0.25">
      <c r="A460" s="178">
        <f t="shared" si="8"/>
        <v>40</v>
      </c>
      <c r="B460" s="167">
        <v>459</v>
      </c>
      <c r="C460" s="372" t="s">
        <v>3323</v>
      </c>
      <c r="D460" s="171" t="s">
        <v>2301</v>
      </c>
      <c r="E460" s="171" t="s">
        <v>1</v>
      </c>
      <c r="F460" s="205" t="s">
        <v>15</v>
      </c>
      <c r="G460" s="229">
        <v>21424524</v>
      </c>
      <c r="H460" s="230"/>
      <c r="I460" s="230"/>
      <c r="J460" s="230"/>
      <c r="K460" s="230"/>
      <c r="L460" s="230"/>
      <c r="M460" s="224"/>
      <c r="N460" s="206"/>
      <c r="O460" s="206"/>
      <c r="P460" s="224"/>
      <c r="Q460" s="224"/>
      <c r="R460" s="230"/>
      <c r="S460" s="224"/>
      <c r="T460" s="225">
        <v>3305.8040532</v>
      </c>
      <c r="U460" s="197">
        <v>3243</v>
      </c>
      <c r="V460" s="198">
        <v>7047</v>
      </c>
      <c r="W460" s="190" t="s">
        <v>1306</v>
      </c>
      <c r="X460" s="142" t="s">
        <v>5119</v>
      </c>
      <c r="Y460" s="134">
        <v>52</v>
      </c>
      <c r="Z460" s="134">
        <v>11</v>
      </c>
      <c r="AA460" s="134">
        <v>11</v>
      </c>
      <c r="AB460" s="124" t="e">
        <f>VLOOKUP(B460,Nam_2016!$B$2:$C$870,2,0)</f>
        <v>#N/A</v>
      </c>
      <c r="AC460" s="124"/>
      <c r="AD460" s="124"/>
      <c r="AE460" s="124"/>
      <c r="AF460" s="124"/>
      <c r="AG460" s="124"/>
      <c r="AH460" s="124"/>
      <c r="AI460" s="124"/>
      <c r="AJ460" s="124"/>
      <c r="AK460" s="124"/>
      <c r="AL460" s="124"/>
      <c r="AM460" s="124"/>
    </row>
    <row r="461" spans="1:39" s="123" customFormat="1" ht="30" x14ac:dyDescent="0.25">
      <c r="A461" s="178">
        <f t="shared" si="8"/>
        <v>41</v>
      </c>
      <c r="B461" s="167">
        <v>460</v>
      </c>
      <c r="C461" s="369" t="s">
        <v>3324</v>
      </c>
      <c r="D461" s="171" t="s">
        <v>2301</v>
      </c>
      <c r="E461" s="171" t="s">
        <v>1</v>
      </c>
      <c r="F461" s="205" t="s">
        <v>21</v>
      </c>
      <c r="G461" s="67">
        <v>10230220</v>
      </c>
      <c r="H461" s="230"/>
      <c r="I461" s="230"/>
      <c r="J461" s="230"/>
      <c r="K461" s="230"/>
      <c r="L461" s="230"/>
      <c r="M461" s="224"/>
      <c r="N461" s="206"/>
      <c r="O461" s="206"/>
      <c r="P461" s="224"/>
      <c r="Q461" s="224"/>
      <c r="R461" s="230"/>
      <c r="S461" s="224"/>
      <c r="T461" s="225">
        <v>1578.522946</v>
      </c>
      <c r="U461" s="197">
        <v>1550</v>
      </c>
      <c r="V461" s="198">
        <v>1569</v>
      </c>
      <c r="W461" s="190" t="s">
        <v>1306</v>
      </c>
      <c r="X461" s="142" t="s">
        <v>5119</v>
      </c>
      <c r="Y461" s="134">
        <v>52</v>
      </c>
      <c r="Z461" s="134">
        <v>11</v>
      </c>
      <c r="AA461" s="134">
        <v>11</v>
      </c>
      <c r="AB461" s="124" t="e">
        <f>VLOOKUP(B461,Nam_2016!$B$2:$C$870,2,0)</f>
        <v>#N/A</v>
      </c>
      <c r="AC461" s="124"/>
      <c r="AD461" s="124"/>
      <c r="AE461" s="124"/>
      <c r="AF461" s="124"/>
      <c r="AG461" s="124"/>
      <c r="AH461" s="124"/>
      <c r="AI461" s="124"/>
      <c r="AJ461" s="124"/>
      <c r="AK461" s="124"/>
      <c r="AL461" s="124"/>
      <c r="AM461" s="124"/>
    </row>
    <row r="462" spans="1:39" s="123" customFormat="1" ht="30" x14ac:dyDescent="0.25">
      <c r="A462" s="178">
        <f t="shared" si="8"/>
        <v>42</v>
      </c>
      <c r="B462" s="167">
        <v>461</v>
      </c>
      <c r="C462" s="175" t="s">
        <v>2309</v>
      </c>
      <c r="D462" s="171" t="s">
        <v>2310</v>
      </c>
      <c r="E462" s="171" t="s">
        <v>1</v>
      </c>
      <c r="F462" s="205" t="s">
        <v>40</v>
      </c>
      <c r="G462" s="229"/>
      <c r="H462" s="230"/>
      <c r="I462" s="230"/>
      <c r="J462" s="187"/>
      <c r="K462" s="230"/>
      <c r="L462" s="230"/>
      <c r="M462" s="224"/>
      <c r="N462" s="206"/>
      <c r="O462" s="206"/>
      <c r="P462" s="224"/>
      <c r="Q462" s="224"/>
      <c r="R462" s="230"/>
      <c r="S462" s="224"/>
      <c r="T462" s="189">
        <v>28432</v>
      </c>
      <c r="U462" s="197">
        <v>28432</v>
      </c>
      <c r="V462" s="198">
        <v>28432</v>
      </c>
      <c r="W462" s="190" t="s">
        <v>1306</v>
      </c>
      <c r="X462" s="142" t="s">
        <v>5119</v>
      </c>
      <c r="Y462" s="134">
        <v>52</v>
      </c>
      <c r="Z462" s="134">
        <v>11</v>
      </c>
      <c r="AA462" s="134">
        <v>11</v>
      </c>
      <c r="AB462" s="124" t="e">
        <f>VLOOKUP(B462,Nam_2016!$B$2:$C$870,2,0)</f>
        <v>#N/A</v>
      </c>
      <c r="AC462" s="124"/>
      <c r="AD462" s="124"/>
      <c r="AE462" s="124"/>
      <c r="AF462" s="124"/>
      <c r="AG462" s="124"/>
      <c r="AH462" s="124"/>
      <c r="AI462" s="124"/>
      <c r="AJ462" s="124"/>
      <c r="AK462" s="124"/>
      <c r="AL462" s="124"/>
      <c r="AM462" s="124"/>
    </row>
    <row r="463" spans="1:39" s="123" customFormat="1" ht="30" x14ac:dyDescent="0.25">
      <c r="A463" s="178">
        <f t="shared" si="8"/>
        <v>43</v>
      </c>
      <c r="B463" s="167">
        <v>462</v>
      </c>
      <c r="C463" s="175" t="s">
        <v>98</v>
      </c>
      <c r="D463" s="171" t="s">
        <v>2302</v>
      </c>
      <c r="E463" s="171" t="s">
        <v>1</v>
      </c>
      <c r="F463" s="205" t="s">
        <v>40</v>
      </c>
      <c r="G463" s="229"/>
      <c r="H463" s="230"/>
      <c r="I463" s="230"/>
      <c r="J463" s="187"/>
      <c r="K463" s="230"/>
      <c r="L463" s="230"/>
      <c r="M463" s="224"/>
      <c r="N463" s="206"/>
      <c r="O463" s="206"/>
      <c r="P463" s="224"/>
      <c r="Q463" s="224"/>
      <c r="R463" s="230"/>
      <c r="S463" s="224"/>
      <c r="T463" s="189">
        <v>1954</v>
      </c>
      <c r="U463" s="197">
        <v>1954</v>
      </c>
      <c r="V463" s="198">
        <v>1954</v>
      </c>
      <c r="W463" s="190" t="s">
        <v>1306</v>
      </c>
      <c r="X463" s="142" t="s">
        <v>5119</v>
      </c>
      <c r="Y463" s="134">
        <v>52</v>
      </c>
      <c r="Z463" s="134">
        <v>11</v>
      </c>
      <c r="AA463" s="134">
        <v>11</v>
      </c>
      <c r="AB463" s="124" t="e">
        <f>VLOOKUP(B463,Nam_2016!$B$2:$C$870,2,0)</f>
        <v>#N/A</v>
      </c>
      <c r="AC463" s="124"/>
      <c r="AD463" s="124"/>
      <c r="AE463" s="124"/>
      <c r="AF463" s="124"/>
      <c r="AG463" s="124"/>
      <c r="AH463" s="124"/>
      <c r="AI463" s="124"/>
      <c r="AJ463" s="124"/>
      <c r="AK463" s="124"/>
      <c r="AL463" s="124"/>
      <c r="AM463" s="124"/>
    </row>
    <row r="464" spans="1:39" s="123" customFormat="1" ht="30" x14ac:dyDescent="0.25">
      <c r="A464" s="178">
        <f t="shared" si="8"/>
        <v>44</v>
      </c>
      <c r="B464" s="167">
        <v>463</v>
      </c>
      <c r="C464" s="175" t="s">
        <v>2311</v>
      </c>
      <c r="D464" s="171" t="s">
        <v>2312</v>
      </c>
      <c r="E464" s="171" t="s">
        <v>1</v>
      </c>
      <c r="F464" s="205" t="s">
        <v>40</v>
      </c>
      <c r="G464" s="229"/>
      <c r="H464" s="230"/>
      <c r="I464" s="187"/>
      <c r="J464" s="230"/>
      <c r="K464" s="230"/>
      <c r="L464" s="230"/>
      <c r="M464" s="224"/>
      <c r="N464" s="206"/>
      <c r="O464" s="206"/>
      <c r="P464" s="224"/>
      <c r="Q464" s="224"/>
      <c r="R464" s="230"/>
      <c r="S464" s="224"/>
      <c r="T464" s="189">
        <v>2014</v>
      </c>
      <c r="U464" s="197">
        <v>2014</v>
      </c>
      <c r="V464" s="198">
        <v>2014</v>
      </c>
      <c r="W464" s="190" t="s">
        <v>1306</v>
      </c>
      <c r="X464" s="142" t="s">
        <v>5119</v>
      </c>
      <c r="Y464" s="134">
        <v>52</v>
      </c>
      <c r="Z464" s="134">
        <v>11</v>
      </c>
      <c r="AA464" s="134">
        <v>11</v>
      </c>
      <c r="AB464" s="124" t="e">
        <f>VLOOKUP(B464,Nam_2016!$B$2:$C$870,2,0)</f>
        <v>#N/A</v>
      </c>
      <c r="AC464" s="124"/>
      <c r="AD464" s="124"/>
      <c r="AE464" s="124"/>
      <c r="AF464" s="124"/>
      <c r="AG464" s="124"/>
      <c r="AH464" s="124"/>
      <c r="AI464" s="124"/>
      <c r="AJ464" s="124"/>
      <c r="AK464" s="124"/>
      <c r="AL464" s="124"/>
      <c r="AM464" s="124"/>
    </row>
    <row r="465" spans="1:39" s="123" customFormat="1" ht="30" x14ac:dyDescent="0.25">
      <c r="A465" s="178">
        <f t="shared" si="8"/>
        <v>45</v>
      </c>
      <c r="B465" s="167">
        <v>464</v>
      </c>
      <c r="C465" s="372" t="s">
        <v>3325</v>
      </c>
      <c r="D465" s="171" t="s">
        <v>2286</v>
      </c>
      <c r="E465" s="171" t="s">
        <v>1</v>
      </c>
      <c r="F465" s="205" t="s">
        <v>40</v>
      </c>
      <c r="G465" s="229"/>
      <c r="H465" s="230"/>
      <c r="I465" s="230"/>
      <c r="J465" s="230"/>
      <c r="K465" s="230"/>
      <c r="L465" s="230"/>
      <c r="M465" s="224"/>
      <c r="N465" s="206"/>
      <c r="O465" s="206"/>
      <c r="P465" s="224"/>
      <c r="Q465" s="224"/>
      <c r="R465" s="230"/>
      <c r="S465" s="224"/>
      <c r="T465" s="189">
        <v>4959</v>
      </c>
      <c r="U465" s="197">
        <v>4959</v>
      </c>
      <c r="V465" s="198">
        <v>4959</v>
      </c>
      <c r="W465" s="190" t="s">
        <v>1306</v>
      </c>
      <c r="X465" s="142" t="s">
        <v>5119</v>
      </c>
      <c r="Y465" s="134">
        <v>52</v>
      </c>
      <c r="Z465" s="134">
        <v>11</v>
      </c>
      <c r="AA465" s="134">
        <v>11</v>
      </c>
      <c r="AB465" s="124" t="e">
        <f>VLOOKUP(B465,Nam_2016!$B$2:$C$870,2,0)</f>
        <v>#N/A</v>
      </c>
      <c r="AC465" s="124"/>
      <c r="AD465" s="124"/>
      <c r="AE465" s="124"/>
      <c r="AF465" s="124"/>
      <c r="AG465" s="124"/>
      <c r="AH465" s="124"/>
      <c r="AI465" s="124"/>
      <c r="AJ465" s="124"/>
      <c r="AK465" s="124"/>
      <c r="AL465" s="124"/>
      <c r="AM465" s="124"/>
    </row>
    <row r="466" spans="1:39" s="123" customFormat="1" ht="30" x14ac:dyDescent="0.25">
      <c r="A466" s="178">
        <f t="shared" si="8"/>
        <v>46</v>
      </c>
      <c r="B466" s="167">
        <v>465</v>
      </c>
      <c r="C466" s="175" t="s">
        <v>2313</v>
      </c>
      <c r="D466" s="171" t="s">
        <v>2314</v>
      </c>
      <c r="E466" s="171" t="s">
        <v>1</v>
      </c>
      <c r="F466" s="205" t="s">
        <v>40</v>
      </c>
      <c r="G466" s="229"/>
      <c r="H466" s="230"/>
      <c r="I466" s="230"/>
      <c r="J466" s="230"/>
      <c r="K466" s="230"/>
      <c r="L466" s="187"/>
      <c r="M466" s="224"/>
      <c r="N466" s="206"/>
      <c r="O466" s="206"/>
      <c r="P466" s="224"/>
      <c r="Q466" s="224"/>
      <c r="R466" s="230"/>
      <c r="S466" s="224"/>
      <c r="T466" s="189">
        <v>8803</v>
      </c>
      <c r="U466" s="197">
        <v>8803</v>
      </c>
      <c r="V466" s="198">
        <v>3051</v>
      </c>
      <c r="W466" s="190" t="s">
        <v>1306</v>
      </c>
      <c r="X466" s="142" t="s">
        <v>5119</v>
      </c>
      <c r="Y466" s="134">
        <v>52</v>
      </c>
      <c r="Z466" s="134">
        <v>11</v>
      </c>
      <c r="AA466" s="134">
        <v>11</v>
      </c>
      <c r="AB466" s="124" t="e">
        <f>VLOOKUP(B466,Nam_2016!$B$2:$C$870,2,0)</f>
        <v>#N/A</v>
      </c>
      <c r="AC466" s="124"/>
      <c r="AD466" s="124"/>
      <c r="AE466" s="124"/>
      <c r="AF466" s="124"/>
      <c r="AG466" s="124"/>
      <c r="AH466" s="124"/>
      <c r="AI466" s="124"/>
      <c r="AJ466" s="124"/>
      <c r="AK466" s="124"/>
      <c r="AL466" s="124"/>
      <c r="AM466" s="124"/>
    </row>
    <row r="467" spans="1:39" s="123" customFormat="1" ht="30" x14ac:dyDescent="0.25">
      <c r="A467" s="178">
        <f t="shared" si="8"/>
        <v>47</v>
      </c>
      <c r="B467" s="167">
        <v>466</v>
      </c>
      <c r="C467" s="175" t="s">
        <v>2315</v>
      </c>
      <c r="D467" s="171" t="s">
        <v>2316</v>
      </c>
      <c r="E467" s="171" t="s">
        <v>1</v>
      </c>
      <c r="F467" s="205" t="s">
        <v>40</v>
      </c>
      <c r="G467" s="67">
        <v>7334139</v>
      </c>
      <c r="H467" s="230"/>
      <c r="I467" s="230"/>
      <c r="J467" s="230"/>
      <c r="K467" s="230">
        <v>809</v>
      </c>
      <c r="L467" s="230"/>
      <c r="M467" s="224"/>
      <c r="N467" s="206"/>
      <c r="O467" s="206"/>
      <c r="P467" s="224"/>
      <c r="Q467" s="224"/>
      <c r="R467" s="230"/>
      <c r="S467" s="224"/>
      <c r="T467" s="225">
        <v>1932.5676477000002</v>
      </c>
      <c r="U467" s="197">
        <v>1823</v>
      </c>
      <c r="V467" s="198">
        <v>14250</v>
      </c>
      <c r="W467" s="190" t="s">
        <v>1306</v>
      </c>
      <c r="X467" s="142" t="s">
        <v>5119</v>
      </c>
      <c r="Y467" s="134">
        <v>52</v>
      </c>
      <c r="Z467" s="134">
        <v>11</v>
      </c>
      <c r="AA467" s="134">
        <v>11</v>
      </c>
      <c r="AB467" s="124" t="e">
        <f>VLOOKUP(B467,Nam_2016!$B$2:$C$870,2,0)</f>
        <v>#N/A</v>
      </c>
      <c r="AC467" s="124"/>
      <c r="AD467" s="124"/>
      <c r="AE467" s="124"/>
      <c r="AF467" s="124"/>
      <c r="AG467" s="124"/>
      <c r="AH467" s="124"/>
      <c r="AI467" s="124"/>
      <c r="AJ467" s="124"/>
      <c r="AK467" s="124"/>
      <c r="AL467" s="124"/>
      <c r="AM467" s="124"/>
    </row>
    <row r="468" spans="1:39" s="123" customFormat="1" ht="30" x14ac:dyDescent="0.25">
      <c r="A468" s="178">
        <f t="shared" si="8"/>
        <v>48</v>
      </c>
      <c r="B468" s="167">
        <v>467</v>
      </c>
      <c r="C468" s="175" t="s">
        <v>2317</v>
      </c>
      <c r="D468" s="171" t="s">
        <v>2316</v>
      </c>
      <c r="E468" s="171" t="s">
        <v>1</v>
      </c>
      <c r="F468" s="205" t="s">
        <v>40</v>
      </c>
      <c r="G468" s="229"/>
      <c r="H468" s="230"/>
      <c r="I468" s="230"/>
      <c r="J468" s="230"/>
      <c r="K468" s="230"/>
      <c r="L468" s="230"/>
      <c r="M468" s="224"/>
      <c r="N468" s="206"/>
      <c r="O468" s="206"/>
      <c r="P468" s="224"/>
      <c r="Q468" s="224"/>
      <c r="R468" s="230"/>
      <c r="S468" s="224"/>
      <c r="T468" s="189">
        <v>2056</v>
      </c>
      <c r="U468" s="197">
        <v>2056</v>
      </c>
      <c r="V468" s="198">
        <v>2056</v>
      </c>
      <c r="W468" s="190" t="s">
        <v>1306</v>
      </c>
      <c r="X468" s="142" t="s">
        <v>5119</v>
      </c>
      <c r="Y468" s="134">
        <v>52</v>
      </c>
      <c r="Z468" s="134">
        <v>11</v>
      </c>
      <c r="AA468" s="134">
        <v>11</v>
      </c>
      <c r="AB468" s="124" t="e">
        <f>VLOOKUP(B468,Nam_2016!$B$2:$C$870,2,0)</f>
        <v>#N/A</v>
      </c>
      <c r="AC468" s="124"/>
      <c r="AD468" s="124"/>
      <c r="AE468" s="124"/>
      <c r="AF468" s="124"/>
      <c r="AG468" s="124"/>
      <c r="AH468" s="124"/>
      <c r="AI468" s="124"/>
      <c r="AJ468" s="124"/>
      <c r="AK468" s="124"/>
      <c r="AL468" s="124"/>
      <c r="AM468" s="124"/>
    </row>
    <row r="469" spans="1:39" s="123" customFormat="1" ht="30" x14ac:dyDescent="0.25">
      <c r="A469" s="178">
        <f t="shared" si="8"/>
        <v>49</v>
      </c>
      <c r="B469" s="167">
        <v>468</v>
      </c>
      <c r="C469" s="175" t="s">
        <v>4380</v>
      </c>
      <c r="D469" s="171" t="s">
        <v>2304</v>
      </c>
      <c r="E469" s="171" t="s">
        <v>1</v>
      </c>
      <c r="F469" s="205" t="s">
        <v>40</v>
      </c>
      <c r="G469" s="229">
        <v>1838400</v>
      </c>
      <c r="H469" s="230">
        <v>2987</v>
      </c>
      <c r="I469" s="230"/>
      <c r="J469" s="230">
        <v>71.2</v>
      </c>
      <c r="K469" s="230"/>
      <c r="L469" s="230"/>
      <c r="M469" s="224"/>
      <c r="N469" s="206"/>
      <c r="O469" s="206"/>
      <c r="P469" s="224"/>
      <c r="Q469" s="224"/>
      <c r="R469" s="230"/>
      <c r="S469" s="224"/>
      <c r="T469" s="225">
        <v>2437.2211200000002</v>
      </c>
      <c r="U469" s="197">
        <v>2437</v>
      </c>
      <c r="V469" s="198">
        <v>9525</v>
      </c>
      <c r="W469" s="190" t="s">
        <v>1306</v>
      </c>
      <c r="X469" s="142" t="s">
        <v>5119</v>
      </c>
      <c r="Y469" s="134">
        <v>52</v>
      </c>
      <c r="Z469" s="134">
        <v>11</v>
      </c>
      <c r="AA469" s="134">
        <v>11</v>
      </c>
      <c r="AB469" s="124" t="e">
        <f>VLOOKUP(B469,Nam_2016!$B$2:$C$870,2,0)</f>
        <v>#N/A</v>
      </c>
      <c r="AC469" s="124"/>
      <c r="AD469" s="124"/>
      <c r="AE469" s="124"/>
      <c r="AF469" s="124"/>
      <c r="AG469" s="124"/>
      <c r="AH469" s="124"/>
      <c r="AI469" s="124"/>
      <c r="AJ469" s="124"/>
      <c r="AK469" s="124"/>
      <c r="AL469" s="124"/>
      <c r="AM469" s="124"/>
    </row>
    <row r="470" spans="1:39" s="123" customFormat="1" ht="30" x14ac:dyDescent="0.25">
      <c r="A470" s="178">
        <f t="shared" si="8"/>
        <v>50</v>
      </c>
      <c r="B470" s="167">
        <v>469</v>
      </c>
      <c r="C470" s="175" t="s">
        <v>2318</v>
      </c>
      <c r="D470" s="171" t="s">
        <v>2319</v>
      </c>
      <c r="E470" s="171" t="s">
        <v>1</v>
      </c>
      <c r="F470" s="205" t="s">
        <v>40</v>
      </c>
      <c r="G470" s="229"/>
      <c r="H470" s="230"/>
      <c r="I470" s="230"/>
      <c r="J470" s="230"/>
      <c r="K470" s="230"/>
      <c r="L470" s="230"/>
      <c r="M470" s="224"/>
      <c r="N470" s="206"/>
      <c r="O470" s="206"/>
      <c r="P470" s="224"/>
      <c r="Q470" s="224"/>
      <c r="R470" s="230"/>
      <c r="S470" s="224"/>
      <c r="T470" s="189">
        <v>1457</v>
      </c>
      <c r="U470" s="197">
        <v>1457</v>
      </c>
      <c r="V470" s="198">
        <v>1457</v>
      </c>
      <c r="W470" s="190" t="s">
        <v>1306</v>
      </c>
      <c r="X470" s="142" t="s">
        <v>5119</v>
      </c>
      <c r="Y470" s="134">
        <v>52</v>
      </c>
      <c r="Z470" s="134">
        <v>11</v>
      </c>
      <c r="AA470" s="134">
        <v>11</v>
      </c>
      <c r="AB470" s="124" t="e">
        <f>VLOOKUP(B470,Nam_2016!$B$2:$C$870,2,0)</f>
        <v>#N/A</v>
      </c>
      <c r="AC470" s="124"/>
      <c r="AD470" s="124"/>
      <c r="AE470" s="124"/>
      <c r="AF470" s="124"/>
      <c r="AG470" s="124"/>
      <c r="AH470" s="124"/>
      <c r="AI470" s="124"/>
      <c r="AJ470" s="124"/>
      <c r="AK470" s="124"/>
      <c r="AL470" s="124"/>
      <c r="AM470" s="124"/>
    </row>
    <row r="471" spans="1:39" s="123" customFormat="1" ht="30" x14ac:dyDescent="0.25">
      <c r="A471" s="178">
        <f t="shared" si="8"/>
        <v>51</v>
      </c>
      <c r="B471" s="167">
        <v>470</v>
      </c>
      <c r="C471" s="372" t="s">
        <v>3326</v>
      </c>
      <c r="D471" s="171" t="s">
        <v>2320</v>
      </c>
      <c r="E471" s="171" t="s">
        <v>1</v>
      </c>
      <c r="F471" s="205" t="s">
        <v>99</v>
      </c>
      <c r="G471" s="67">
        <v>23548050</v>
      </c>
      <c r="H471" s="230"/>
      <c r="I471" s="230"/>
      <c r="J471" s="230"/>
      <c r="K471" s="230"/>
      <c r="L471" s="230"/>
      <c r="M471" s="224"/>
      <c r="N471" s="206"/>
      <c r="O471" s="206"/>
      <c r="P471" s="224"/>
      <c r="Q471" s="224"/>
      <c r="R471" s="230"/>
      <c r="S471" s="224"/>
      <c r="T471" s="225">
        <v>3633.4641150000002</v>
      </c>
      <c r="U471" s="197">
        <v>2090</v>
      </c>
      <c r="V471" s="198">
        <v>2854</v>
      </c>
      <c r="W471" s="190" t="s">
        <v>1306</v>
      </c>
      <c r="X471" s="142" t="s">
        <v>5119</v>
      </c>
      <c r="Y471" s="134">
        <v>52</v>
      </c>
      <c r="Z471" s="134">
        <v>11</v>
      </c>
      <c r="AA471" s="134">
        <v>11</v>
      </c>
      <c r="AB471" s="124" t="e">
        <f>VLOOKUP(B471,Nam_2016!$B$2:$C$870,2,0)</f>
        <v>#N/A</v>
      </c>
      <c r="AC471" s="124"/>
      <c r="AD471" s="124"/>
      <c r="AE471" s="124"/>
      <c r="AF471" s="124"/>
      <c r="AG471" s="124"/>
      <c r="AH471" s="124"/>
      <c r="AI471" s="124"/>
      <c r="AJ471" s="124"/>
      <c r="AK471" s="124"/>
      <c r="AL471" s="124"/>
      <c r="AM471" s="124"/>
    </row>
    <row r="472" spans="1:39" s="123" customFormat="1" ht="30" x14ac:dyDescent="0.25">
      <c r="A472" s="178">
        <f>A471+1</f>
        <v>52</v>
      </c>
      <c r="B472" s="167">
        <v>471</v>
      </c>
      <c r="C472" s="372" t="s">
        <v>3327</v>
      </c>
      <c r="D472" s="171" t="s">
        <v>2321</v>
      </c>
      <c r="E472" s="171" t="s">
        <v>1</v>
      </c>
      <c r="F472" s="205" t="s">
        <v>101</v>
      </c>
      <c r="G472" s="67">
        <v>23606880</v>
      </c>
      <c r="H472" s="230"/>
      <c r="I472" s="230"/>
      <c r="J472" s="230"/>
      <c r="K472" s="230"/>
      <c r="L472" s="230"/>
      <c r="M472" s="224"/>
      <c r="N472" s="206"/>
      <c r="O472" s="206"/>
      <c r="P472" s="224"/>
      <c r="Q472" s="224"/>
      <c r="R472" s="230"/>
      <c r="S472" s="224"/>
      <c r="T472" s="225">
        <v>3642.5415840000001</v>
      </c>
      <c r="U472" s="197">
        <v>1536</v>
      </c>
      <c r="V472" s="198">
        <v>2607</v>
      </c>
      <c r="W472" s="190" t="s">
        <v>1306</v>
      </c>
      <c r="X472" s="142" t="s">
        <v>5119</v>
      </c>
      <c r="Y472" s="134">
        <v>52</v>
      </c>
      <c r="Z472" s="134">
        <v>11</v>
      </c>
      <c r="AA472" s="134">
        <v>11</v>
      </c>
      <c r="AB472" s="124" t="e">
        <f>VLOOKUP(B472,Nam_2016!$B$2:$C$870,2,0)</f>
        <v>#N/A</v>
      </c>
      <c r="AC472" s="124"/>
      <c r="AD472" s="124"/>
      <c r="AE472" s="124"/>
      <c r="AF472" s="124"/>
      <c r="AG472" s="124"/>
      <c r="AH472" s="124"/>
      <c r="AI472" s="124"/>
      <c r="AJ472" s="124"/>
      <c r="AK472" s="124"/>
      <c r="AL472" s="124"/>
      <c r="AM472" s="124"/>
    </row>
    <row r="473" spans="1:39" s="123" customFormat="1" ht="30" x14ac:dyDescent="0.25">
      <c r="A473" s="178">
        <f t="shared" si="8"/>
        <v>53</v>
      </c>
      <c r="B473" s="167">
        <v>472</v>
      </c>
      <c r="C473" s="175" t="s">
        <v>2322</v>
      </c>
      <c r="D473" s="171" t="s">
        <v>2323</v>
      </c>
      <c r="E473" s="171" t="s">
        <v>1</v>
      </c>
      <c r="F473" s="205" t="s">
        <v>5</v>
      </c>
      <c r="G473" s="67">
        <v>10148472</v>
      </c>
      <c r="H473" s="230"/>
      <c r="I473" s="230"/>
      <c r="J473" s="230"/>
      <c r="K473" s="230"/>
      <c r="L473" s="230"/>
      <c r="M473" s="224"/>
      <c r="N473" s="206"/>
      <c r="O473" s="206"/>
      <c r="P473" s="224"/>
      <c r="Q473" s="224"/>
      <c r="R473" s="230"/>
      <c r="S473" s="224"/>
      <c r="T473" s="225">
        <v>1565.9092296000001</v>
      </c>
      <c r="U473" s="197">
        <v>1485</v>
      </c>
      <c r="V473" s="198">
        <v>1620</v>
      </c>
      <c r="W473" s="190" t="s">
        <v>1306</v>
      </c>
      <c r="X473" s="142" t="s">
        <v>5119</v>
      </c>
      <c r="Y473" s="134">
        <v>52</v>
      </c>
      <c r="Z473" s="134">
        <v>11</v>
      </c>
      <c r="AA473" s="134">
        <v>11</v>
      </c>
      <c r="AB473" s="124" t="e">
        <f>VLOOKUP(B473,Nam_2016!$B$2:$C$870,2,0)</f>
        <v>#N/A</v>
      </c>
      <c r="AC473" s="124"/>
      <c r="AD473" s="124"/>
      <c r="AE473" s="124"/>
      <c r="AF473" s="124"/>
      <c r="AG473" s="124"/>
      <c r="AH473" s="124"/>
      <c r="AI473" s="124"/>
      <c r="AJ473" s="124"/>
      <c r="AK473" s="124"/>
      <c r="AL473" s="124"/>
      <c r="AM473" s="124"/>
    </row>
    <row r="474" spans="1:39" s="123" customFormat="1" ht="30" x14ac:dyDescent="0.25">
      <c r="A474" s="178">
        <f>A473+1</f>
        <v>54</v>
      </c>
      <c r="B474" s="167">
        <v>473</v>
      </c>
      <c r="C474" s="175" t="s">
        <v>2325</v>
      </c>
      <c r="D474" s="171" t="s">
        <v>2326</v>
      </c>
      <c r="E474" s="171" t="s">
        <v>1</v>
      </c>
      <c r="F474" s="205" t="s">
        <v>40</v>
      </c>
      <c r="G474" s="67">
        <v>18788867</v>
      </c>
      <c r="H474" s="187">
        <v>31</v>
      </c>
      <c r="I474" s="187"/>
      <c r="J474" s="187">
        <v>204.19900000000001</v>
      </c>
      <c r="K474" s="187"/>
      <c r="L474" s="187"/>
      <c r="M474" s="224"/>
      <c r="N474" s="216"/>
      <c r="O474" s="216"/>
      <c r="P474" s="224"/>
      <c r="Q474" s="224"/>
      <c r="R474" s="187"/>
      <c r="S474" s="224"/>
      <c r="T474" s="225">
        <v>3100.5172981000001</v>
      </c>
      <c r="U474" s="197">
        <v>3008</v>
      </c>
      <c r="V474" s="198">
        <v>28181</v>
      </c>
      <c r="W474" s="190" t="s">
        <v>1306</v>
      </c>
      <c r="X474" s="142" t="s">
        <v>5119</v>
      </c>
      <c r="Y474" s="134">
        <v>52</v>
      </c>
      <c r="Z474" s="134">
        <v>11</v>
      </c>
      <c r="AA474" s="134">
        <v>11</v>
      </c>
      <c r="AB474" s="124" t="e">
        <f>VLOOKUP(B474,Nam_2016!$B$2:$C$870,2,0)</f>
        <v>#N/A</v>
      </c>
      <c r="AC474" s="124"/>
      <c r="AD474" s="124"/>
      <c r="AE474" s="124"/>
      <c r="AF474" s="124"/>
      <c r="AG474" s="124"/>
      <c r="AH474" s="124"/>
      <c r="AI474" s="124"/>
      <c r="AJ474" s="124"/>
      <c r="AK474" s="124"/>
      <c r="AL474" s="124"/>
      <c r="AM474" s="124"/>
    </row>
    <row r="475" spans="1:39" s="150" customFormat="1" ht="30" x14ac:dyDescent="0.25">
      <c r="A475" s="231">
        <f t="shared" si="8"/>
        <v>55</v>
      </c>
      <c r="B475" s="167">
        <v>474</v>
      </c>
      <c r="C475" s="175" t="s">
        <v>2327</v>
      </c>
      <c r="D475" s="233" t="s">
        <v>2324</v>
      </c>
      <c r="E475" s="233" t="s">
        <v>1</v>
      </c>
      <c r="F475" s="237" t="s">
        <v>40</v>
      </c>
      <c r="G475" s="67">
        <v>18981633</v>
      </c>
      <c r="H475" s="238"/>
      <c r="I475" s="238"/>
      <c r="J475" s="238"/>
      <c r="K475" s="238"/>
      <c r="L475" s="238"/>
      <c r="M475" s="234"/>
      <c r="N475" s="238"/>
      <c r="O475" s="238"/>
      <c r="P475" s="234"/>
      <c r="Q475" s="234"/>
      <c r="R475" s="238"/>
      <c r="S475" s="234"/>
      <c r="T475" s="225">
        <v>2928.8659719000002</v>
      </c>
      <c r="U475" s="197">
        <v>1002</v>
      </c>
      <c r="V475" s="236">
        <v>1002</v>
      </c>
      <c r="W475" s="182" t="s">
        <v>1306</v>
      </c>
      <c r="X475" s="142" t="s">
        <v>5119</v>
      </c>
      <c r="Y475" s="134">
        <v>52</v>
      </c>
      <c r="Z475" s="134">
        <v>11</v>
      </c>
      <c r="AA475" s="134">
        <v>11</v>
      </c>
      <c r="AB475" s="124" t="e">
        <f>VLOOKUP(B475,Nam_2016!$B$2:$C$870,2,0)</f>
        <v>#N/A</v>
      </c>
      <c r="AC475" s="151"/>
      <c r="AD475" s="151"/>
      <c r="AE475" s="151"/>
      <c r="AF475" s="151"/>
      <c r="AG475" s="151"/>
      <c r="AH475" s="151"/>
      <c r="AI475" s="151"/>
      <c r="AJ475" s="151"/>
      <c r="AK475" s="151"/>
      <c r="AL475" s="151"/>
      <c r="AM475" s="151"/>
    </row>
    <row r="476" spans="1:39" s="123" customFormat="1" ht="30" x14ac:dyDescent="0.25">
      <c r="A476" s="178">
        <f t="shared" si="8"/>
        <v>56</v>
      </c>
      <c r="B476" s="167">
        <v>475</v>
      </c>
      <c r="C476" s="175" t="s">
        <v>2328</v>
      </c>
      <c r="D476" s="171" t="s">
        <v>2329</v>
      </c>
      <c r="E476" s="171" t="s">
        <v>1</v>
      </c>
      <c r="F476" s="205" t="s">
        <v>15</v>
      </c>
      <c r="G476" s="67">
        <v>307620595</v>
      </c>
      <c r="H476" s="187"/>
      <c r="I476" s="187"/>
      <c r="J476" s="187"/>
      <c r="K476" s="187"/>
      <c r="L476" s="187"/>
      <c r="M476" s="224"/>
      <c r="N476" s="216"/>
      <c r="O476" s="216"/>
      <c r="P476" s="224"/>
      <c r="Q476" s="224"/>
      <c r="R476" s="187"/>
      <c r="S476" s="224"/>
      <c r="T476" s="225">
        <v>47465.857808500004</v>
      </c>
      <c r="U476" s="197">
        <v>58325</v>
      </c>
      <c r="V476" s="198">
        <v>58325</v>
      </c>
      <c r="W476" s="190" t="s">
        <v>1306</v>
      </c>
      <c r="X476" s="142" t="s">
        <v>5119</v>
      </c>
      <c r="Y476" s="134">
        <v>52</v>
      </c>
      <c r="Z476" s="134">
        <v>11</v>
      </c>
      <c r="AA476" s="134">
        <v>11</v>
      </c>
      <c r="AB476" s="124" t="e">
        <f>VLOOKUP(B476,Nam_2016!$B$2:$C$870,2,0)</f>
        <v>#N/A</v>
      </c>
      <c r="AC476" s="124"/>
      <c r="AD476" s="124"/>
      <c r="AE476" s="124"/>
      <c r="AF476" s="124"/>
      <c r="AG476" s="124"/>
      <c r="AH476" s="124"/>
      <c r="AI476" s="124"/>
      <c r="AJ476" s="124"/>
      <c r="AK476" s="124"/>
      <c r="AL476" s="124"/>
      <c r="AM476" s="124"/>
    </row>
    <row r="477" spans="1:39" s="123" customFormat="1" ht="30" x14ac:dyDescent="0.25">
      <c r="A477" s="178">
        <f t="shared" si="8"/>
        <v>57</v>
      </c>
      <c r="B477" s="167">
        <v>476</v>
      </c>
      <c r="C477" s="175" t="s">
        <v>2330</v>
      </c>
      <c r="D477" s="171" t="s">
        <v>2319</v>
      </c>
      <c r="E477" s="171" t="s">
        <v>1</v>
      </c>
      <c r="F477" s="171" t="s">
        <v>23</v>
      </c>
      <c r="G477" s="229"/>
      <c r="H477" s="187"/>
      <c r="I477" s="187"/>
      <c r="J477" s="230"/>
      <c r="K477" s="187"/>
      <c r="L477" s="187"/>
      <c r="M477" s="224"/>
      <c r="N477" s="216"/>
      <c r="O477" s="216"/>
      <c r="P477" s="224"/>
      <c r="Q477" s="224"/>
      <c r="R477" s="187"/>
      <c r="S477" s="224"/>
      <c r="T477" s="189">
        <v>2204</v>
      </c>
      <c r="U477" s="197">
        <v>2204</v>
      </c>
      <c r="V477" s="198">
        <v>2204</v>
      </c>
      <c r="W477" s="190" t="s">
        <v>1306</v>
      </c>
      <c r="X477" s="142" t="s">
        <v>5119</v>
      </c>
      <c r="Y477" s="134">
        <v>52</v>
      </c>
      <c r="Z477" s="134">
        <v>11</v>
      </c>
      <c r="AA477" s="134">
        <v>11</v>
      </c>
      <c r="AB477" s="124" t="e">
        <f>VLOOKUP(B477,Nam_2016!$B$2:$C$870,2,0)</f>
        <v>#N/A</v>
      </c>
      <c r="AC477" s="124"/>
      <c r="AD477" s="124"/>
      <c r="AE477" s="124"/>
      <c r="AF477" s="124"/>
      <c r="AG477" s="124"/>
      <c r="AH477" s="124"/>
      <c r="AI477" s="124"/>
      <c r="AJ477" s="124"/>
      <c r="AK477" s="124"/>
      <c r="AL477" s="124"/>
      <c r="AM477" s="124"/>
    </row>
    <row r="478" spans="1:39" s="123" customFormat="1" ht="30" x14ac:dyDescent="0.25">
      <c r="A478" s="178">
        <f t="shared" si="8"/>
        <v>58</v>
      </c>
      <c r="B478" s="167">
        <v>477</v>
      </c>
      <c r="C478" s="175" t="s">
        <v>2331</v>
      </c>
      <c r="D478" s="171" t="s">
        <v>2323</v>
      </c>
      <c r="E478" s="171" t="s">
        <v>1</v>
      </c>
      <c r="F478" s="205" t="s">
        <v>40</v>
      </c>
      <c r="G478" s="229"/>
      <c r="H478" s="187"/>
      <c r="I478" s="187"/>
      <c r="J478" s="230"/>
      <c r="K478" s="187"/>
      <c r="L478" s="187"/>
      <c r="M478" s="224"/>
      <c r="N478" s="216"/>
      <c r="O478" s="216"/>
      <c r="P478" s="224"/>
      <c r="Q478" s="224"/>
      <c r="R478" s="187"/>
      <c r="S478" s="224"/>
      <c r="T478" s="189">
        <v>3168</v>
      </c>
      <c r="U478" s="197">
        <v>3168</v>
      </c>
      <c r="V478" s="198">
        <v>6160</v>
      </c>
      <c r="W478" s="190" t="s">
        <v>1306</v>
      </c>
      <c r="X478" s="142" t="s">
        <v>5119</v>
      </c>
      <c r="Y478" s="134">
        <v>52</v>
      </c>
      <c r="Z478" s="134">
        <v>11</v>
      </c>
      <c r="AA478" s="134">
        <v>11</v>
      </c>
      <c r="AB478" s="124" t="e">
        <f>VLOOKUP(B478,Nam_2016!$B$2:$C$870,2,0)</f>
        <v>#N/A</v>
      </c>
      <c r="AC478" s="124"/>
      <c r="AD478" s="124"/>
      <c r="AE478" s="124"/>
      <c r="AF478" s="124"/>
      <c r="AG478" s="124"/>
      <c r="AH478" s="124"/>
      <c r="AI478" s="124"/>
      <c r="AJ478" s="124"/>
      <c r="AK478" s="124"/>
      <c r="AL478" s="124"/>
      <c r="AM478" s="124"/>
    </row>
    <row r="479" spans="1:39" s="123" customFormat="1" ht="30" x14ac:dyDescent="0.25">
      <c r="A479" s="178">
        <f t="shared" si="8"/>
        <v>59</v>
      </c>
      <c r="B479" s="167">
        <v>478</v>
      </c>
      <c r="C479" s="372" t="s">
        <v>3328</v>
      </c>
      <c r="D479" s="171" t="s">
        <v>2332</v>
      </c>
      <c r="E479" s="171" t="s">
        <v>46</v>
      </c>
      <c r="F479" s="205" t="s">
        <v>2333</v>
      </c>
      <c r="G479" s="229"/>
      <c r="H479" s="187"/>
      <c r="I479" s="187"/>
      <c r="J479" s="230"/>
      <c r="K479" s="187"/>
      <c r="L479" s="187"/>
      <c r="M479" s="224"/>
      <c r="N479" s="216"/>
      <c r="O479" s="216"/>
      <c r="P479" s="224"/>
      <c r="Q479" s="224"/>
      <c r="R479" s="187"/>
      <c r="S479" s="224"/>
      <c r="T479" s="189">
        <v>8800</v>
      </c>
      <c r="U479" s="197">
        <v>8800</v>
      </c>
      <c r="V479" s="198">
        <v>4288</v>
      </c>
      <c r="W479" s="190" t="s">
        <v>1306</v>
      </c>
      <c r="X479" s="142" t="s">
        <v>5119</v>
      </c>
      <c r="Y479" s="134">
        <v>52</v>
      </c>
      <c r="Z479" s="134">
        <v>11</v>
      </c>
      <c r="AA479" s="134">
        <v>11</v>
      </c>
      <c r="AB479" s="124" t="e">
        <f>VLOOKUP(B479,Nam_2016!$B$2:$C$870,2,0)</f>
        <v>#N/A</v>
      </c>
      <c r="AC479" s="124"/>
      <c r="AD479" s="124"/>
      <c r="AE479" s="124"/>
      <c r="AF479" s="124"/>
      <c r="AG479" s="124"/>
      <c r="AH479" s="124"/>
      <c r="AI479" s="124"/>
      <c r="AJ479" s="124"/>
      <c r="AK479" s="124"/>
      <c r="AL479" s="124"/>
      <c r="AM479" s="124"/>
    </row>
    <row r="480" spans="1:39" s="123" customFormat="1" ht="30" x14ac:dyDescent="0.25">
      <c r="A480" s="178">
        <f t="shared" si="8"/>
        <v>60</v>
      </c>
      <c r="B480" s="167">
        <v>479</v>
      </c>
      <c r="C480" s="175" t="s">
        <v>4381</v>
      </c>
      <c r="D480" s="171" t="s">
        <v>2265</v>
      </c>
      <c r="E480" s="171" t="s">
        <v>1</v>
      </c>
      <c r="F480" s="205" t="s">
        <v>40</v>
      </c>
      <c r="G480" s="229"/>
      <c r="H480" s="187"/>
      <c r="I480" s="187"/>
      <c r="J480" s="230"/>
      <c r="K480" s="187"/>
      <c r="L480" s="187"/>
      <c r="M480" s="224"/>
      <c r="N480" s="216"/>
      <c r="O480" s="216"/>
      <c r="P480" s="224"/>
      <c r="Q480" s="224"/>
      <c r="R480" s="187"/>
      <c r="S480" s="224"/>
      <c r="T480" s="189">
        <v>6160</v>
      </c>
      <c r="U480" s="197">
        <v>6160</v>
      </c>
      <c r="V480" s="198">
        <v>2640</v>
      </c>
      <c r="W480" s="190" t="s">
        <v>1306</v>
      </c>
      <c r="X480" s="142" t="s">
        <v>5119</v>
      </c>
      <c r="Y480" s="134">
        <v>52</v>
      </c>
      <c r="Z480" s="134">
        <v>11</v>
      </c>
      <c r="AA480" s="134">
        <v>11</v>
      </c>
      <c r="AB480" s="124" t="e">
        <f>VLOOKUP(B480,Nam_2016!$B$2:$C$870,2,0)</f>
        <v>#N/A</v>
      </c>
      <c r="AC480" s="124"/>
      <c r="AD480" s="124"/>
      <c r="AE480" s="124"/>
      <c r="AF480" s="124"/>
      <c r="AG480" s="124"/>
      <c r="AH480" s="124"/>
      <c r="AI480" s="124"/>
      <c r="AJ480" s="124"/>
      <c r="AK480" s="124"/>
      <c r="AL480" s="124"/>
      <c r="AM480" s="124"/>
    </row>
    <row r="481" spans="1:39" s="123" customFormat="1" ht="30" x14ac:dyDescent="0.25">
      <c r="A481" s="178">
        <f t="shared" si="8"/>
        <v>61</v>
      </c>
      <c r="B481" s="167">
        <v>480</v>
      </c>
      <c r="C481" s="175" t="s">
        <v>2334</v>
      </c>
      <c r="D481" s="171" t="s">
        <v>2267</v>
      </c>
      <c r="E481" s="171" t="s">
        <v>1</v>
      </c>
      <c r="F481" s="205" t="s">
        <v>25</v>
      </c>
      <c r="G481" s="229"/>
      <c r="H481" s="187"/>
      <c r="I481" s="187"/>
      <c r="J481" s="230"/>
      <c r="K481" s="187"/>
      <c r="L481" s="187"/>
      <c r="M481" s="224"/>
      <c r="N481" s="216"/>
      <c r="O481" s="216"/>
      <c r="P481" s="224"/>
      <c r="Q481" s="224"/>
      <c r="R481" s="187"/>
      <c r="S481" s="224"/>
      <c r="T481" s="189">
        <v>8239</v>
      </c>
      <c r="U481" s="197">
        <v>8239</v>
      </c>
      <c r="V481" s="198">
        <v>2058</v>
      </c>
      <c r="W481" s="190" t="s">
        <v>1306</v>
      </c>
      <c r="X481" s="142" t="s">
        <v>5119</v>
      </c>
      <c r="Y481" s="134">
        <v>52</v>
      </c>
      <c r="Z481" s="134">
        <v>11</v>
      </c>
      <c r="AA481" s="134">
        <v>11</v>
      </c>
      <c r="AB481" s="124" t="e">
        <f>VLOOKUP(B481,Nam_2016!$B$2:$C$870,2,0)</f>
        <v>#N/A</v>
      </c>
      <c r="AC481" s="124"/>
      <c r="AD481" s="124"/>
      <c r="AE481" s="124"/>
      <c r="AF481" s="124"/>
      <c r="AG481" s="124"/>
      <c r="AH481" s="124"/>
      <c r="AI481" s="124"/>
      <c r="AJ481" s="124"/>
      <c r="AK481" s="124"/>
      <c r="AL481" s="124"/>
      <c r="AM481" s="124"/>
    </row>
    <row r="482" spans="1:39" s="123" customFormat="1" ht="30" x14ac:dyDescent="0.25">
      <c r="A482" s="178">
        <f t="shared" si="8"/>
        <v>62</v>
      </c>
      <c r="B482" s="167">
        <v>481</v>
      </c>
      <c r="C482" s="175" t="s">
        <v>2335</v>
      </c>
      <c r="D482" s="171" t="s">
        <v>2263</v>
      </c>
      <c r="E482" s="171" t="s">
        <v>1</v>
      </c>
      <c r="F482" s="205" t="s">
        <v>25</v>
      </c>
      <c r="G482" s="229">
        <v>6778678</v>
      </c>
      <c r="H482" s="187"/>
      <c r="I482" s="187">
        <v>159</v>
      </c>
      <c r="J482" s="230"/>
      <c r="K482" s="187"/>
      <c r="L482" s="187"/>
      <c r="M482" s="224"/>
      <c r="N482" s="216"/>
      <c r="O482" s="216"/>
      <c r="P482" s="224"/>
      <c r="Q482" s="224"/>
      <c r="R482" s="187">
        <v>46</v>
      </c>
      <c r="S482" s="224"/>
      <c r="T482" s="225">
        <v>1256.4300154</v>
      </c>
      <c r="U482" s="197">
        <v>1208</v>
      </c>
      <c r="V482" s="198">
        <v>1104</v>
      </c>
      <c r="W482" s="190" t="s">
        <v>1306</v>
      </c>
      <c r="X482" s="142" t="s">
        <v>5119</v>
      </c>
      <c r="Y482" s="134">
        <v>52</v>
      </c>
      <c r="Z482" s="134">
        <v>11</v>
      </c>
      <c r="AA482" s="134">
        <v>11</v>
      </c>
      <c r="AB482" s="124" t="e">
        <f>VLOOKUP(B482,Nam_2016!$B$2:$C$870,2,0)</f>
        <v>#N/A</v>
      </c>
      <c r="AC482" s="124"/>
      <c r="AD482" s="124"/>
      <c r="AE482" s="124"/>
      <c r="AF482" s="124"/>
      <c r="AG482" s="124"/>
      <c r="AH482" s="124"/>
      <c r="AI482" s="124"/>
      <c r="AJ482" s="124"/>
      <c r="AK482" s="124"/>
      <c r="AL482" s="124"/>
      <c r="AM482" s="124"/>
    </row>
    <row r="483" spans="1:39" s="123" customFormat="1" ht="30" x14ac:dyDescent="0.25">
      <c r="A483" s="178">
        <f t="shared" si="8"/>
        <v>63</v>
      </c>
      <c r="B483" s="167">
        <v>482</v>
      </c>
      <c r="C483" s="372" t="s">
        <v>3329</v>
      </c>
      <c r="D483" s="171" t="s">
        <v>2265</v>
      </c>
      <c r="E483" s="171" t="s">
        <v>1</v>
      </c>
      <c r="F483" s="205" t="s">
        <v>40</v>
      </c>
      <c r="G483" s="229">
        <v>3839608</v>
      </c>
      <c r="H483" s="239"/>
      <c r="I483" s="187"/>
      <c r="J483" s="230">
        <v>2892.96</v>
      </c>
      <c r="K483" s="187"/>
      <c r="L483" s="187"/>
      <c r="M483" s="224"/>
      <c r="N483" s="216"/>
      <c r="O483" s="216"/>
      <c r="P483" s="224"/>
      <c r="Q483" s="224"/>
      <c r="R483" s="187"/>
      <c r="S483" s="224"/>
      <c r="T483" s="225">
        <v>3138.2563144000001</v>
      </c>
      <c r="U483" s="197">
        <v>2131</v>
      </c>
      <c r="V483" s="198">
        <v>2392</v>
      </c>
      <c r="W483" s="190" t="s">
        <v>1306</v>
      </c>
      <c r="X483" s="142" t="s">
        <v>5119</v>
      </c>
      <c r="Y483" s="134">
        <v>52</v>
      </c>
      <c r="Z483" s="134">
        <v>11</v>
      </c>
      <c r="AA483" s="134">
        <v>11</v>
      </c>
      <c r="AB483" s="124" t="e">
        <f>VLOOKUP(B483,Nam_2016!$B$2:$C$870,2,0)</f>
        <v>#N/A</v>
      </c>
      <c r="AC483" s="124"/>
      <c r="AD483" s="124"/>
      <c r="AE483" s="124"/>
      <c r="AF483" s="124"/>
      <c r="AG483" s="124"/>
      <c r="AH483" s="124"/>
      <c r="AI483" s="124"/>
      <c r="AJ483" s="124"/>
      <c r="AK483" s="124"/>
      <c r="AL483" s="124"/>
      <c r="AM483" s="124"/>
    </row>
    <row r="484" spans="1:39" s="123" customFormat="1" ht="30" x14ac:dyDescent="0.25">
      <c r="A484" s="178">
        <f t="shared" ref="A484:A527" si="9">A483+1</f>
        <v>64</v>
      </c>
      <c r="B484" s="167">
        <v>483</v>
      </c>
      <c r="C484" s="175" t="s">
        <v>2336</v>
      </c>
      <c r="D484" s="171" t="s">
        <v>2270</v>
      </c>
      <c r="E484" s="171" t="s">
        <v>1</v>
      </c>
      <c r="F484" s="205" t="s">
        <v>94</v>
      </c>
      <c r="G484" s="67">
        <v>8116453</v>
      </c>
      <c r="H484" s="187"/>
      <c r="I484" s="187"/>
      <c r="J484" s="230">
        <v>24723.111000000001</v>
      </c>
      <c r="K484" s="187"/>
      <c r="L484" s="187"/>
      <c r="M484" s="224"/>
      <c r="N484" s="206">
        <v>50.878</v>
      </c>
      <c r="O484" s="206"/>
      <c r="P484" s="224"/>
      <c r="Q484" s="224"/>
      <c r="R484" s="187"/>
      <c r="S484" s="224"/>
      <c r="T484" s="225">
        <v>23050.9351179</v>
      </c>
      <c r="U484" s="197">
        <v>22194</v>
      </c>
      <c r="V484" s="198">
        <v>20101</v>
      </c>
      <c r="W484" s="190" t="s">
        <v>1306</v>
      </c>
      <c r="X484" s="142" t="s">
        <v>5119</v>
      </c>
      <c r="Y484" s="134">
        <v>52</v>
      </c>
      <c r="Z484" s="134">
        <v>11</v>
      </c>
      <c r="AA484" s="134">
        <v>11</v>
      </c>
      <c r="AB484" s="124" t="e">
        <f>VLOOKUP(B484,Nam_2016!$B$2:$C$870,2,0)</f>
        <v>#N/A</v>
      </c>
      <c r="AC484" s="124"/>
      <c r="AD484" s="124"/>
      <c r="AE484" s="124"/>
      <c r="AF484" s="124"/>
      <c r="AG484" s="124"/>
      <c r="AH484" s="124"/>
      <c r="AI484" s="124"/>
      <c r="AJ484" s="124"/>
      <c r="AK484" s="124"/>
      <c r="AL484" s="124"/>
      <c r="AM484" s="124"/>
    </row>
    <row r="485" spans="1:39" s="123" customFormat="1" ht="38.25" x14ac:dyDescent="0.25">
      <c r="A485" s="178">
        <f t="shared" si="9"/>
        <v>65</v>
      </c>
      <c r="B485" s="167">
        <v>484</v>
      </c>
      <c r="C485" s="372" t="s">
        <v>3330</v>
      </c>
      <c r="D485" s="171" t="s">
        <v>2337</v>
      </c>
      <c r="E485" s="171" t="s">
        <v>1</v>
      </c>
      <c r="F485" s="205" t="s">
        <v>94</v>
      </c>
      <c r="G485" s="229"/>
      <c r="H485" s="187"/>
      <c r="I485" s="187"/>
      <c r="J485" s="230"/>
      <c r="K485" s="187"/>
      <c r="L485" s="187"/>
      <c r="M485" s="224"/>
      <c r="N485" s="224"/>
      <c r="O485" s="224"/>
      <c r="P485" s="224"/>
      <c r="Q485" s="224"/>
      <c r="R485" s="187"/>
      <c r="S485" s="224"/>
      <c r="T485" s="189">
        <v>2131</v>
      </c>
      <c r="U485" s="197">
        <v>2131</v>
      </c>
      <c r="V485" s="198">
        <v>3172</v>
      </c>
      <c r="W485" s="190" t="s">
        <v>1306</v>
      </c>
      <c r="X485" s="142" t="s">
        <v>5119</v>
      </c>
      <c r="Y485" s="134">
        <v>52</v>
      </c>
      <c r="Z485" s="134">
        <v>11</v>
      </c>
      <c r="AA485" s="134">
        <v>11</v>
      </c>
      <c r="AB485" s="124" t="e">
        <f>VLOOKUP(B485,Nam_2016!$B$2:$C$870,2,0)</f>
        <v>#N/A</v>
      </c>
      <c r="AC485" s="124"/>
      <c r="AD485" s="124"/>
      <c r="AE485" s="124"/>
      <c r="AF485" s="124"/>
      <c r="AG485" s="124"/>
      <c r="AH485" s="124"/>
      <c r="AI485" s="124"/>
      <c r="AJ485" s="124"/>
      <c r="AK485" s="124"/>
      <c r="AL485" s="124"/>
      <c r="AM485" s="124"/>
    </row>
    <row r="486" spans="1:39" s="123" customFormat="1" ht="30" x14ac:dyDescent="0.25">
      <c r="A486" s="178">
        <f t="shared" si="9"/>
        <v>66</v>
      </c>
      <c r="B486" s="167">
        <v>485</v>
      </c>
      <c r="C486" s="175" t="s">
        <v>2338</v>
      </c>
      <c r="D486" s="171" t="s">
        <v>2339</v>
      </c>
      <c r="E486" s="171" t="s">
        <v>46</v>
      </c>
      <c r="F486" s="205" t="s">
        <v>2333</v>
      </c>
      <c r="G486" s="229"/>
      <c r="H486" s="187"/>
      <c r="I486" s="187"/>
      <c r="J486" s="230"/>
      <c r="K486" s="187"/>
      <c r="L486" s="187"/>
      <c r="M486" s="224"/>
      <c r="N486" s="224"/>
      <c r="O486" s="224"/>
      <c r="P486" s="224"/>
      <c r="Q486" s="224"/>
      <c r="R486" s="187"/>
      <c r="S486" s="224"/>
      <c r="T486" s="189">
        <v>47404</v>
      </c>
      <c r="U486" s="197">
        <v>47404</v>
      </c>
      <c r="V486" s="198">
        <v>47404</v>
      </c>
      <c r="W486" s="190" t="s">
        <v>1306</v>
      </c>
      <c r="X486" s="142" t="s">
        <v>5119</v>
      </c>
      <c r="Y486" s="134">
        <v>52</v>
      </c>
      <c r="Z486" s="134">
        <v>11</v>
      </c>
      <c r="AA486" s="134">
        <v>11</v>
      </c>
      <c r="AB486" s="124" t="e">
        <f>VLOOKUP(B486,Nam_2016!$B$2:$C$870,2,0)</f>
        <v>#N/A</v>
      </c>
      <c r="AC486" s="124"/>
      <c r="AD486" s="124"/>
      <c r="AE486" s="124"/>
      <c r="AF486" s="124"/>
      <c r="AG486" s="124"/>
      <c r="AH486" s="124"/>
      <c r="AI486" s="124"/>
      <c r="AJ486" s="124"/>
      <c r="AK486" s="124"/>
      <c r="AL486" s="124"/>
      <c r="AM486" s="124"/>
    </row>
    <row r="487" spans="1:39" s="123" customFormat="1" ht="30" x14ac:dyDescent="0.25">
      <c r="A487" s="178">
        <f t="shared" si="9"/>
        <v>67</v>
      </c>
      <c r="B487" s="167">
        <v>486</v>
      </c>
      <c r="C487" s="175" t="s">
        <v>2340</v>
      </c>
      <c r="D487" s="171" t="s">
        <v>2339</v>
      </c>
      <c r="E487" s="171" t="s">
        <v>1</v>
      </c>
      <c r="F487" s="205" t="s">
        <v>40</v>
      </c>
      <c r="G487" s="229"/>
      <c r="H487" s="187"/>
      <c r="I487" s="187"/>
      <c r="J487" s="230"/>
      <c r="K487" s="187"/>
      <c r="L487" s="187"/>
      <c r="M487" s="224"/>
      <c r="N487" s="224"/>
      <c r="O487" s="224"/>
      <c r="P487" s="224"/>
      <c r="Q487" s="224"/>
      <c r="R487" s="187"/>
      <c r="S487" s="224"/>
      <c r="T487" s="189">
        <v>1189</v>
      </c>
      <c r="U487" s="197">
        <v>1189</v>
      </c>
      <c r="V487" s="198">
        <v>1189</v>
      </c>
      <c r="W487" s="190" t="s">
        <v>1306</v>
      </c>
      <c r="X487" s="142" t="s">
        <v>5119</v>
      </c>
      <c r="Y487" s="134">
        <v>52</v>
      </c>
      <c r="Z487" s="134">
        <v>11</v>
      </c>
      <c r="AA487" s="134">
        <v>11</v>
      </c>
      <c r="AB487" s="124" t="e">
        <f>VLOOKUP(B487,Nam_2016!$B$2:$C$870,2,0)</f>
        <v>#N/A</v>
      </c>
      <c r="AC487" s="124"/>
      <c r="AD487" s="124"/>
      <c r="AE487" s="124"/>
      <c r="AF487" s="124"/>
      <c r="AG487" s="124"/>
      <c r="AH487" s="124"/>
      <c r="AI487" s="124"/>
      <c r="AJ487" s="124"/>
      <c r="AK487" s="124"/>
      <c r="AL487" s="124"/>
      <c r="AM487" s="124"/>
    </row>
    <row r="488" spans="1:39" s="123" customFormat="1" ht="30" x14ac:dyDescent="0.25">
      <c r="A488" s="178">
        <f t="shared" si="9"/>
        <v>68</v>
      </c>
      <c r="B488" s="167">
        <v>487</v>
      </c>
      <c r="C488" s="175" t="s">
        <v>2341</v>
      </c>
      <c r="D488" s="171" t="s">
        <v>2323</v>
      </c>
      <c r="E488" s="171" t="s">
        <v>1</v>
      </c>
      <c r="F488" s="205" t="s">
        <v>40</v>
      </c>
      <c r="G488" s="229"/>
      <c r="H488" s="187"/>
      <c r="I488" s="187"/>
      <c r="J488" s="230"/>
      <c r="K488" s="187"/>
      <c r="L488" s="187"/>
      <c r="M488" s="224"/>
      <c r="N488" s="224"/>
      <c r="O488" s="224"/>
      <c r="P488" s="224"/>
      <c r="Q488" s="224"/>
      <c r="R488" s="187"/>
      <c r="S488" s="224"/>
      <c r="T488" s="189">
        <v>1130</v>
      </c>
      <c r="U488" s="197">
        <v>1130</v>
      </c>
      <c r="V488" s="198">
        <v>1130</v>
      </c>
      <c r="W488" s="190" t="s">
        <v>1306</v>
      </c>
      <c r="X488" s="142" t="s">
        <v>5119</v>
      </c>
      <c r="Y488" s="134">
        <v>52</v>
      </c>
      <c r="Z488" s="134">
        <v>11</v>
      </c>
      <c r="AA488" s="134">
        <v>11</v>
      </c>
      <c r="AB488" s="124" t="e">
        <f>VLOOKUP(B488,Nam_2016!$B$2:$C$870,2,0)</f>
        <v>#N/A</v>
      </c>
      <c r="AC488" s="124"/>
      <c r="AD488" s="124"/>
      <c r="AE488" s="124"/>
      <c r="AF488" s="124"/>
      <c r="AG488" s="124"/>
      <c r="AH488" s="124"/>
      <c r="AI488" s="124"/>
      <c r="AJ488" s="124"/>
      <c r="AK488" s="124"/>
      <c r="AL488" s="124"/>
      <c r="AM488" s="124"/>
    </row>
    <row r="489" spans="1:39" s="123" customFormat="1" ht="30" x14ac:dyDescent="0.25">
      <c r="A489" s="178">
        <f t="shared" si="9"/>
        <v>69</v>
      </c>
      <c r="B489" s="167">
        <v>488</v>
      </c>
      <c r="C489" s="175" t="s">
        <v>2342</v>
      </c>
      <c r="D489" s="171" t="s">
        <v>2343</v>
      </c>
      <c r="E489" s="171" t="s">
        <v>1</v>
      </c>
      <c r="F489" s="205" t="s">
        <v>40</v>
      </c>
      <c r="G489" s="229"/>
      <c r="H489" s="187"/>
      <c r="I489" s="187"/>
      <c r="J489" s="230"/>
      <c r="K489" s="187"/>
      <c r="L489" s="187"/>
      <c r="M489" s="224"/>
      <c r="N489" s="224"/>
      <c r="O489" s="224"/>
      <c r="P489" s="224"/>
      <c r="Q489" s="224"/>
      <c r="R489" s="187"/>
      <c r="S489" s="224"/>
      <c r="T489" s="189">
        <v>5412</v>
      </c>
      <c r="U489" s="197">
        <v>5412</v>
      </c>
      <c r="V489" s="198">
        <v>5412</v>
      </c>
      <c r="W489" s="190" t="s">
        <v>1306</v>
      </c>
      <c r="X489" s="142" t="s">
        <v>5119</v>
      </c>
      <c r="Y489" s="134">
        <v>52</v>
      </c>
      <c r="Z489" s="134">
        <v>11</v>
      </c>
      <c r="AA489" s="134">
        <v>11</v>
      </c>
      <c r="AB489" s="124" t="e">
        <f>VLOOKUP(B489,Nam_2016!$B$2:$C$870,2,0)</f>
        <v>#N/A</v>
      </c>
      <c r="AC489" s="124"/>
      <c r="AD489" s="124"/>
      <c r="AE489" s="124"/>
      <c r="AF489" s="124"/>
      <c r="AG489" s="124"/>
      <c r="AH489" s="124"/>
      <c r="AI489" s="124"/>
      <c r="AJ489" s="124"/>
      <c r="AK489" s="124"/>
      <c r="AL489" s="124"/>
      <c r="AM489" s="124"/>
    </row>
    <row r="490" spans="1:39" s="123" customFormat="1" x14ac:dyDescent="0.25">
      <c r="A490" s="178">
        <f t="shared" si="9"/>
        <v>70</v>
      </c>
      <c r="B490" s="167">
        <v>489</v>
      </c>
      <c r="C490" s="175" t="s">
        <v>2344</v>
      </c>
      <c r="D490" s="171" t="s">
        <v>2345</v>
      </c>
      <c r="E490" s="171" t="s">
        <v>1</v>
      </c>
      <c r="F490" s="205" t="s">
        <v>102</v>
      </c>
      <c r="G490" s="229"/>
      <c r="H490" s="187"/>
      <c r="I490" s="187"/>
      <c r="J490" s="230"/>
      <c r="K490" s="187"/>
      <c r="L490" s="187"/>
      <c r="M490" s="224"/>
      <c r="N490" s="224"/>
      <c r="O490" s="224"/>
      <c r="P490" s="224"/>
      <c r="Q490" s="224"/>
      <c r="R490" s="187"/>
      <c r="S490" s="224"/>
      <c r="T490" s="189">
        <v>1142</v>
      </c>
      <c r="U490" s="197">
        <v>1142</v>
      </c>
      <c r="V490" s="198">
        <v>1142</v>
      </c>
      <c r="W490" s="190" t="s">
        <v>1306</v>
      </c>
      <c r="X490" s="142" t="s">
        <v>5119</v>
      </c>
      <c r="Y490" s="134">
        <v>52</v>
      </c>
      <c r="Z490" s="134">
        <v>11</v>
      </c>
      <c r="AA490" s="134">
        <v>11</v>
      </c>
      <c r="AB490" s="124" t="e">
        <f>VLOOKUP(B490,Nam_2016!$B$2:$C$870,2,0)</f>
        <v>#N/A</v>
      </c>
      <c r="AC490" s="124"/>
      <c r="AD490" s="124"/>
      <c r="AE490" s="124"/>
      <c r="AF490" s="124"/>
      <c r="AG490" s="124"/>
      <c r="AH490" s="124"/>
      <c r="AI490" s="124"/>
      <c r="AJ490" s="124"/>
      <c r="AK490" s="124"/>
      <c r="AL490" s="124"/>
      <c r="AM490" s="124"/>
    </row>
    <row r="491" spans="1:39" s="123" customFormat="1" ht="30" x14ac:dyDescent="0.25">
      <c r="A491" s="178">
        <f t="shared" si="9"/>
        <v>71</v>
      </c>
      <c r="B491" s="167">
        <v>490</v>
      </c>
      <c r="C491" s="175" t="s">
        <v>2346</v>
      </c>
      <c r="D491" s="171" t="s">
        <v>2323</v>
      </c>
      <c r="E491" s="171" t="s">
        <v>1</v>
      </c>
      <c r="F491" s="205" t="s">
        <v>94</v>
      </c>
      <c r="G491" s="67">
        <v>21653954</v>
      </c>
      <c r="H491" s="187"/>
      <c r="I491" s="187"/>
      <c r="J491" s="230">
        <v>1619.453</v>
      </c>
      <c r="K491" s="187"/>
      <c r="L491" s="187"/>
      <c r="M491" s="224"/>
      <c r="N491" s="224"/>
      <c r="O491" s="224"/>
      <c r="P491" s="224"/>
      <c r="Q491" s="224"/>
      <c r="R491" s="187"/>
      <c r="S491" s="224"/>
      <c r="T491" s="225">
        <v>4766.3237422000002</v>
      </c>
      <c r="U491" s="197">
        <v>3350</v>
      </c>
      <c r="V491" s="198">
        <v>3592</v>
      </c>
      <c r="W491" s="190" t="s">
        <v>1306</v>
      </c>
      <c r="X491" s="142" t="s">
        <v>5119</v>
      </c>
      <c r="Y491" s="134">
        <v>52</v>
      </c>
      <c r="Z491" s="134">
        <v>11</v>
      </c>
      <c r="AA491" s="134">
        <v>11</v>
      </c>
      <c r="AB491" s="124" t="e">
        <f>VLOOKUP(B491,Nam_2016!$B$2:$C$870,2,0)</f>
        <v>#N/A</v>
      </c>
      <c r="AC491" s="124"/>
      <c r="AD491" s="124"/>
      <c r="AE491" s="124"/>
      <c r="AF491" s="124"/>
      <c r="AG491" s="124"/>
      <c r="AH491" s="124"/>
      <c r="AI491" s="124"/>
      <c r="AJ491" s="124"/>
      <c r="AK491" s="124"/>
      <c r="AL491" s="124"/>
      <c r="AM491" s="124"/>
    </row>
    <row r="492" spans="1:39" s="123" customFormat="1" ht="30" x14ac:dyDescent="0.25">
      <c r="A492" s="178">
        <f t="shared" si="9"/>
        <v>72</v>
      </c>
      <c r="B492" s="167">
        <v>491</v>
      </c>
      <c r="C492" s="175" t="s">
        <v>4382</v>
      </c>
      <c r="D492" s="171" t="s">
        <v>2296</v>
      </c>
      <c r="E492" s="171" t="s">
        <v>1</v>
      </c>
      <c r="F492" s="205" t="s">
        <v>94</v>
      </c>
      <c r="G492" s="67">
        <v>7550645</v>
      </c>
      <c r="H492" s="230"/>
      <c r="I492" s="230"/>
      <c r="J492" s="230">
        <v>457.45100000000002</v>
      </c>
      <c r="K492" s="187"/>
      <c r="L492" s="187"/>
      <c r="M492" s="224"/>
      <c r="N492" s="224"/>
      <c r="O492" s="224"/>
      <c r="P492" s="224"/>
      <c r="Q492" s="224"/>
      <c r="R492" s="187"/>
      <c r="S492" s="224"/>
      <c r="T492" s="225">
        <v>1567.6214035000003</v>
      </c>
      <c r="U492" s="197">
        <v>1292</v>
      </c>
      <c r="V492" s="198">
        <v>1204</v>
      </c>
      <c r="W492" s="190" t="s">
        <v>1306</v>
      </c>
      <c r="X492" s="142" t="s">
        <v>5119</v>
      </c>
      <c r="Y492" s="134">
        <v>52</v>
      </c>
      <c r="Z492" s="134">
        <v>11</v>
      </c>
      <c r="AA492" s="134">
        <v>11</v>
      </c>
      <c r="AB492" s="124" t="e">
        <f>VLOOKUP(B492,Nam_2016!$B$2:$C$870,2,0)</f>
        <v>#N/A</v>
      </c>
      <c r="AC492" s="124"/>
      <c r="AD492" s="124"/>
      <c r="AE492" s="124"/>
      <c r="AF492" s="124"/>
      <c r="AG492" s="124"/>
      <c r="AH492" s="124"/>
      <c r="AI492" s="124"/>
      <c r="AJ492" s="124"/>
      <c r="AK492" s="124"/>
      <c r="AL492" s="124"/>
      <c r="AM492" s="124"/>
    </row>
    <row r="493" spans="1:39" s="123" customFormat="1" ht="30" x14ac:dyDescent="0.25">
      <c r="A493" s="178">
        <f t="shared" si="9"/>
        <v>73</v>
      </c>
      <c r="B493" s="167">
        <v>492</v>
      </c>
      <c r="C493" s="175" t="s">
        <v>4383</v>
      </c>
      <c r="D493" s="171" t="s">
        <v>2274</v>
      </c>
      <c r="E493" s="171" t="s">
        <v>1</v>
      </c>
      <c r="F493" s="205" t="s">
        <v>94</v>
      </c>
      <c r="G493" s="229">
        <v>9537497</v>
      </c>
      <c r="H493" s="230"/>
      <c r="I493" s="230"/>
      <c r="J493" s="230">
        <v>1514.713</v>
      </c>
      <c r="K493" s="187"/>
      <c r="L493" s="187"/>
      <c r="M493" s="224"/>
      <c r="N493" s="224"/>
      <c r="O493" s="224"/>
      <c r="P493" s="224"/>
      <c r="Q493" s="224"/>
      <c r="R493" s="187"/>
      <c r="S493" s="224"/>
      <c r="T493" s="225">
        <v>2804.5832270999999</v>
      </c>
      <c r="U493" s="197">
        <v>2842</v>
      </c>
      <c r="V493" s="198">
        <v>2918</v>
      </c>
      <c r="W493" s="190" t="s">
        <v>1306</v>
      </c>
      <c r="X493" s="142" t="s">
        <v>5119</v>
      </c>
      <c r="Y493" s="134">
        <v>52</v>
      </c>
      <c r="Z493" s="134">
        <v>11</v>
      </c>
      <c r="AA493" s="134">
        <v>11</v>
      </c>
      <c r="AB493" s="124" t="e">
        <f>VLOOKUP(B493,Nam_2016!$B$2:$C$870,2,0)</f>
        <v>#N/A</v>
      </c>
      <c r="AC493" s="124"/>
      <c r="AD493" s="124"/>
      <c r="AE493" s="124"/>
      <c r="AF493" s="124"/>
      <c r="AG493" s="124"/>
      <c r="AH493" s="124"/>
      <c r="AI493" s="124"/>
      <c r="AJ493" s="124"/>
      <c r="AK493" s="124"/>
      <c r="AL493" s="124"/>
      <c r="AM493" s="124"/>
    </row>
    <row r="494" spans="1:39" s="123" customFormat="1" ht="30" x14ac:dyDescent="0.25">
      <c r="A494" s="178">
        <f t="shared" si="9"/>
        <v>74</v>
      </c>
      <c r="B494" s="167">
        <v>493</v>
      </c>
      <c r="C494" s="175" t="s">
        <v>4384</v>
      </c>
      <c r="D494" s="171" t="s">
        <v>2339</v>
      </c>
      <c r="E494" s="171" t="s">
        <v>1</v>
      </c>
      <c r="F494" s="205" t="s">
        <v>94</v>
      </c>
      <c r="G494" s="229">
        <v>4392586</v>
      </c>
      <c r="H494" s="230"/>
      <c r="I494" s="230"/>
      <c r="J494" s="230">
        <v>1811.45</v>
      </c>
      <c r="K494" s="187"/>
      <c r="L494" s="187"/>
      <c r="M494" s="224"/>
      <c r="N494" s="224"/>
      <c r="O494" s="224"/>
      <c r="P494" s="224"/>
      <c r="Q494" s="224"/>
      <c r="R494" s="187"/>
      <c r="S494" s="224"/>
      <c r="T494" s="225">
        <v>2271.8520198000001</v>
      </c>
      <c r="U494" s="197">
        <v>1594</v>
      </c>
      <c r="V494" s="198">
        <v>1531</v>
      </c>
      <c r="W494" s="190" t="s">
        <v>1306</v>
      </c>
      <c r="X494" s="142" t="s">
        <v>5119</v>
      </c>
      <c r="Y494" s="134">
        <v>52</v>
      </c>
      <c r="Z494" s="134">
        <v>11</v>
      </c>
      <c r="AA494" s="134">
        <v>11</v>
      </c>
      <c r="AB494" s="124" t="e">
        <f>VLOOKUP(B494,Nam_2016!$B$2:$C$870,2,0)</f>
        <v>#N/A</v>
      </c>
      <c r="AC494" s="124"/>
      <c r="AD494" s="124"/>
      <c r="AE494" s="124"/>
      <c r="AF494" s="124"/>
      <c r="AG494" s="124"/>
      <c r="AH494" s="124"/>
      <c r="AI494" s="124"/>
      <c r="AJ494" s="124"/>
      <c r="AK494" s="124"/>
      <c r="AL494" s="124"/>
      <c r="AM494" s="124"/>
    </row>
    <row r="495" spans="1:39" s="123" customFormat="1" ht="30" x14ac:dyDescent="0.25">
      <c r="A495" s="178">
        <f t="shared" si="9"/>
        <v>75</v>
      </c>
      <c r="B495" s="167">
        <v>494</v>
      </c>
      <c r="C495" s="175" t="s">
        <v>2347</v>
      </c>
      <c r="D495" s="171" t="s">
        <v>2323</v>
      </c>
      <c r="E495" s="171" t="s">
        <v>1</v>
      </c>
      <c r="F495" s="205" t="s">
        <v>94</v>
      </c>
      <c r="G495" s="229">
        <v>5330786</v>
      </c>
      <c r="H495" s="187"/>
      <c r="I495" s="187"/>
      <c r="J495" s="230">
        <v>17328.939999999999</v>
      </c>
      <c r="K495" s="187"/>
      <c r="L495" s="187"/>
      <c r="M495" s="224"/>
      <c r="N495" s="224"/>
      <c r="O495" s="224"/>
      <c r="P495" s="224"/>
      <c r="Q495" s="224"/>
      <c r="R495" s="187"/>
      <c r="S495" s="224"/>
      <c r="T495" s="225">
        <v>16072.007479799999</v>
      </c>
      <c r="U495" s="197">
        <v>16072</v>
      </c>
      <c r="V495" s="198">
        <v>15521</v>
      </c>
      <c r="W495" s="190" t="s">
        <v>1306</v>
      </c>
      <c r="X495" s="142" t="s">
        <v>5119</v>
      </c>
      <c r="Y495" s="134">
        <v>52</v>
      </c>
      <c r="Z495" s="134">
        <v>11</v>
      </c>
      <c r="AA495" s="134">
        <v>11</v>
      </c>
      <c r="AB495" s="124" t="e">
        <f>VLOOKUP(B495,Nam_2016!$B$2:$C$870,2,0)</f>
        <v>#N/A</v>
      </c>
      <c r="AC495" s="124"/>
      <c r="AD495" s="124"/>
      <c r="AE495" s="124"/>
      <c r="AF495" s="124"/>
      <c r="AG495" s="124"/>
      <c r="AH495" s="124"/>
      <c r="AI495" s="124"/>
      <c r="AJ495" s="124"/>
      <c r="AK495" s="124"/>
      <c r="AL495" s="124"/>
      <c r="AM495" s="124"/>
    </row>
    <row r="496" spans="1:39" s="123" customFormat="1" ht="30" x14ac:dyDescent="0.25">
      <c r="A496" s="178">
        <f t="shared" si="9"/>
        <v>76</v>
      </c>
      <c r="B496" s="167">
        <v>495</v>
      </c>
      <c r="C496" s="175" t="s">
        <v>2348</v>
      </c>
      <c r="D496" s="171" t="s">
        <v>2349</v>
      </c>
      <c r="E496" s="171" t="s">
        <v>1</v>
      </c>
      <c r="F496" s="205" t="s">
        <v>94</v>
      </c>
      <c r="G496" s="229">
        <v>3653845</v>
      </c>
      <c r="H496" s="230"/>
      <c r="I496" s="230"/>
      <c r="J496" s="226">
        <v>13502</v>
      </c>
      <c r="K496" s="187"/>
      <c r="L496" s="187"/>
      <c r="M496" s="224"/>
      <c r="N496" s="224"/>
      <c r="O496" s="224"/>
      <c r="P496" s="224"/>
      <c r="Q496" s="224"/>
      <c r="R496" s="187"/>
      <c r="S496" s="224"/>
      <c r="T496" s="225">
        <v>3954</v>
      </c>
      <c r="U496" s="197">
        <v>3954</v>
      </c>
      <c r="V496" s="198">
        <v>2786</v>
      </c>
      <c r="W496" s="190" t="s">
        <v>1306</v>
      </c>
      <c r="X496" s="142" t="s">
        <v>5119</v>
      </c>
      <c r="Y496" s="134">
        <v>52</v>
      </c>
      <c r="Z496" s="134">
        <v>11</v>
      </c>
      <c r="AA496" s="134">
        <v>11</v>
      </c>
      <c r="AB496" s="124" t="e">
        <f>VLOOKUP(B496,Nam_2016!$B$2:$C$870,2,0)</f>
        <v>#N/A</v>
      </c>
      <c r="AC496" s="124"/>
      <c r="AD496" s="124"/>
      <c r="AE496" s="124"/>
      <c r="AF496" s="124"/>
      <c r="AG496" s="124"/>
      <c r="AH496" s="124"/>
      <c r="AI496" s="124"/>
      <c r="AJ496" s="124"/>
      <c r="AK496" s="124"/>
      <c r="AL496" s="124"/>
      <c r="AM496" s="124"/>
    </row>
    <row r="497" spans="1:39" s="123" customFormat="1" ht="30" x14ac:dyDescent="0.25">
      <c r="A497" s="178">
        <f t="shared" si="9"/>
        <v>77</v>
      </c>
      <c r="B497" s="167">
        <v>496</v>
      </c>
      <c r="C497" s="372" t="s">
        <v>3331</v>
      </c>
      <c r="D497" s="171" t="s">
        <v>2345</v>
      </c>
      <c r="E497" s="171" t="s">
        <v>1</v>
      </c>
      <c r="F497" s="205" t="s">
        <v>94</v>
      </c>
      <c r="G497" s="67">
        <v>819027571</v>
      </c>
      <c r="H497" s="187"/>
      <c r="I497" s="187"/>
      <c r="J497" s="230">
        <v>1619</v>
      </c>
      <c r="K497" s="187"/>
      <c r="L497" s="187"/>
      <c r="M497" s="224"/>
      <c r="N497" s="224"/>
      <c r="O497" s="224"/>
      <c r="P497" s="224"/>
      <c r="Q497" s="224"/>
      <c r="R497" s="187"/>
      <c r="S497" s="224"/>
      <c r="T497" s="225">
        <v>3914</v>
      </c>
      <c r="U497" s="197">
        <v>3165</v>
      </c>
      <c r="V497" s="198">
        <v>3650</v>
      </c>
      <c r="W497" s="190" t="s">
        <v>1306</v>
      </c>
      <c r="X497" s="142" t="s">
        <v>5119</v>
      </c>
      <c r="Y497" s="134">
        <v>52</v>
      </c>
      <c r="Z497" s="134">
        <v>11</v>
      </c>
      <c r="AA497" s="134">
        <v>11</v>
      </c>
      <c r="AB497" s="124" t="e">
        <f>VLOOKUP(B497,Nam_2016!$B$2:$C$870,2,0)</f>
        <v>#N/A</v>
      </c>
      <c r="AC497" s="124"/>
      <c r="AD497" s="124"/>
      <c r="AE497" s="124"/>
      <c r="AF497" s="124"/>
      <c r="AG497" s="124"/>
      <c r="AH497" s="124"/>
      <c r="AI497" s="124"/>
      <c r="AJ497" s="124"/>
      <c r="AK497" s="124"/>
      <c r="AL497" s="124"/>
      <c r="AM497" s="124"/>
    </row>
    <row r="498" spans="1:39" s="123" customFormat="1" ht="30" x14ac:dyDescent="0.25">
      <c r="A498" s="178">
        <f t="shared" si="9"/>
        <v>78</v>
      </c>
      <c r="B498" s="167">
        <v>497</v>
      </c>
      <c r="C498" s="175" t="s">
        <v>2350</v>
      </c>
      <c r="D498" s="171" t="s">
        <v>2351</v>
      </c>
      <c r="E498" s="171" t="s">
        <v>1</v>
      </c>
      <c r="F498" s="205" t="s">
        <v>94</v>
      </c>
      <c r="G498" s="229"/>
      <c r="H498" s="187"/>
      <c r="I498" s="187"/>
      <c r="J498" s="230"/>
      <c r="K498" s="187"/>
      <c r="L498" s="187"/>
      <c r="M498" s="224"/>
      <c r="N498" s="224"/>
      <c r="O498" s="224"/>
      <c r="P498" s="224"/>
      <c r="Q498" s="224"/>
      <c r="R498" s="187"/>
      <c r="S498" s="224"/>
      <c r="T498" s="189">
        <v>1835</v>
      </c>
      <c r="U498" s="197">
        <v>1835</v>
      </c>
      <c r="V498" s="198">
        <v>1835</v>
      </c>
      <c r="W498" s="190" t="s">
        <v>1306</v>
      </c>
      <c r="X498" s="142" t="s">
        <v>5119</v>
      </c>
      <c r="Y498" s="134">
        <v>52</v>
      </c>
      <c r="Z498" s="134">
        <v>11</v>
      </c>
      <c r="AA498" s="134">
        <v>11</v>
      </c>
      <c r="AB498" s="124" t="e">
        <f>VLOOKUP(B498,Nam_2016!$B$2:$C$870,2,0)</f>
        <v>#N/A</v>
      </c>
      <c r="AC498" s="124"/>
      <c r="AD498" s="124"/>
      <c r="AE498" s="124"/>
      <c r="AF498" s="124"/>
      <c r="AG498" s="124"/>
      <c r="AH498" s="124"/>
      <c r="AI498" s="124"/>
      <c r="AJ498" s="124"/>
      <c r="AK498" s="124"/>
      <c r="AL498" s="124"/>
      <c r="AM498" s="124"/>
    </row>
    <row r="499" spans="1:39" s="123" customFormat="1" ht="30" x14ac:dyDescent="0.25">
      <c r="A499" s="178">
        <f t="shared" si="9"/>
        <v>79</v>
      </c>
      <c r="B499" s="167">
        <v>498</v>
      </c>
      <c r="C499" s="175" t="s">
        <v>2352</v>
      </c>
      <c r="D499" s="171" t="s">
        <v>2345</v>
      </c>
      <c r="E499" s="171" t="s">
        <v>1</v>
      </c>
      <c r="F499" s="205" t="s">
        <v>2353</v>
      </c>
      <c r="G499" s="229"/>
      <c r="H499" s="187"/>
      <c r="I499" s="187"/>
      <c r="J499" s="187"/>
      <c r="K499" s="187"/>
      <c r="L499" s="187"/>
      <c r="M499" s="224"/>
      <c r="N499" s="224"/>
      <c r="O499" s="224"/>
      <c r="P499" s="224"/>
      <c r="Q499" s="224"/>
      <c r="R499" s="187"/>
      <c r="S499" s="224"/>
      <c r="T499" s="189">
        <v>1691</v>
      </c>
      <c r="U499" s="197">
        <v>1691</v>
      </c>
      <c r="V499" s="198">
        <v>1245</v>
      </c>
      <c r="W499" s="190" t="s">
        <v>1306</v>
      </c>
      <c r="X499" s="142" t="s">
        <v>5119</v>
      </c>
      <c r="Y499" s="134">
        <v>52</v>
      </c>
      <c r="Z499" s="134">
        <v>11</v>
      </c>
      <c r="AA499" s="134">
        <v>11</v>
      </c>
      <c r="AB499" s="124" t="e">
        <f>VLOOKUP(B499,Nam_2016!$B$2:$C$870,2,0)</f>
        <v>#N/A</v>
      </c>
      <c r="AC499" s="124"/>
      <c r="AD499" s="124"/>
      <c r="AE499" s="124"/>
      <c r="AF499" s="124"/>
      <c r="AG499" s="124"/>
      <c r="AH499" s="124"/>
      <c r="AI499" s="124"/>
      <c r="AJ499" s="124"/>
      <c r="AK499" s="124"/>
      <c r="AL499" s="124"/>
      <c r="AM499" s="124"/>
    </row>
    <row r="500" spans="1:39" s="123" customFormat="1" ht="30" x14ac:dyDescent="0.25">
      <c r="A500" s="178">
        <f t="shared" si="9"/>
        <v>80</v>
      </c>
      <c r="B500" s="167">
        <v>499</v>
      </c>
      <c r="C500" s="372" t="s">
        <v>3332</v>
      </c>
      <c r="D500" s="171" t="s">
        <v>2354</v>
      </c>
      <c r="E500" s="171" t="s">
        <v>30</v>
      </c>
      <c r="F500" s="205" t="s">
        <v>55</v>
      </c>
      <c r="G500" s="67">
        <v>4503613</v>
      </c>
      <c r="H500" s="230"/>
      <c r="I500" s="230"/>
      <c r="J500" s="230"/>
      <c r="K500" s="187"/>
      <c r="L500" s="187"/>
      <c r="M500" s="224"/>
      <c r="N500" s="224"/>
      <c r="O500" s="224"/>
      <c r="P500" s="224"/>
      <c r="Q500" s="224"/>
      <c r="R500" s="187"/>
      <c r="S500" s="224"/>
      <c r="T500" s="225">
        <v>694.9074859000001</v>
      </c>
      <c r="U500" s="197">
        <v>597</v>
      </c>
      <c r="V500" s="198">
        <v>30533</v>
      </c>
      <c r="W500" s="190" t="s">
        <v>1306</v>
      </c>
      <c r="X500" s="142" t="s">
        <v>5119</v>
      </c>
      <c r="Y500" s="134">
        <v>52</v>
      </c>
      <c r="Z500" s="134">
        <v>11</v>
      </c>
      <c r="AA500" s="134">
        <v>11</v>
      </c>
      <c r="AB500" s="124" t="e">
        <f>VLOOKUP(B500,Nam_2016!$B$2:$C$870,2,0)</f>
        <v>#N/A</v>
      </c>
      <c r="AC500" s="124"/>
      <c r="AD500" s="124"/>
      <c r="AE500" s="124"/>
      <c r="AF500" s="124"/>
      <c r="AG500" s="124"/>
      <c r="AH500" s="124"/>
      <c r="AI500" s="124"/>
      <c r="AJ500" s="124"/>
      <c r="AK500" s="124"/>
      <c r="AL500" s="124"/>
      <c r="AM500" s="124"/>
    </row>
    <row r="501" spans="1:39" s="123" customFormat="1" x14ac:dyDescent="0.25">
      <c r="A501" s="178">
        <f t="shared" si="9"/>
        <v>81</v>
      </c>
      <c r="B501" s="167">
        <v>500</v>
      </c>
      <c r="C501" s="175" t="s">
        <v>2355</v>
      </c>
      <c r="D501" s="171" t="s">
        <v>2356</v>
      </c>
      <c r="E501" s="171" t="s">
        <v>1</v>
      </c>
      <c r="F501" s="205" t="s">
        <v>2357</v>
      </c>
      <c r="G501" s="229"/>
      <c r="H501" s="187"/>
      <c r="I501" s="187"/>
      <c r="J501" s="187"/>
      <c r="K501" s="187"/>
      <c r="L501" s="187"/>
      <c r="M501" s="224"/>
      <c r="N501" s="224"/>
      <c r="O501" s="224"/>
      <c r="P501" s="224"/>
      <c r="Q501" s="224"/>
      <c r="R501" s="187"/>
      <c r="S501" s="224"/>
      <c r="T501" s="189">
        <v>2009</v>
      </c>
      <c r="U501" s="197">
        <v>2009</v>
      </c>
      <c r="V501" s="198">
        <v>2009</v>
      </c>
      <c r="W501" s="190" t="s">
        <v>1306</v>
      </c>
      <c r="X501" s="142" t="s">
        <v>5119</v>
      </c>
      <c r="Y501" s="134">
        <v>52</v>
      </c>
      <c r="Z501" s="134">
        <v>11</v>
      </c>
      <c r="AA501" s="134">
        <v>11</v>
      </c>
      <c r="AB501" s="124" t="e">
        <f>VLOOKUP(B501,Nam_2016!$B$2:$C$870,2,0)</f>
        <v>#N/A</v>
      </c>
      <c r="AC501" s="124"/>
      <c r="AD501" s="124"/>
      <c r="AE501" s="124"/>
      <c r="AF501" s="124"/>
      <c r="AG501" s="124"/>
      <c r="AH501" s="124"/>
      <c r="AI501" s="124"/>
      <c r="AJ501" s="124"/>
      <c r="AK501" s="124"/>
      <c r="AL501" s="124"/>
      <c r="AM501" s="124"/>
    </row>
    <row r="502" spans="1:39" s="123" customFormat="1" ht="30" x14ac:dyDescent="0.25">
      <c r="A502" s="178">
        <f t="shared" si="9"/>
        <v>82</v>
      </c>
      <c r="B502" s="167">
        <v>501</v>
      </c>
      <c r="C502" s="175" t="s">
        <v>2358</v>
      </c>
      <c r="D502" s="171" t="s">
        <v>2296</v>
      </c>
      <c r="E502" s="171" t="s">
        <v>46</v>
      </c>
      <c r="F502" s="205" t="s">
        <v>103</v>
      </c>
      <c r="G502" s="229">
        <v>2527445</v>
      </c>
      <c r="H502" s="187"/>
      <c r="I502" s="187"/>
      <c r="J502" s="230">
        <v>5721</v>
      </c>
      <c r="K502" s="187"/>
      <c r="L502" s="187"/>
      <c r="M502" s="224"/>
      <c r="N502" s="224"/>
      <c r="O502" s="224"/>
      <c r="P502" s="224"/>
      <c r="Q502" s="224"/>
      <c r="R502" s="187">
        <v>104</v>
      </c>
      <c r="S502" s="224"/>
      <c r="T502" s="225">
        <v>5533.6647634999999</v>
      </c>
      <c r="U502" s="197">
        <v>5609</v>
      </c>
      <c r="V502" s="198">
        <v>3948</v>
      </c>
      <c r="W502" s="190" t="s">
        <v>1306</v>
      </c>
      <c r="X502" s="142" t="s">
        <v>5119</v>
      </c>
      <c r="Y502" s="134">
        <v>52</v>
      </c>
      <c r="Z502" s="134">
        <v>11</v>
      </c>
      <c r="AA502" s="134">
        <v>11</v>
      </c>
      <c r="AB502" s="124" t="e">
        <f>VLOOKUP(B502,Nam_2016!$B$2:$C$870,2,0)</f>
        <v>#N/A</v>
      </c>
      <c r="AC502" s="124"/>
      <c r="AD502" s="124"/>
      <c r="AE502" s="124"/>
      <c r="AF502" s="124"/>
      <c r="AG502" s="124"/>
      <c r="AH502" s="124"/>
      <c r="AI502" s="124"/>
      <c r="AJ502" s="124"/>
      <c r="AK502" s="124"/>
      <c r="AL502" s="124"/>
      <c r="AM502" s="124"/>
    </row>
    <row r="503" spans="1:39" s="123" customFormat="1" ht="30" x14ac:dyDescent="0.25">
      <c r="A503" s="178">
        <f t="shared" si="9"/>
        <v>83</v>
      </c>
      <c r="B503" s="167">
        <v>502</v>
      </c>
      <c r="C503" s="175" t="s">
        <v>2359</v>
      </c>
      <c r="D503" s="171" t="s">
        <v>2294</v>
      </c>
      <c r="E503" s="171" t="s">
        <v>46</v>
      </c>
      <c r="F503" s="205" t="s">
        <v>103</v>
      </c>
      <c r="G503" s="229">
        <v>2491907</v>
      </c>
      <c r="H503" s="187"/>
      <c r="I503" s="230">
        <v>4764</v>
      </c>
      <c r="J503" s="187"/>
      <c r="K503" s="187"/>
      <c r="L503" s="187"/>
      <c r="M503" s="224"/>
      <c r="N503" s="224"/>
      <c r="O503" s="224"/>
      <c r="P503" s="224"/>
      <c r="Q503" s="224"/>
      <c r="R503" s="187">
        <v>46</v>
      </c>
      <c r="S503" s="224"/>
      <c r="T503" s="225">
        <v>5292.0812501</v>
      </c>
      <c r="U503" s="197">
        <v>5522</v>
      </c>
      <c r="V503" s="198">
        <v>6441</v>
      </c>
      <c r="W503" s="190" t="s">
        <v>1306</v>
      </c>
      <c r="X503" s="142" t="s">
        <v>5119</v>
      </c>
      <c r="Y503" s="134">
        <v>52</v>
      </c>
      <c r="Z503" s="134">
        <v>11</v>
      </c>
      <c r="AA503" s="134">
        <v>11</v>
      </c>
      <c r="AB503" s="124" t="e">
        <f>VLOOKUP(B503,Nam_2016!$B$2:$C$870,2,0)</f>
        <v>#N/A</v>
      </c>
      <c r="AC503" s="124"/>
      <c r="AD503" s="124"/>
      <c r="AE503" s="124"/>
      <c r="AF503" s="124"/>
      <c r="AG503" s="124"/>
      <c r="AH503" s="124"/>
      <c r="AI503" s="124"/>
      <c r="AJ503" s="124"/>
      <c r="AK503" s="124"/>
      <c r="AL503" s="124"/>
      <c r="AM503" s="124"/>
    </row>
    <row r="504" spans="1:39" s="123" customFormat="1" ht="30" x14ac:dyDescent="0.25">
      <c r="A504" s="178">
        <f t="shared" si="9"/>
        <v>84</v>
      </c>
      <c r="B504" s="167">
        <v>503</v>
      </c>
      <c r="C504" s="175" t="s">
        <v>2360</v>
      </c>
      <c r="D504" s="171" t="s">
        <v>2361</v>
      </c>
      <c r="E504" s="171" t="s">
        <v>46</v>
      </c>
      <c r="F504" s="205" t="s">
        <v>103</v>
      </c>
      <c r="G504" s="229">
        <v>1193865</v>
      </c>
      <c r="H504" s="187"/>
      <c r="I504" s="187"/>
      <c r="J504" s="230">
        <v>1635</v>
      </c>
      <c r="K504" s="187"/>
      <c r="L504" s="187"/>
      <c r="M504" s="224"/>
      <c r="N504" s="224"/>
      <c r="O504" s="224"/>
      <c r="P504" s="224"/>
      <c r="Q504" s="224"/>
      <c r="R504" s="187">
        <v>13</v>
      </c>
      <c r="S504" s="224"/>
      <c r="T504" s="225">
        <v>1636.6633695</v>
      </c>
      <c r="U504" s="197">
        <v>1637</v>
      </c>
      <c r="V504" s="198">
        <v>1392</v>
      </c>
      <c r="W504" s="190" t="s">
        <v>1306</v>
      </c>
      <c r="X504" s="142" t="s">
        <v>5119</v>
      </c>
      <c r="Y504" s="134">
        <v>52</v>
      </c>
      <c r="Z504" s="134">
        <v>11</v>
      </c>
      <c r="AA504" s="134">
        <v>11</v>
      </c>
      <c r="AB504" s="124" t="e">
        <f>VLOOKUP(B504,Nam_2016!$B$2:$C$870,2,0)</f>
        <v>#N/A</v>
      </c>
      <c r="AC504" s="124"/>
      <c r="AD504" s="124"/>
      <c r="AE504" s="124"/>
      <c r="AF504" s="124"/>
      <c r="AG504" s="124"/>
      <c r="AH504" s="124"/>
      <c r="AI504" s="124"/>
      <c r="AJ504" s="124"/>
      <c r="AK504" s="124"/>
      <c r="AL504" s="124"/>
      <c r="AM504" s="124"/>
    </row>
    <row r="505" spans="1:39" s="123" customFormat="1" ht="30" x14ac:dyDescent="0.25">
      <c r="A505" s="178">
        <f t="shared" si="9"/>
        <v>85</v>
      </c>
      <c r="B505" s="167">
        <v>504</v>
      </c>
      <c r="C505" s="175" t="s">
        <v>2362</v>
      </c>
      <c r="D505" s="171" t="s">
        <v>2363</v>
      </c>
      <c r="E505" s="171" t="s">
        <v>46</v>
      </c>
      <c r="F505" s="205" t="s">
        <v>2364</v>
      </c>
      <c r="G505" s="229">
        <v>1508374</v>
      </c>
      <c r="H505" s="187"/>
      <c r="I505" s="187"/>
      <c r="J505" s="230">
        <v>3163</v>
      </c>
      <c r="K505" s="187"/>
      <c r="L505" s="187"/>
      <c r="M505" s="224"/>
      <c r="N505" s="224"/>
      <c r="O505" s="224"/>
      <c r="P505" s="224"/>
      <c r="Q505" s="224"/>
      <c r="R505" s="187">
        <v>85</v>
      </c>
      <c r="S505" s="224"/>
      <c r="T505" s="225">
        <v>3105.4321082000001</v>
      </c>
      <c r="U505" s="197">
        <v>3105</v>
      </c>
      <c r="V505" s="198">
        <v>4254</v>
      </c>
      <c r="W505" s="190" t="s">
        <v>1306</v>
      </c>
      <c r="X505" s="142" t="s">
        <v>5119</v>
      </c>
      <c r="Y505" s="134">
        <v>52</v>
      </c>
      <c r="Z505" s="134">
        <v>11</v>
      </c>
      <c r="AA505" s="134">
        <v>11</v>
      </c>
      <c r="AB505" s="124" t="e">
        <f>VLOOKUP(B505,Nam_2016!$B$2:$C$870,2,0)</f>
        <v>#N/A</v>
      </c>
      <c r="AC505" s="124"/>
      <c r="AD505" s="124"/>
      <c r="AE505" s="124"/>
      <c r="AF505" s="124"/>
      <c r="AG505" s="124"/>
      <c r="AH505" s="124"/>
      <c r="AI505" s="124"/>
      <c r="AJ505" s="124"/>
      <c r="AK505" s="124"/>
      <c r="AL505" s="124"/>
      <c r="AM505" s="124"/>
    </row>
    <row r="506" spans="1:39" s="123" customFormat="1" ht="30" x14ac:dyDescent="0.25">
      <c r="A506" s="178">
        <f t="shared" si="9"/>
        <v>86</v>
      </c>
      <c r="B506" s="167">
        <v>505</v>
      </c>
      <c r="C506" s="175" t="s">
        <v>4385</v>
      </c>
      <c r="D506" s="171" t="s">
        <v>2282</v>
      </c>
      <c r="E506" s="171" t="s">
        <v>46</v>
      </c>
      <c r="F506" s="205" t="s">
        <v>2364</v>
      </c>
      <c r="G506" s="229"/>
      <c r="H506" s="187"/>
      <c r="I506" s="187"/>
      <c r="J506" s="230">
        <v>1452</v>
      </c>
      <c r="K506" s="187"/>
      <c r="L506" s="230">
        <v>1705</v>
      </c>
      <c r="M506" s="224"/>
      <c r="N506" s="224"/>
      <c r="O506" s="224"/>
      <c r="P506" s="224"/>
      <c r="Q506" s="224"/>
      <c r="R506" s="187">
        <v>9</v>
      </c>
      <c r="S506" s="224"/>
      <c r="T506" s="225">
        <v>2889.91</v>
      </c>
      <c r="U506" s="197">
        <v>2890</v>
      </c>
      <c r="V506" s="198">
        <v>2250</v>
      </c>
      <c r="W506" s="190" t="s">
        <v>1306</v>
      </c>
      <c r="X506" s="142" t="s">
        <v>5119</v>
      </c>
      <c r="Y506" s="134">
        <v>52</v>
      </c>
      <c r="Z506" s="134">
        <v>11</v>
      </c>
      <c r="AA506" s="134">
        <v>11</v>
      </c>
      <c r="AB506" s="124" t="e">
        <f>VLOOKUP(B506,Nam_2016!$B$2:$C$870,2,0)</f>
        <v>#N/A</v>
      </c>
      <c r="AC506" s="124"/>
      <c r="AD506" s="124"/>
      <c r="AE506" s="124"/>
      <c r="AF506" s="124"/>
      <c r="AG506" s="124"/>
      <c r="AH506" s="124"/>
      <c r="AI506" s="124"/>
      <c r="AJ506" s="124"/>
      <c r="AK506" s="124"/>
      <c r="AL506" s="124"/>
      <c r="AM506" s="124"/>
    </row>
    <row r="507" spans="1:39" s="123" customFormat="1" ht="30" x14ac:dyDescent="0.25">
      <c r="A507" s="178">
        <f>A506+1</f>
        <v>87</v>
      </c>
      <c r="B507" s="167">
        <v>506</v>
      </c>
      <c r="C507" s="175" t="s">
        <v>2365</v>
      </c>
      <c r="D507" s="171" t="s">
        <v>2366</v>
      </c>
      <c r="E507" s="171" t="s">
        <v>46</v>
      </c>
      <c r="F507" s="205" t="s">
        <v>2333</v>
      </c>
      <c r="G507" s="229"/>
      <c r="H507" s="187"/>
      <c r="I507" s="187"/>
      <c r="J507" s="230"/>
      <c r="K507" s="187"/>
      <c r="L507" s="187"/>
      <c r="M507" s="224"/>
      <c r="N507" s="224"/>
      <c r="O507" s="224"/>
      <c r="P507" s="224"/>
      <c r="Q507" s="224"/>
      <c r="R507" s="187"/>
      <c r="S507" s="224"/>
      <c r="T507" s="189">
        <v>1687</v>
      </c>
      <c r="U507" s="197">
        <v>1687</v>
      </c>
      <c r="V507" s="198">
        <v>1687</v>
      </c>
      <c r="W507" s="190" t="s">
        <v>1306</v>
      </c>
      <c r="X507" s="142" t="s">
        <v>5119</v>
      </c>
      <c r="Y507" s="134">
        <v>52</v>
      </c>
      <c r="Z507" s="134">
        <v>11</v>
      </c>
      <c r="AA507" s="134">
        <v>11</v>
      </c>
      <c r="AB507" s="124" t="e">
        <f>VLOOKUP(B507,Nam_2016!$B$2:$C$870,2,0)</f>
        <v>#N/A</v>
      </c>
      <c r="AC507" s="124"/>
      <c r="AD507" s="124"/>
      <c r="AE507" s="124"/>
      <c r="AF507" s="124"/>
      <c r="AG507" s="124"/>
      <c r="AH507" s="124"/>
      <c r="AI507" s="124"/>
      <c r="AJ507" s="124"/>
      <c r="AK507" s="124"/>
      <c r="AL507" s="124"/>
      <c r="AM507" s="124"/>
    </row>
    <row r="508" spans="1:39" s="123" customFormat="1" ht="30" x14ac:dyDescent="0.25">
      <c r="A508" s="178">
        <f t="shared" si="9"/>
        <v>88</v>
      </c>
      <c r="B508" s="167">
        <v>507</v>
      </c>
      <c r="C508" s="175" t="s">
        <v>2367</v>
      </c>
      <c r="D508" s="171" t="s">
        <v>2368</v>
      </c>
      <c r="E508" s="171" t="s">
        <v>46</v>
      </c>
      <c r="F508" s="205" t="s">
        <v>2333</v>
      </c>
      <c r="G508" s="229"/>
      <c r="H508" s="187"/>
      <c r="I508" s="187"/>
      <c r="J508" s="230"/>
      <c r="K508" s="187"/>
      <c r="L508" s="187"/>
      <c r="M508" s="224"/>
      <c r="N508" s="224"/>
      <c r="O508" s="224"/>
      <c r="P508" s="224"/>
      <c r="Q508" s="224"/>
      <c r="R508" s="187"/>
      <c r="S508" s="224"/>
      <c r="T508" s="189">
        <v>2295</v>
      </c>
      <c r="U508" s="197">
        <v>2295</v>
      </c>
      <c r="V508" s="198">
        <v>2295</v>
      </c>
      <c r="W508" s="190" t="s">
        <v>1306</v>
      </c>
      <c r="X508" s="142" t="s">
        <v>5119</v>
      </c>
      <c r="Y508" s="134">
        <v>52</v>
      </c>
      <c r="Z508" s="134">
        <v>11</v>
      </c>
      <c r="AA508" s="134">
        <v>11</v>
      </c>
      <c r="AB508" s="124" t="e">
        <f>VLOOKUP(B508,Nam_2016!$B$2:$C$870,2,0)</f>
        <v>#N/A</v>
      </c>
      <c r="AC508" s="124"/>
      <c r="AD508" s="124"/>
      <c r="AE508" s="124"/>
      <c r="AF508" s="124"/>
      <c r="AG508" s="124"/>
      <c r="AH508" s="124"/>
      <c r="AI508" s="124"/>
      <c r="AJ508" s="124"/>
      <c r="AK508" s="124"/>
      <c r="AL508" s="124"/>
      <c r="AM508" s="124"/>
    </row>
    <row r="509" spans="1:39" s="123" customFormat="1" ht="30" x14ac:dyDescent="0.25">
      <c r="A509" s="178">
        <f t="shared" si="9"/>
        <v>89</v>
      </c>
      <c r="B509" s="167">
        <v>508</v>
      </c>
      <c r="C509" s="372" t="s">
        <v>2369</v>
      </c>
      <c r="D509" s="171" t="s">
        <v>2320</v>
      </c>
      <c r="E509" s="171" t="s">
        <v>46</v>
      </c>
      <c r="F509" s="205" t="s">
        <v>2333</v>
      </c>
      <c r="G509" s="229"/>
      <c r="H509" s="187"/>
      <c r="I509" s="187"/>
      <c r="J509" s="230"/>
      <c r="K509" s="187"/>
      <c r="L509" s="187"/>
      <c r="M509" s="224"/>
      <c r="N509" s="224"/>
      <c r="O509" s="224"/>
      <c r="P509" s="224"/>
      <c r="Q509" s="224"/>
      <c r="R509" s="187"/>
      <c r="S509" s="224"/>
      <c r="T509" s="189">
        <v>4659</v>
      </c>
      <c r="U509" s="197">
        <v>4659</v>
      </c>
      <c r="V509" s="198">
        <v>4659</v>
      </c>
      <c r="W509" s="190" t="s">
        <v>1306</v>
      </c>
      <c r="X509" s="142" t="s">
        <v>5119</v>
      </c>
      <c r="Y509" s="134">
        <v>52</v>
      </c>
      <c r="Z509" s="134">
        <v>11</v>
      </c>
      <c r="AA509" s="134">
        <v>11</v>
      </c>
      <c r="AB509" s="124" t="e">
        <f>VLOOKUP(B509,Nam_2016!$B$2:$C$870,2,0)</f>
        <v>#N/A</v>
      </c>
      <c r="AC509" s="124"/>
      <c r="AD509" s="124"/>
      <c r="AE509" s="124"/>
      <c r="AF509" s="124"/>
      <c r="AG509" s="124"/>
      <c r="AH509" s="124"/>
      <c r="AI509" s="124"/>
      <c r="AJ509" s="124"/>
      <c r="AK509" s="124"/>
      <c r="AL509" s="124"/>
      <c r="AM509" s="124"/>
    </row>
    <row r="510" spans="1:39" s="123" customFormat="1" ht="30" x14ac:dyDescent="0.25">
      <c r="A510" s="178">
        <f t="shared" si="9"/>
        <v>90</v>
      </c>
      <c r="B510" s="167">
        <v>509</v>
      </c>
      <c r="C510" s="175" t="s">
        <v>2370</v>
      </c>
      <c r="D510" s="171" t="s">
        <v>2320</v>
      </c>
      <c r="E510" s="171" t="s">
        <v>46</v>
      </c>
      <c r="F510" s="205" t="s">
        <v>2364</v>
      </c>
      <c r="G510" s="229"/>
      <c r="H510" s="187"/>
      <c r="I510" s="187"/>
      <c r="J510" s="230"/>
      <c r="K510" s="187"/>
      <c r="L510" s="187"/>
      <c r="M510" s="224"/>
      <c r="N510" s="224"/>
      <c r="O510" s="224"/>
      <c r="P510" s="224"/>
      <c r="Q510" s="224"/>
      <c r="R510" s="187"/>
      <c r="S510" s="224"/>
      <c r="T510" s="189">
        <v>2067</v>
      </c>
      <c r="U510" s="197">
        <v>2067</v>
      </c>
      <c r="V510" s="198">
        <v>2067</v>
      </c>
      <c r="W510" s="190" t="s">
        <v>1306</v>
      </c>
      <c r="X510" s="142" t="s">
        <v>5119</v>
      </c>
      <c r="Y510" s="134">
        <v>52</v>
      </c>
      <c r="Z510" s="134">
        <v>11</v>
      </c>
      <c r="AA510" s="134">
        <v>11</v>
      </c>
      <c r="AB510" s="124" t="e">
        <f>VLOOKUP(B510,Nam_2016!$B$2:$C$870,2,0)</f>
        <v>#N/A</v>
      </c>
      <c r="AC510" s="124"/>
      <c r="AD510" s="124"/>
      <c r="AE510" s="124"/>
      <c r="AF510" s="124"/>
      <c r="AG510" s="124"/>
      <c r="AH510" s="124"/>
      <c r="AI510" s="124"/>
      <c r="AJ510" s="124"/>
      <c r="AK510" s="124"/>
      <c r="AL510" s="124"/>
      <c r="AM510" s="124"/>
    </row>
    <row r="511" spans="1:39" s="123" customFormat="1" ht="30" x14ac:dyDescent="0.25">
      <c r="A511" s="178">
        <f t="shared" si="9"/>
        <v>91</v>
      </c>
      <c r="B511" s="167">
        <v>510</v>
      </c>
      <c r="C511" s="372" t="s">
        <v>3333</v>
      </c>
      <c r="D511" s="171" t="s">
        <v>2371</v>
      </c>
      <c r="E511" s="171" t="s">
        <v>30</v>
      </c>
      <c r="F511" s="205" t="s">
        <v>104</v>
      </c>
      <c r="G511" s="229"/>
      <c r="H511" s="187"/>
      <c r="I511" s="187"/>
      <c r="J511" s="230"/>
      <c r="K511" s="187"/>
      <c r="L511" s="187"/>
      <c r="M511" s="224"/>
      <c r="N511" s="224"/>
      <c r="O511" s="224"/>
      <c r="P511" s="224"/>
      <c r="Q511" s="224"/>
      <c r="R511" s="187"/>
      <c r="S511" s="224"/>
      <c r="T511" s="189">
        <v>535</v>
      </c>
      <c r="U511" s="197">
        <v>535</v>
      </c>
      <c r="V511" s="198">
        <v>535</v>
      </c>
      <c r="W511" s="190" t="s">
        <v>1306</v>
      </c>
      <c r="X511" s="142" t="s">
        <v>5119</v>
      </c>
      <c r="Y511" s="134">
        <v>52</v>
      </c>
      <c r="Z511" s="134">
        <v>11</v>
      </c>
      <c r="AA511" s="134">
        <v>11</v>
      </c>
      <c r="AB511" s="124" t="e">
        <f>VLOOKUP(B511,Nam_2016!$B$2:$C$870,2,0)</f>
        <v>#N/A</v>
      </c>
      <c r="AC511" s="124"/>
      <c r="AD511" s="124"/>
      <c r="AE511" s="124"/>
      <c r="AF511" s="124"/>
      <c r="AG511" s="124"/>
      <c r="AH511" s="124"/>
      <c r="AI511" s="124"/>
      <c r="AJ511" s="124"/>
      <c r="AK511" s="124"/>
      <c r="AL511" s="124"/>
      <c r="AM511" s="124"/>
    </row>
    <row r="512" spans="1:39" s="123" customFormat="1" ht="30" x14ac:dyDescent="0.25">
      <c r="A512" s="178">
        <f t="shared" si="9"/>
        <v>92</v>
      </c>
      <c r="B512" s="167">
        <v>511</v>
      </c>
      <c r="C512" s="175" t="s">
        <v>2372</v>
      </c>
      <c r="D512" s="171" t="s">
        <v>2373</v>
      </c>
      <c r="E512" s="171" t="s">
        <v>30</v>
      </c>
      <c r="F512" s="205" t="s">
        <v>50</v>
      </c>
      <c r="G512" s="67">
        <v>5175033</v>
      </c>
      <c r="H512" s="187"/>
      <c r="I512" s="187"/>
      <c r="J512" s="230"/>
      <c r="K512" s="187"/>
      <c r="L512" s="187"/>
      <c r="M512" s="224"/>
      <c r="N512" s="224"/>
      <c r="O512" s="224"/>
      <c r="P512" s="224"/>
      <c r="Q512" s="224"/>
      <c r="R512" s="187"/>
      <c r="S512" s="224"/>
      <c r="T512" s="225">
        <v>798.50759190000008</v>
      </c>
      <c r="U512" s="197">
        <v>520</v>
      </c>
      <c r="V512" s="198">
        <v>559</v>
      </c>
      <c r="W512" s="190" t="s">
        <v>1306</v>
      </c>
      <c r="X512" s="142" t="s">
        <v>5119</v>
      </c>
      <c r="Y512" s="134">
        <v>52</v>
      </c>
      <c r="Z512" s="134">
        <v>11</v>
      </c>
      <c r="AA512" s="134">
        <v>11</v>
      </c>
      <c r="AB512" s="124" t="e">
        <f>VLOOKUP(B512,Nam_2016!$B$2:$C$870,2,0)</f>
        <v>#N/A</v>
      </c>
      <c r="AC512" s="124"/>
      <c r="AD512" s="124"/>
      <c r="AE512" s="124"/>
      <c r="AF512" s="124"/>
      <c r="AG512" s="124"/>
      <c r="AH512" s="124"/>
      <c r="AI512" s="124"/>
      <c r="AJ512" s="124"/>
      <c r="AK512" s="124"/>
      <c r="AL512" s="124"/>
      <c r="AM512" s="124"/>
    </row>
    <row r="513" spans="1:39" s="123" customFormat="1" ht="30" x14ac:dyDescent="0.25">
      <c r="A513" s="178">
        <f t="shared" si="9"/>
        <v>93</v>
      </c>
      <c r="B513" s="167">
        <v>512</v>
      </c>
      <c r="C513" s="175" t="s">
        <v>2374</v>
      </c>
      <c r="D513" s="171" t="s">
        <v>2320</v>
      </c>
      <c r="E513" s="171" t="s">
        <v>30</v>
      </c>
      <c r="F513" s="205" t="s">
        <v>50</v>
      </c>
      <c r="G513" s="67">
        <v>9210075</v>
      </c>
      <c r="H513" s="187"/>
      <c r="I513" s="187"/>
      <c r="J513" s="230"/>
      <c r="K513" s="187"/>
      <c r="L513" s="187"/>
      <c r="M513" s="224"/>
      <c r="N513" s="224"/>
      <c r="O513" s="224"/>
      <c r="P513" s="224"/>
      <c r="Q513" s="224"/>
      <c r="R513" s="187"/>
      <c r="S513" s="224"/>
      <c r="T513" s="225">
        <v>1421.1145725000001</v>
      </c>
      <c r="U513" s="197">
        <v>857</v>
      </c>
      <c r="V513" s="198">
        <v>1240</v>
      </c>
      <c r="W513" s="190" t="s">
        <v>1306</v>
      </c>
      <c r="X513" s="142" t="s">
        <v>5119</v>
      </c>
      <c r="Y513" s="134">
        <v>52</v>
      </c>
      <c r="Z513" s="134">
        <v>11</v>
      </c>
      <c r="AA513" s="134">
        <v>11</v>
      </c>
      <c r="AB513" s="124" t="e">
        <f>VLOOKUP(B513,Nam_2016!$B$2:$C$870,2,0)</f>
        <v>#N/A</v>
      </c>
      <c r="AC513" s="124"/>
      <c r="AD513" s="124"/>
      <c r="AE513" s="124"/>
      <c r="AF513" s="124"/>
      <c r="AG513" s="124"/>
      <c r="AH513" s="124"/>
      <c r="AI513" s="124"/>
      <c r="AJ513" s="124"/>
      <c r="AK513" s="124"/>
      <c r="AL513" s="124"/>
      <c r="AM513" s="124"/>
    </row>
    <row r="514" spans="1:39" s="123" customFormat="1" ht="30" x14ac:dyDescent="0.25">
      <c r="A514" s="178">
        <f t="shared" si="9"/>
        <v>94</v>
      </c>
      <c r="B514" s="167">
        <v>513</v>
      </c>
      <c r="C514" s="175" t="s">
        <v>2375</v>
      </c>
      <c r="D514" s="171" t="s">
        <v>2343</v>
      </c>
      <c r="E514" s="171" t="s">
        <v>30</v>
      </c>
      <c r="F514" s="205" t="s">
        <v>50</v>
      </c>
      <c r="G514" s="67">
        <v>5977308</v>
      </c>
      <c r="H514" s="187"/>
      <c r="I514" s="187"/>
      <c r="J514" s="230"/>
      <c r="K514" s="187"/>
      <c r="L514" s="187"/>
      <c r="M514" s="224"/>
      <c r="N514" s="224"/>
      <c r="O514" s="224"/>
      <c r="P514" s="224"/>
      <c r="Q514" s="224"/>
      <c r="R514" s="187"/>
      <c r="S514" s="224"/>
      <c r="T514" s="225">
        <v>922.29862440000011</v>
      </c>
      <c r="U514" s="197">
        <v>789</v>
      </c>
      <c r="V514" s="198">
        <v>770</v>
      </c>
      <c r="W514" s="190" t="s">
        <v>1306</v>
      </c>
      <c r="X514" s="142" t="s">
        <v>5119</v>
      </c>
      <c r="Y514" s="134">
        <v>52</v>
      </c>
      <c r="Z514" s="134">
        <v>11</v>
      </c>
      <c r="AA514" s="134">
        <v>11</v>
      </c>
      <c r="AB514" s="124" t="e">
        <f>VLOOKUP(B514,Nam_2016!$B$2:$C$870,2,0)</f>
        <v>#N/A</v>
      </c>
      <c r="AC514" s="124"/>
      <c r="AD514" s="124"/>
      <c r="AE514" s="124"/>
      <c r="AF514" s="124"/>
      <c r="AG514" s="124"/>
      <c r="AH514" s="124"/>
      <c r="AI514" s="124"/>
      <c r="AJ514" s="124"/>
      <c r="AK514" s="124"/>
      <c r="AL514" s="124"/>
      <c r="AM514" s="124"/>
    </row>
    <row r="515" spans="1:39" s="123" customFormat="1" ht="30" x14ac:dyDescent="0.25">
      <c r="A515" s="178">
        <f t="shared" si="9"/>
        <v>95</v>
      </c>
      <c r="B515" s="167">
        <v>514</v>
      </c>
      <c r="C515" s="372" t="s">
        <v>3334</v>
      </c>
      <c r="D515" s="171" t="s">
        <v>2294</v>
      </c>
      <c r="E515" s="171" t="s">
        <v>1</v>
      </c>
      <c r="F515" s="205" t="s">
        <v>94</v>
      </c>
      <c r="G515" s="229"/>
      <c r="H515" s="187"/>
      <c r="I515" s="209">
        <v>5367</v>
      </c>
      <c r="J515" s="230">
        <v>13176.321</v>
      </c>
      <c r="K515" s="187"/>
      <c r="L515" s="187"/>
      <c r="M515" s="224"/>
      <c r="N515" s="224"/>
      <c r="O515" s="224"/>
      <c r="P515" s="224"/>
      <c r="Q515" s="224"/>
      <c r="R515" s="187"/>
      <c r="S515" s="224"/>
      <c r="T515" s="225">
        <v>17069.502480000003</v>
      </c>
      <c r="U515" s="197">
        <v>11595</v>
      </c>
      <c r="V515" s="198"/>
      <c r="W515" s="190" t="s">
        <v>1306</v>
      </c>
      <c r="X515" s="142" t="s">
        <v>5119</v>
      </c>
      <c r="Y515" s="134">
        <v>52</v>
      </c>
      <c r="Z515" s="134">
        <v>11</v>
      </c>
      <c r="AA515" s="134">
        <v>11</v>
      </c>
      <c r="AB515" s="124" t="e">
        <f>VLOOKUP(B515,Nam_2016!$B$2:$C$870,2,0)</f>
        <v>#N/A</v>
      </c>
      <c r="AC515" s="124"/>
      <c r="AD515" s="124"/>
      <c r="AE515" s="124"/>
      <c r="AF515" s="124"/>
      <c r="AG515" s="124"/>
      <c r="AH515" s="124"/>
      <c r="AI515" s="124"/>
      <c r="AJ515" s="124"/>
      <c r="AK515" s="124"/>
      <c r="AL515" s="124"/>
      <c r="AM515" s="124"/>
    </row>
    <row r="516" spans="1:39" s="123" customFormat="1" ht="30" x14ac:dyDescent="0.25">
      <c r="A516" s="178">
        <f t="shared" si="9"/>
        <v>96</v>
      </c>
      <c r="B516" s="167">
        <v>515</v>
      </c>
      <c r="C516" s="372" t="s">
        <v>3335</v>
      </c>
      <c r="D516" s="171" t="s">
        <v>2376</v>
      </c>
      <c r="E516" s="171" t="s">
        <v>30</v>
      </c>
      <c r="F516" s="205" t="s">
        <v>74</v>
      </c>
      <c r="G516" s="229">
        <v>5491460</v>
      </c>
      <c r="H516" s="230"/>
      <c r="I516" s="230"/>
      <c r="J516" s="230"/>
      <c r="K516" s="187"/>
      <c r="L516" s="187"/>
      <c r="M516" s="224"/>
      <c r="N516" s="224"/>
      <c r="O516" s="224"/>
      <c r="P516" s="224"/>
      <c r="Q516" s="224"/>
      <c r="R516" s="187"/>
      <c r="S516" s="224"/>
      <c r="T516" s="225">
        <v>847.33227800000009</v>
      </c>
      <c r="U516" s="197">
        <v>847</v>
      </c>
      <c r="V516" s="198"/>
      <c r="W516" s="190" t="s">
        <v>1306</v>
      </c>
      <c r="X516" s="142" t="s">
        <v>5119</v>
      </c>
      <c r="Y516" s="134">
        <v>52</v>
      </c>
      <c r="Z516" s="134">
        <v>11</v>
      </c>
      <c r="AA516" s="134">
        <v>11</v>
      </c>
      <c r="AB516" s="124" t="e">
        <f>VLOOKUP(B516,Nam_2016!$B$2:$C$870,2,0)</f>
        <v>#N/A</v>
      </c>
      <c r="AC516" s="124"/>
      <c r="AD516" s="124"/>
      <c r="AE516" s="124"/>
      <c r="AF516" s="124"/>
      <c r="AG516" s="124"/>
      <c r="AH516" s="124"/>
      <c r="AI516" s="124"/>
      <c r="AJ516" s="124"/>
      <c r="AK516" s="124"/>
      <c r="AL516" s="124"/>
      <c r="AM516" s="124"/>
    </row>
    <row r="517" spans="1:39" s="123" customFormat="1" ht="30" x14ac:dyDescent="0.25">
      <c r="A517" s="178">
        <f t="shared" si="9"/>
        <v>97</v>
      </c>
      <c r="B517" s="167">
        <v>516</v>
      </c>
      <c r="C517" s="372" t="s">
        <v>3336</v>
      </c>
      <c r="D517" s="171" t="s">
        <v>2326</v>
      </c>
      <c r="E517" s="171" t="s">
        <v>1</v>
      </c>
      <c r="F517" s="171" t="s">
        <v>23</v>
      </c>
      <c r="G517" s="67">
        <v>27951570</v>
      </c>
      <c r="H517" s="230">
        <v>4125</v>
      </c>
      <c r="I517" s="230">
        <v>251</v>
      </c>
      <c r="J517" s="230"/>
      <c r="K517" s="230"/>
      <c r="L517" s="187"/>
      <c r="M517" s="224"/>
      <c r="N517" s="224"/>
      <c r="O517" s="224"/>
      <c r="P517" s="224"/>
      <c r="Q517" s="224"/>
      <c r="R517" s="230"/>
      <c r="S517" s="224"/>
      <c r="T517" s="225">
        <v>7456.4472509999996</v>
      </c>
      <c r="U517" s="197">
        <v>4118</v>
      </c>
      <c r="V517" s="198"/>
      <c r="W517" s="190" t="s">
        <v>1306</v>
      </c>
      <c r="X517" s="142" t="s">
        <v>5119</v>
      </c>
      <c r="Y517" s="134">
        <v>52</v>
      </c>
      <c r="Z517" s="134">
        <v>11</v>
      </c>
      <c r="AA517" s="134">
        <v>11</v>
      </c>
      <c r="AB517" s="124" t="e">
        <f>VLOOKUP(B517,Nam_2016!$B$2:$C$870,2,0)</f>
        <v>#N/A</v>
      </c>
      <c r="AC517" s="124"/>
      <c r="AD517" s="124"/>
      <c r="AE517" s="124"/>
      <c r="AF517" s="124"/>
      <c r="AG517" s="124"/>
      <c r="AH517" s="124"/>
      <c r="AI517" s="124"/>
      <c r="AJ517" s="124"/>
      <c r="AK517" s="124"/>
      <c r="AL517" s="124"/>
      <c r="AM517" s="124"/>
    </row>
    <row r="518" spans="1:39" s="123" customFormat="1" x14ac:dyDescent="0.25">
      <c r="A518" s="178">
        <f t="shared" si="9"/>
        <v>98</v>
      </c>
      <c r="B518" s="167">
        <v>517</v>
      </c>
      <c r="C518" s="375" t="s">
        <v>3337</v>
      </c>
      <c r="D518" s="241" t="s">
        <v>2263</v>
      </c>
      <c r="E518" s="241" t="s">
        <v>1</v>
      </c>
      <c r="F518" s="242" t="s">
        <v>105</v>
      </c>
      <c r="G518" s="174"/>
      <c r="H518" s="243"/>
      <c r="I518" s="243"/>
      <c r="J518" s="243"/>
      <c r="K518" s="243"/>
      <c r="L518" s="243"/>
      <c r="M518" s="243"/>
      <c r="N518" s="243"/>
      <c r="O518" s="243"/>
      <c r="P518" s="243"/>
      <c r="Q518" s="243"/>
      <c r="R518" s="243"/>
      <c r="S518" s="243"/>
      <c r="T518" s="225">
        <v>37858.153060000004</v>
      </c>
      <c r="U518" s="197">
        <v>41402.825240000006</v>
      </c>
      <c r="V518" s="244"/>
      <c r="W518" s="190" t="s">
        <v>860</v>
      </c>
      <c r="X518" s="142" t="s">
        <v>5119</v>
      </c>
      <c r="Y518" s="134">
        <v>52</v>
      </c>
      <c r="Z518" s="134">
        <v>11</v>
      </c>
      <c r="AA518" s="134">
        <v>11</v>
      </c>
      <c r="AB518" s="124" t="e">
        <f>VLOOKUP(B518,Nam_2016!$B$2:$C$870,2,0)</f>
        <v>#N/A</v>
      </c>
      <c r="AC518" s="124"/>
      <c r="AD518" s="124"/>
      <c r="AE518" s="124"/>
      <c r="AF518" s="124"/>
      <c r="AG518" s="124"/>
      <c r="AH518" s="124"/>
      <c r="AI518" s="124"/>
      <c r="AJ518" s="124"/>
      <c r="AK518" s="124"/>
      <c r="AL518" s="124"/>
      <c r="AM518" s="124"/>
    </row>
    <row r="519" spans="1:39" s="123" customFormat="1" ht="30" x14ac:dyDescent="0.25">
      <c r="A519" s="178">
        <f t="shared" si="9"/>
        <v>99</v>
      </c>
      <c r="B519" s="167">
        <v>518</v>
      </c>
      <c r="C519" s="376" t="s">
        <v>3338</v>
      </c>
      <c r="D519" s="241" t="s">
        <v>4296</v>
      </c>
      <c r="E519" s="241" t="s">
        <v>1</v>
      </c>
      <c r="F519" s="242" t="s">
        <v>105</v>
      </c>
      <c r="G519" s="229">
        <v>15458200</v>
      </c>
      <c r="H519" s="245">
        <v>2987500</v>
      </c>
      <c r="I519" s="245"/>
      <c r="J519" s="245"/>
      <c r="K519" s="245">
        <v>9732</v>
      </c>
      <c r="L519" s="245"/>
      <c r="M519" s="246"/>
      <c r="N519" s="246"/>
      <c r="O519" s="246"/>
      <c r="P519" s="246"/>
      <c r="Q519" s="246"/>
      <c r="R519" s="245"/>
      <c r="S519" s="246"/>
      <c r="T519" s="225">
        <v>93334.650440000012</v>
      </c>
      <c r="U519" s="197">
        <v>82068.3125</v>
      </c>
      <c r="V519" s="244"/>
      <c r="W519" s="190" t="s">
        <v>2377</v>
      </c>
      <c r="X519" s="142" t="s">
        <v>5119</v>
      </c>
      <c r="Y519" s="134">
        <v>52</v>
      </c>
      <c r="Z519" s="134">
        <v>11</v>
      </c>
      <c r="AA519" s="134">
        <v>11</v>
      </c>
      <c r="AB519" s="124" t="e">
        <f>VLOOKUP(B519,Nam_2016!$B$2:$C$870,2,0)</f>
        <v>#N/A</v>
      </c>
      <c r="AC519" s="124"/>
      <c r="AD519" s="124"/>
      <c r="AE519" s="124"/>
      <c r="AF519" s="124"/>
      <c r="AG519" s="124"/>
      <c r="AH519" s="124"/>
      <c r="AI519" s="124"/>
      <c r="AJ519" s="124"/>
      <c r="AK519" s="124"/>
      <c r="AL519" s="124"/>
      <c r="AM519" s="124"/>
    </row>
    <row r="520" spans="1:39" s="123" customFormat="1" ht="30" x14ac:dyDescent="0.25">
      <c r="A520" s="178">
        <f t="shared" si="9"/>
        <v>100</v>
      </c>
      <c r="B520" s="167">
        <v>519</v>
      </c>
      <c r="C520" s="375" t="s">
        <v>3339</v>
      </c>
      <c r="D520" s="241" t="s">
        <v>4297</v>
      </c>
      <c r="E520" s="241" t="s">
        <v>1</v>
      </c>
      <c r="F520" s="242" t="s">
        <v>105</v>
      </c>
      <c r="G520" s="229"/>
      <c r="H520" s="247"/>
      <c r="I520" s="247"/>
      <c r="J520" s="247"/>
      <c r="K520" s="247"/>
      <c r="L520" s="247"/>
      <c r="M520" s="246"/>
      <c r="N520" s="246"/>
      <c r="O520" s="246"/>
      <c r="P520" s="246"/>
      <c r="Q520" s="246"/>
      <c r="R520" s="247"/>
      <c r="S520" s="246"/>
      <c r="T520" s="189">
        <v>88597.331839999999</v>
      </c>
      <c r="U520" s="197">
        <v>30277.3632</v>
      </c>
      <c r="V520" s="244"/>
      <c r="W520" s="190" t="s">
        <v>2377</v>
      </c>
      <c r="X520" s="142" t="s">
        <v>5119</v>
      </c>
      <c r="Y520" s="134">
        <v>52</v>
      </c>
      <c r="Z520" s="134">
        <v>11</v>
      </c>
      <c r="AA520" s="134">
        <v>11</v>
      </c>
      <c r="AB520" s="124" t="e">
        <f>VLOOKUP(B520,Nam_2016!$B$2:$C$870,2,0)</f>
        <v>#N/A</v>
      </c>
      <c r="AC520" s="124"/>
      <c r="AD520" s="124"/>
      <c r="AE520" s="124"/>
      <c r="AF520" s="124"/>
      <c r="AG520" s="124"/>
      <c r="AH520" s="124"/>
      <c r="AI520" s="124"/>
      <c r="AJ520" s="124"/>
      <c r="AK520" s="124"/>
      <c r="AL520" s="124"/>
      <c r="AM520" s="124"/>
    </row>
    <row r="521" spans="1:39" s="123" customFormat="1" ht="30" x14ac:dyDescent="0.25">
      <c r="A521" s="178">
        <f t="shared" si="9"/>
        <v>101</v>
      </c>
      <c r="B521" s="167">
        <v>520</v>
      </c>
      <c r="C521" s="375" t="s">
        <v>3340</v>
      </c>
      <c r="D521" s="241" t="s">
        <v>2349</v>
      </c>
      <c r="E521" s="241" t="s">
        <v>1</v>
      </c>
      <c r="F521" s="242" t="s">
        <v>105</v>
      </c>
      <c r="G521" s="229">
        <v>387491000</v>
      </c>
      <c r="H521" s="245">
        <v>2286889</v>
      </c>
      <c r="I521" s="245"/>
      <c r="J521" s="245">
        <v>442583</v>
      </c>
      <c r="K521" s="245"/>
      <c r="L521" s="245">
        <v>1310</v>
      </c>
      <c r="M521" s="246"/>
      <c r="N521" s="246"/>
      <c r="O521" s="246"/>
      <c r="P521" s="246"/>
      <c r="Q521" s="246"/>
      <c r="R521" s="245">
        <v>21</v>
      </c>
      <c r="S521" s="246"/>
      <c r="T521" s="225">
        <v>39752.463300000003</v>
      </c>
      <c r="U521" s="197">
        <v>58404.093000000001</v>
      </c>
      <c r="V521" s="244"/>
      <c r="W521" s="190" t="s">
        <v>2377</v>
      </c>
      <c r="X521" s="142" t="s">
        <v>5119</v>
      </c>
      <c r="Y521" s="134">
        <v>52</v>
      </c>
      <c r="Z521" s="134">
        <v>11</v>
      </c>
      <c r="AA521" s="134">
        <v>11</v>
      </c>
      <c r="AB521" s="124" t="e">
        <f>VLOOKUP(B521,Nam_2016!$B$2:$C$870,2,0)</f>
        <v>#N/A</v>
      </c>
      <c r="AC521" s="124"/>
      <c r="AD521" s="124"/>
      <c r="AE521" s="124"/>
      <c r="AF521" s="124"/>
      <c r="AG521" s="124"/>
      <c r="AH521" s="124"/>
      <c r="AI521" s="124"/>
      <c r="AJ521" s="124"/>
      <c r="AK521" s="124"/>
      <c r="AL521" s="124"/>
      <c r="AM521" s="124"/>
    </row>
    <row r="522" spans="1:39" s="123" customFormat="1" ht="30" x14ac:dyDescent="0.25">
      <c r="A522" s="178">
        <f t="shared" si="9"/>
        <v>102</v>
      </c>
      <c r="B522" s="167">
        <v>521</v>
      </c>
      <c r="C522" s="375" t="s">
        <v>3341</v>
      </c>
      <c r="D522" s="241" t="s">
        <v>4298</v>
      </c>
      <c r="E522" s="241" t="s">
        <v>1</v>
      </c>
      <c r="F522" s="242" t="s">
        <v>105</v>
      </c>
      <c r="G522" s="229">
        <v>325685000</v>
      </c>
      <c r="H522" s="247">
        <v>1569566</v>
      </c>
      <c r="I522" s="247"/>
      <c r="J522" s="245">
        <v>2231.0520000000001</v>
      </c>
      <c r="K522" s="245">
        <v>2830</v>
      </c>
      <c r="L522" s="245"/>
      <c r="M522" s="246"/>
      <c r="N522" s="246"/>
      <c r="O522" s="246"/>
      <c r="P522" s="246"/>
      <c r="Q522" s="246"/>
      <c r="R522" s="247"/>
      <c r="S522" s="246"/>
      <c r="T522" s="189">
        <v>47619.849980000006</v>
      </c>
      <c r="U522" s="197">
        <v>46460.779240000003</v>
      </c>
      <c r="V522" s="244"/>
      <c r="W522" s="190" t="s">
        <v>2377</v>
      </c>
      <c r="X522" s="142" t="s">
        <v>5119</v>
      </c>
      <c r="Y522" s="134">
        <v>52</v>
      </c>
      <c r="Z522" s="134">
        <v>11</v>
      </c>
      <c r="AA522" s="134">
        <v>11</v>
      </c>
      <c r="AB522" s="124" t="e">
        <f>VLOOKUP(B522,Nam_2016!$B$2:$C$870,2,0)</f>
        <v>#N/A</v>
      </c>
      <c r="AC522" s="124"/>
      <c r="AD522" s="124"/>
      <c r="AE522" s="124"/>
      <c r="AF522" s="124"/>
      <c r="AG522" s="124"/>
      <c r="AH522" s="124"/>
      <c r="AI522" s="124"/>
      <c r="AJ522" s="124"/>
      <c r="AK522" s="124"/>
      <c r="AL522" s="124"/>
      <c r="AM522" s="124"/>
    </row>
    <row r="523" spans="1:39" s="123" customFormat="1" ht="30" x14ac:dyDescent="0.25">
      <c r="A523" s="178">
        <f t="shared" si="9"/>
        <v>103</v>
      </c>
      <c r="B523" s="167">
        <v>522</v>
      </c>
      <c r="C523" s="375" t="s">
        <v>3342</v>
      </c>
      <c r="D523" s="241" t="s">
        <v>4297</v>
      </c>
      <c r="E523" s="241" t="s">
        <v>1</v>
      </c>
      <c r="F523" s="242" t="s">
        <v>105</v>
      </c>
      <c r="G523" s="229">
        <v>663368900</v>
      </c>
      <c r="H523" s="247"/>
      <c r="I523" s="247"/>
      <c r="J523" s="247"/>
      <c r="K523" s="247"/>
      <c r="L523" s="247"/>
      <c r="M523" s="246"/>
      <c r="N523" s="246"/>
      <c r="O523" s="246"/>
      <c r="P523" s="246"/>
      <c r="Q523" s="246"/>
      <c r="R523" s="247"/>
      <c r="S523" s="246"/>
      <c r="T523" s="189">
        <v>102357.82127000001</v>
      </c>
      <c r="U523" s="197">
        <v>96037.461820000011</v>
      </c>
      <c r="V523" s="244"/>
      <c r="W523" s="190" t="s">
        <v>2377</v>
      </c>
      <c r="X523" s="142" t="s">
        <v>5119</v>
      </c>
      <c r="Y523" s="134">
        <v>52</v>
      </c>
      <c r="Z523" s="134">
        <v>11</v>
      </c>
      <c r="AA523" s="134">
        <v>11</v>
      </c>
      <c r="AB523" s="124" t="e">
        <f>VLOOKUP(B523,Nam_2016!$B$2:$C$870,2,0)</f>
        <v>#N/A</v>
      </c>
      <c r="AC523" s="124"/>
      <c r="AD523" s="124"/>
      <c r="AE523" s="124"/>
      <c r="AF523" s="124"/>
      <c r="AG523" s="124"/>
      <c r="AH523" s="124"/>
      <c r="AI523" s="124"/>
      <c r="AJ523" s="124"/>
      <c r="AK523" s="124"/>
      <c r="AL523" s="124"/>
      <c r="AM523" s="124"/>
    </row>
    <row r="524" spans="1:39" s="123" customFormat="1" ht="30" x14ac:dyDescent="0.25">
      <c r="A524" s="178">
        <f t="shared" si="9"/>
        <v>104</v>
      </c>
      <c r="B524" s="167">
        <v>523</v>
      </c>
      <c r="C524" s="175" t="s">
        <v>2378</v>
      </c>
      <c r="D524" s="171" t="s">
        <v>2379</v>
      </c>
      <c r="E524" s="171" t="s">
        <v>1</v>
      </c>
      <c r="F524" s="205" t="s">
        <v>94</v>
      </c>
      <c r="G524" s="229">
        <v>1465255</v>
      </c>
      <c r="H524" s="187"/>
      <c r="I524" s="187"/>
      <c r="J524" s="230">
        <v>2805.3119999999999</v>
      </c>
      <c r="K524" s="187"/>
      <c r="L524" s="187"/>
      <c r="M524" s="224"/>
      <c r="N524" s="224"/>
      <c r="O524" s="224"/>
      <c r="P524" s="224"/>
      <c r="Q524" s="224"/>
      <c r="R524" s="187"/>
      <c r="S524" s="224"/>
      <c r="T524" s="225">
        <v>2694.7634064999997</v>
      </c>
      <c r="U524" s="197">
        <v>2695</v>
      </c>
      <c r="V524" s="198"/>
      <c r="W524" s="190" t="s">
        <v>1306</v>
      </c>
      <c r="X524" s="142" t="s">
        <v>5119</v>
      </c>
      <c r="Y524" s="134">
        <v>52</v>
      </c>
      <c r="Z524" s="134">
        <v>11</v>
      </c>
      <c r="AA524" s="134">
        <v>11</v>
      </c>
      <c r="AB524" s="124" t="e">
        <f>VLOOKUP(B524,Nam_2016!$B$2:$C$870,2,0)</f>
        <v>#N/A</v>
      </c>
      <c r="AC524" s="124"/>
      <c r="AD524" s="124"/>
      <c r="AE524" s="124"/>
      <c r="AF524" s="124"/>
      <c r="AG524" s="124"/>
      <c r="AH524" s="124"/>
      <c r="AI524" s="124"/>
      <c r="AJ524" s="124"/>
      <c r="AK524" s="124"/>
      <c r="AL524" s="124"/>
      <c r="AM524" s="124"/>
    </row>
    <row r="525" spans="1:39" s="123" customFormat="1" ht="30" x14ac:dyDescent="0.25">
      <c r="A525" s="178">
        <f t="shared" si="9"/>
        <v>105</v>
      </c>
      <c r="B525" s="167">
        <v>524</v>
      </c>
      <c r="C525" s="372" t="s">
        <v>3343</v>
      </c>
      <c r="D525" s="171" t="s">
        <v>2270</v>
      </c>
      <c r="E525" s="171" t="s">
        <v>1</v>
      </c>
      <c r="F525" s="205" t="s">
        <v>94</v>
      </c>
      <c r="G525" s="229">
        <v>5000849</v>
      </c>
      <c r="H525" s="187"/>
      <c r="I525" s="187"/>
      <c r="J525" s="230">
        <v>21948.739000000001</v>
      </c>
      <c r="K525" s="187"/>
      <c r="L525" s="187"/>
      <c r="M525" s="224"/>
      <c r="N525" s="224"/>
      <c r="O525" s="224"/>
      <c r="P525" s="224"/>
      <c r="Q525" s="224"/>
      <c r="R525" s="187"/>
      <c r="S525" s="224"/>
      <c r="T525" s="225">
        <v>20086.521320700002</v>
      </c>
      <c r="U525" s="197">
        <v>20087</v>
      </c>
      <c r="V525" s="198"/>
      <c r="W525" s="190" t="s">
        <v>1306</v>
      </c>
      <c r="X525" s="142" t="s">
        <v>5119</v>
      </c>
      <c r="Y525" s="134">
        <v>52</v>
      </c>
      <c r="Z525" s="134">
        <v>11</v>
      </c>
      <c r="AA525" s="134">
        <v>11</v>
      </c>
      <c r="AB525" s="124" t="e">
        <f>VLOOKUP(B525,Nam_2016!$B$2:$C$870,2,0)</f>
        <v>#N/A</v>
      </c>
      <c r="AC525" s="124"/>
      <c r="AD525" s="124"/>
      <c r="AE525" s="124"/>
      <c r="AF525" s="124"/>
      <c r="AG525" s="124"/>
      <c r="AH525" s="124"/>
      <c r="AI525" s="124"/>
      <c r="AJ525" s="124"/>
      <c r="AK525" s="124"/>
      <c r="AL525" s="124"/>
      <c r="AM525" s="124"/>
    </row>
    <row r="526" spans="1:39" s="123" customFormat="1" ht="60" x14ac:dyDescent="0.25">
      <c r="A526" s="178">
        <f t="shared" si="9"/>
        <v>106</v>
      </c>
      <c r="B526" s="167">
        <v>525</v>
      </c>
      <c r="C526" s="175" t="s">
        <v>4386</v>
      </c>
      <c r="D526" s="171" t="s">
        <v>2298</v>
      </c>
      <c r="E526" s="171" t="s">
        <v>30</v>
      </c>
      <c r="F526" s="205" t="s">
        <v>31</v>
      </c>
      <c r="G526" s="229"/>
      <c r="H526" s="187"/>
      <c r="I526" s="187"/>
      <c r="J526" s="187"/>
      <c r="K526" s="187"/>
      <c r="L526" s="187"/>
      <c r="M526" s="224"/>
      <c r="N526" s="224"/>
      <c r="O526" s="224"/>
      <c r="P526" s="224"/>
      <c r="Q526" s="224"/>
      <c r="R526" s="187"/>
      <c r="S526" s="224"/>
      <c r="T526" s="189">
        <v>871</v>
      </c>
      <c r="U526" s="197">
        <v>871</v>
      </c>
      <c r="V526" s="198"/>
      <c r="W526" s="190" t="s">
        <v>1306</v>
      </c>
      <c r="X526" s="142" t="s">
        <v>5119</v>
      </c>
      <c r="Y526" s="134">
        <v>52</v>
      </c>
      <c r="Z526" s="134">
        <v>11</v>
      </c>
      <c r="AA526" s="134">
        <v>11</v>
      </c>
      <c r="AB526" s="124" t="e">
        <f>VLOOKUP(B526,Nam_2016!$B$2:$C$870,2,0)</f>
        <v>#N/A</v>
      </c>
      <c r="AC526" s="124"/>
      <c r="AD526" s="124"/>
      <c r="AE526" s="124"/>
      <c r="AF526" s="124"/>
      <c r="AG526" s="124"/>
      <c r="AH526" s="124"/>
      <c r="AI526" s="124"/>
      <c r="AJ526" s="124"/>
      <c r="AK526" s="124"/>
      <c r="AL526" s="124"/>
      <c r="AM526" s="124"/>
    </row>
    <row r="527" spans="1:39" s="123" customFormat="1" ht="38.25" x14ac:dyDescent="0.25">
      <c r="A527" s="178">
        <f t="shared" si="9"/>
        <v>107</v>
      </c>
      <c r="B527" s="167">
        <v>526</v>
      </c>
      <c r="C527" s="372" t="s">
        <v>3344</v>
      </c>
      <c r="D527" s="171" t="s">
        <v>2320</v>
      </c>
      <c r="E527" s="171" t="s">
        <v>30</v>
      </c>
      <c r="F527" s="205" t="s">
        <v>50</v>
      </c>
      <c r="G527" s="229"/>
      <c r="H527" s="187"/>
      <c r="I527" s="187"/>
      <c r="J527" s="187"/>
      <c r="K527" s="187"/>
      <c r="L527" s="187"/>
      <c r="M527" s="224"/>
      <c r="N527" s="224"/>
      <c r="O527" s="224"/>
      <c r="P527" s="224"/>
      <c r="Q527" s="224"/>
      <c r="R527" s="187"/>
      <c r="S527" s="224"/>
      <c r="T527" s="189">
        <v>590</v>
      </c>
      <c r="U527" s="197">
        <v>590</v>
      </c>
      <c r="V527" s="198"/>
      <c r="W527" s="190" t="s">
        <v>1306</v>
      </c>
      <c r="X527" s="142" t="s">
        <v>5119</v>
      </c>
      <c r="Y527" s="134">
        <v>52</v>
      </c>
      <c r="Z527" s="134">
        <v>11</v>
      </c>
      <c r="AA527" s="134">
        <v>11</v>
      </c>
      <c r="AB527" s="124" t="e">
        <f>VLOOKUP(B527,Nam_2016!$B$2:$C$870,2,0)</f>
        <v>#N/A</v>
      </c>
      <c r="AC527" s="124"/>
      <c r="AD527" s="124"/>
      <c r="AE527" s="124"/>
      <c r="AF527" s="124"/>
      <c r="AG527" s="124"/>
      <c r="AH527" s="124"/>
      <c r="AI527" s="124"/>
      <c r="AJ527" s="124"/>
      <c r="AK527" s="124"/>
      <c r="AL527" s="124"/>
      <c r="AM527" s="124"/>
    </row>
    <row r="528" spans="1:39" s="123" customFormat="1" ht="30" hidden="1" x14ac:dyDescent="0.25">
      <c r="A528" s="178">
        <f>A527+1</f>
        <v>108</v>
      </c>
      <c r="B528" s="167">
        <v>527</v>
      </c>
      <c r="C528" s="175" t="s">
        <v>868</v>
      </c>
      <c r="D528" s="155" t="s">
        <v>869</v>
      </c>
      <c r="E528" s="171" t="s">
        <v>30</v>
      </c>
      <c r="F528" s="155" t="s">
        <v>2380</v>
      </c>
      <c r="G528" s="67">
        <v>3488320</v>
      </c>
      <c r="H528" s="187"/>
      <c r="I528" s="187"/>
      <c r="J528" s="187"/>
      <c r="K528" s="187"/>
      <c r="L528" s="187"/>
      <c r="M528" s="224"/>
      <c r="N528" s="224"/>
      <c r="O528" s="224"/>
      <c r="P528" s="224"/>
      <c r="Q528" s="224"/>
      <c r="R528" s="187"/>
      <c r="S528" s="224"/>
      <c r="T528" s="225">
        <v>538.24777600000004</v>
      </c>
      <c r="U528" s="197"/>
      <c r="V528" s="198"/>
      <c r="W528" s="190" t="s">
        <v>1308</v>
      </c>
      <c r="X528" s="142" t="s">
        <v>5119</v>
      </c>
      <c r="Y528" s="134">
        <v>52</v>
      </c>
      <c r="Z528" s="134">
        <v>11</v>
      </c>
      <c r="AA528" s="134">
        <v>11</v>
      </c>
      <c r="AB528" s="124">
        <f>VLOOKUP(B528,Nam_2016!$B$2:$C$870,2,0)</f>
        <v>527</v>
      </c>
      <c r="AC528" s="124"/>
      <c r="AD528" s="124"/>
      <c r="AE528" s="124"/>
      <c r="AF528" s="124"/>
      <c r="AG528" s="124"/>
      <c r="AH528" s="124"/>
      <c r="AI528" s="124"/>
      <c r="AJ528" s="124"/>
      <c r="AK528" s="124"/>
      <c r="AL528" s="124"/>
      <c r="AM528" s="124"/>
    </row>
    <row r="529" spans="1:39" s="123" customFormat="1" ht="30" hidden="1" x14ac:dyDescent="0.25">
      <c r="A529" s="178">
        <f t="shared" ref="A529:A534" si="10">A528+1</f>
        <v>109</v>
      </c>
      <c r="B529" s="167">
        <v>528</v>
      </c>
      <c r="C529" s="175" t="s">
        <v>2381</v>
      </c>
      <c r="D529" s="155" t="s">
        <v>883</v>
      </c>
      <c r="E529" s="171" t="s">
        <v>30</v>
      </c>
      <c r="F529" s="155" t="s">
        <v>1309</v>
      </c>
      <c r="G529" s="67">
        <v>4145640</v>
      </c>
      <c r="H529" s="187"/>
      <c r="I529" s="187"/>
      <c r="J529" s="187"/>
      <c r="K529" s="187"/>
      <c r="L529" s="187"/>
      <c r="M529" s="224"/>
      <c r="N529" s="224"/>
      <c r="O529" s="224"/>
      <c r="P529" s="224"/>
      <c r="Q529" s="224"/>
      <c r="R529" s="187"/>
      <c r="S529" s="224"/>
      <c r="T529" s="225">
        <v>639.67225200000007</v>
      </c>
      <c r="U529" s="197"/>
      <c r="V529" s="198"/>
      <c r="W529" s="190" t="s">
        <v>1308</v>
      </c>
      <c r="X529" s="142" t="s">
        <v>5119</v>
      </c>
      <c r="Y529" s="134">
        <v>52</v>
      </c>
      <c r="Z529" s="134">
        <v>11</v>
      </c>
      <c r="AA529" s="134">
        <v>11</v>
      </c>
      <c r="AB529" s="124">
        <f>VLOOKUP(B529,Nam_2016!$B$2:$C$870,2,0)</f>
        <v>528</v>
      </c>
      <c r="AC529" s="124"/>
      <c r="AD529" s="124"/>
      <c r="AE529" s="124"/>
      <c r="AF529" s="124"/>
      <c r="AG529" s="124"/>
      <c r="AH529" s="124"/>
      <c r="AI529" s="124"/>
      <c r="AJ529" s="124"/>
      <c r="AK529" s="124"/>
      <c r="AL529" s="124"/>
      <c r="AM529" s="124"/>
    </row>
    <row r="530" spans="1:39" s="123" customFormat="1" ht="30" hidden="1" x14ac:dyDescent="0.25">
      <c r="A530" s="178">
        <f t="shared" si="10"/>
        <v>110</v>
      </c>
      <c r="B530" s="167">
        <v>529</v>
      </c>
      <c r="C530" s="175" t="s">
        <v>876</v>
      </c>
      <c r="D530" s="155" t="s">
        <v>877</v>
      </c>
      <c r="E530" s="171" t="s">
        <v>30</v>
      </c>
      <c r="F530" s="155" t="s">
        <v>2382</v>
      </c>
      <c r="G530" s="67">
        <v>4564000</v>
      </c>
      <c r="H530" s="187"/>
      <c r="I530" s="187"/>
      <c r="J530" s="187"/>
      <c r="K530" s="187"/>
      <c r="L530" s="187"/>
      <c r="M530" s="224"/>
      <c r="N530" s="224"/>
      <c r="O530" s="224"/>
      <c r="P530" s="224"/>
      <c r="Q530" s="224"/>
      <c r="R530" s="187"/>
      <c r="S530" s="224"/>
      <c r="T530" s="225">
        <v>704.22520000000009</v>
      </c>
      <c r="U530" s="197"/>
      <c r="V530" s="198"/>
      <c r="W530" s="190" t="s">
        <v>1308</v>
      </c>
      <c r="X530" s="142" t="s">
        <v>5119</v>
      </c>
      <c r="Y530" s="134">
        <v>52</v>
      </c>
      <c r="Z530" s="134">
        <v>11</v>
      </c>
      <c r="AA530" s="134">
        <v>11</v>
      </c>
      <c r="AB530" s="124">
        <f>VLOOKUP(B530,Nam_2016!$B$2:$C$870,2,0)</f>
        <v>529</v>
      </c>
      <c r="AC530" s="124"/>
      <c r="AD530" s="124"/>
      <c r="AE530" s="124"/>
      <c r="AF530" s="124"/>
      <c r="AG530" s="124"/>
      <c r="AH530" s="124"/>
      <c r="AI530" s="124"/>
      <c r="AJ530" s="124"/>
      <c r="AK530" s="124"/>
      <c r="AL530" s="124"/>
      <c r="AM530" s="124"/>
    </row>
    <row r="531" spans="1:39" s="123" customFormat="1" ht="30" hidden="1" x14ac:dyDescent="0.25">
      <c r="A531" s="178">
        <f t="shared" si="10"/>
        <v>111</v>
      </c>
      <c r="B531" s="167">
        <v>530</v>
      </c>
      <c r="C531" s="175" t="s">
        <v>4387</v>
      </c>
      <c r="D531" s="155" t="s">
        <v>884</v>
      </c>
      <c r="E531" s="171" t="s">
        <v>30</v>
      </c>
      <c r="F531" s="155" t="s">
        <v>50</v>
      </c>
      <c r="G531" s="67">
        <v>5305020</v>
      </c>
      <c r="H531" s="187"/>
      <c r="I531" s="187"/>
      <c r="J531" s="187"/>
      <c r="K531" s="187"/>
      <c r="L531" s="187"/>
      <c r="M531" s="224"/>
      <c r="N531" s="224"/>
      <c r="O531" s="224"/>
      <c r="P531" s="224"/>
      <c r="Q531" s="224"/>
      <c r="R531" s="187"/>
      <c r="S531" s="224"/>
      <c r="T531" s="225">
        <v>818.56458600000008</v>
      </c>
      <c r="U531" s="197"/>
      <c r="V531" s="198"/>
      <c r="W531" s="190" t="s">
        <v>1308</v>
      </c>
      <c r="X531" s="142" t="s">
        <v>5119</v>
      </c>
      <c r="Y531" s="134">
        <v>52</v>
      </c>
      <c r="Z531" s="134">
        <v>11</v>
      </c>
      <c r="AA531" s="134">
        <v>11</v>
      </c>
      <c r="AB531" s="124">
        <f>VLOOKUP(B531,Nam_2016!$B$2:$C$870,2,0)</f>
        <v>530</v>
      </c>
      <c r="AC531" s="124"/>
      <c r="AD531" s="124"/>
      <c r="AE531" s="124"/>
      <c r="AF531" s="124"/>
      <c r="AG531" s="124"/>
      <c r="AH531" s="124"/>
      <c r="AI531" s="124"/>
      <c r="AJ531" s="124"/>
      <c r="AK531" s="124"/>
      <c r="AL531" s="124"/>
      <c r="AM531" s="124"/>
    </row>
    <row r="532" spans="1:39" s="123" customFormat="1" ht="30" hidden="1" x14ac:dyDescent="0.25">
      <c r="A532" s="178">
        <f t="shared" si="10"/>
        <v>112</v>
      </c>
      <c r="B532" s="167">
        <v>531</v>
      </c>
      <c r="C532" s="175" t="s">
        <v>874</v>
      </c>
      <c r="D532" s="155" t="s">
        <v>875</v>
      </c>
      <c r="E532" s="171" t="s">
        <v>30</v>
      </c>
      <c r="F532" s="155" t="s">
        <v>537</v>
      </c>
      <c r="G532" s="67">
        <v>5423284</v>
      </c>
      <c r="H532" s="187"/>
      <c r="I532" s="187"/>
      <c r="J532" s="187"/>
      <c r="K532" s="187"/>
      <c r="L532" s="187"/>
      <c r="M532" s="224"/>
      <c r="N532" s="224"/>
      <c r="O532" s="224"/>
      <c r="P532" s="224"/>
      <c r="Q532" s="224"/>
      <c r="R532" s="187"/>
      <c r="S532" s="224"/>
      <c r="T532" s="225">
        <v>836.81272120000006</v>
      </c>
      <c r="U532" s="197"/>
      <c r="V532" s="198"/>
      <c r="W532" s="190" t="s">
        <v>1308</v>
      </c>
      <c r="X532" s="142" t="s">
        <v>5119</v>
      </c>
      <c r="Y532" s="134">
        <v>52</v>
      </c>
      <c r="Z532" s="134">
        <v>11</v>
      </c>
      <c r="AA532" s="134">
        <v>11</v>
      </c>
      <c r="AB532" s="124">
        <f>VLOOKUP(B532,Nam_2016!$B$2:$C$870,2,0)</f>
        <v>531</v>
      </c>
      <c r="AC532" s="124"/>
      <c r="AD532" s="124"/>
      <c r="AE532" s="124"/>
      <c r="AF532" s="124"/>
      <c r="AG532" s="124"/>
      <c r="AH532" s="124"/>
      <c r="AI532" s="124"/>
      <c r="AJ532" s="124"/>
      <c r="AK532" s="124"/>
      <c r="AL532" s="124"/>
      <c r="AM532" s="124"/>
    </row>
    <row r="533" spans="1:39" s="123" customFormat="1" ht="30" hidden="1" x14ac:dyDescent="0.25">
      <c r="A533" s="178">
        <f t="shared" si="10"/>
        <v>113</v>
      </c>
      <c r="B533" s="167">
        <v>532</v>
      </c>
      <c r="C533" s="175" t="s">
        <v>4388</v>
      </c>
      <c r="D533" s="155" t="s">
        <v>878</v>
      </c>
      <c r="E533" s="171" t="s">
        <v>30</v>
      </c>
      <c r="F533" s="155" t="s">
        <v>537</v>
      </c>
      <c r="G533" s="67">
        <v>5807958</v>
      </c>
      <c r="H533" s="187"/>
      <c r="I533" s="187"/>
      <c r="J533" s="187"/>
      <c r="K533" s="187"/>
      <c r="L533" s="187"/>
      <c r="M533" s="224"/>
      <c r="N533" s="224"/>
      <c r="O533" s="224"/>
      <c r="P533" s="224"/>
      <c r="Q533" s="224"/>
      <c r="R533" s="187"/>
      <c r="S533" s="224"/>
      <c r="T533" s="225">
        <v>896.16791940000007</v>
      </c>
      <c r="U533" s="197"/>
      <c r="V533" s="198"/>
      <c r="W533" s="190" t="s">
        <v>1308</v>
      </c>
      <c r="X533" s="142" t="s">
        <v>5119</v>
      </c>
      <c r="Y533" s="134">
        <v>52</v>
      </c>
      <c r="Z533" s="134">
        <v>11</v>
      </c>
      <c r="AA533" s="134">
        <v>11</v>
      </c>
      <c r="AB533" s="124">
        <f>VLOOKUP(B533,Nam_2016!$B$2:$C$870,2,0)</f>
        <v>532</v>
      </c>
      <c r="AC533" s="124"/>
      <c r="AD533" s="124"/>
      <c r="AE533" s="124"/>
      <c r="AF533" s="124"/>
      <c r="AG533" s="124"/>
      <c r="AH533" s="124"/>
      <c r="AI533" s="124"/>
      <c r="AJ533" s="124"/>
      <c r="AK533" s="124"/>
      <c r="AL533" s="124"/>
      <c r="AM533" s="124"/>
    </row>
    <row r="534" spans="1:39" s="123" customFormat="1" ht="30" hidden="1" x14ac:dyDescent="0.25">
      <c r="A534" s="178">
        <f t="shared" si="10"/>
        <v>114</v>
      </c>
      <c r="B534" s="167">
        <v>533</v>
      </c>
      <c r="C534" s="175" t="s">
        <v>2383</v>
      </c>
      <c r="D534" s="155" t="s">
        <v>867</v>
      </c>
      <c r="E534" s="171" t="s">
        <v>30</v>
      </c>
      <c r="F534" s="155" t="s">
        <v>1309</v>
      </c>
      <c r="G534" s="67">
        <v>3802227</v>
      </c>
      <c r="H534" s="187"/>
      <c r="I534" s="187"/>
      <c r="J534" s="187"/>
      <c r="K534" s="187"/>
      <c r="L534" s="187"/>
      <c r="M534" s="224"/>
      <c r="N534" s="224"/>
      <c r="O534" s="224"/>
      <c r="P534" s="224"/>
      <c r="Q534" s="224"/>
      <c r="R534" s="187"/>
      <c r="S534" s="224"/>
      <c r="T534" s="225">
        <v>586.68362610000008</v>
      </c>
      <c r="U534" s="197"/>
      <c r="V534" s="198"/>
      <c r="W534" s="190" t="s">
        <v>1308</v>
      </c>
      <c r="X534" s="142" t="s">
        <v>5119</v>
      </c>
      <c r="Y534" s="134">
        <v>52</v>
      </c>
      <c r="Z534" s="134">
        <v>11</v>
      </c>
      <c r="AA534" s="134">
        <v>11</v>
      </c>
      <c r="AB534" s="124">
        <f>VLOOKUP(B534,Nam_2016!$B$2:$C$870,2,0)</f>
        <v>533</v>
      </c>
      <c r="AC534" s="124"/>
      <c r="AD534" s="124"/>
      <c r="AE534" s="124"/>
      <c r="AF534" s="124"/>
      <c r="AG534" s="124"/>
      <c r="AH534" s="124"/>
      <c r="AI534" s="124"/>
      <c r="AJ534" s="124"/>
      <c r="AK534" s="124"/>
      <c r="AL534" s="124"/>
      <c r="AM534" s="124"/>
    </row>
    <row r="535" spans="1:39" s="133" customFormat="1" ht="45" hidden="1" x14ac:dyDescent="0.25">
      <c r="A535" s="178">
        <v>1</v>
      </c>
      <c r="B535" s="167">
        <v>534</v>
      </c>
      <c r="C535" s="156" t="s">
        <v>2384</v>
      </c>
      <c r="D535" s="154" t="s">
        <v>967</v>
      </c>
      <c r="E535" s="155" t="s">
        <v>1</v>
      </c>
      <c r="F535" s="154" t="s">
        <v>1716</v>
      </c>
      <c r="G535" s="159">
        <v>7447200</v>
      </c>
      <c r="H535" s="227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349">
        <v>1149.1029600000002</v>
      </c>
      <c r="U535" s="30"/>
      <c r="V535" s="351"/>
      <c r="W535" s="182" t="s">
        <v>1308</v>
      </c>
      <c r="X535" s="142" t="s">
        <v>5118</v>
      </c>
      <c r="Y535" s="134">
        <v>30</v>
      </c>
      <c r="Z535" s="134">
        <v>12</v>
      </c>
      <c r="AA535" s="134">
        <v>12</v>
      </c>
      <c r="AB535" s="124">
        <f>VLOOKUP(B535,Nam_2016!$B$2:$C$870,2,0)</f>
        <v>534</v>
      </c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</row>
    <row r="536" spans="1:39" s="125" customFormat="1" ht="45" hidden="1" x14ac:dyDescent="0.25">
      <c r="A536" s="178">
        <f>A535+1</f>
        <v>2</v>
      </c>
      <c r="B536" s="167">
        <v>535</v>
      </c>
      <c r="C536" s="156" t="s">
        <v>4389</v>
      </c>
      <c r="D536" s="155" t="s">
        <v>2385</v>
      </c>
      <c r="E536" s="155" t="s">
        <v>1</v>
      </c>
      <c r="F536" s="155" t="s">
        <v>2386</v>
      </c>
      <c r="G536" s="215">
        <v>7499655</v>
      </c>
      <c r="H536" s="201"/>
      <c r="I536" s="201"/>
      <c r="J536" s="224"/>
      <c r="K536" s="201"/>
      <c r="L536" s="224"/>
      <c r="M536" s="201"/>
      <c r="N536" s="224"/>
      <c r="O536" s="224"/>
      <c r="P536" s="224"/>
      <c r="Q536" s="224"/>
      <c r="R536" s="224"/>
      <c r="S536" s="224"/>
      <c r="T536" s="225">
        <v>1157.1967665</v>
      </c>
      <c r="U536" s="213"/>
      <c r="V536" s="225"/>
      <c r="W536" s="190" t="s">
        <v>1306</v>
      </c>
      <c r="X536" s="142" t="s">
        <v>5118</v>
      </c>
      <c r="Y536" s="134">
        <v>30</v>
      </c>
      <c r="Z536" s="134">
        <v>12</v>
      </c>
      <c r="AA536" s="134">
        <v>12</v>
      </c>
      <c r="AB536" s="124">
        <f>VLOOKUP(B536,Nam_2016!$B$2:$C$870,2,0)</f>
        <v>535</v>
      </c>
      <c r="AC536" s="127"/>
      <c r="AD536" s="127"/>
      <c r="AE536" s="127"/>
      <c r="AF536" s="127"/>
      <c r="AG536" s="127"/>
      <c r="AH536" s="127"/>
      <c r="AI536" s="127"/>
      <c r="AJ536" s="127"/>
      <c r="AK536" s="127"/>
      <c r="AL536" s="127"/>
      <c r="AM536" s="127"/>
    </row>
    <row r="537" spans="1:39" s="125" customFormat="1" ht="30" hidden="1" x14ac:dyDescent="0.25">
      <c r="A537" s="178">
        <f t="shared" ref="A537:A563" si="11">A536+1</f>
        <v>3</v>
      </c>
      <c r="B537" s="167">
        <v>536</v>
      </c>
      <c r="C537" s="156" t="s">
        <v>2387</v>
      </c>
      <c r="D537" s="155" t="s">
        <v>2388</v>
      </c>
      <c r="E537" s="155" t="s">
        <v>1</v>
      </c>
      <c r="F537" s="155" t="s">
        <v>91</v>
      </c>
      <c r="G537" s="67">
        <v>7092876</v>
      </c>
      <c r="H537" s="201"/>
      <c r="I537" s="201"/>
      <c r="J537" s="224"/>
      <c r="K537" s="201"/>
      <c r="L537" s="224"/>
      <c r="M537" s="201"/>
      <c r="N537" s="224"/>
      <c r="O537" s="224"/>
      <c r="P537" s="224"/>
      <c r="Q537" s="224"/>
      <c r="R537" s="224"/>
      <c r="S537" s="224"/>
      <c r="T537" s="225">
        <v>1094.4307668000001</v>
      </c>
      <c r="U537" s="213"/>
      <c r="V537" s="225"/>
      <c r="W537" s="190" t="s">
        <v>1306</v>
      </c>
      <c r="X537" s="142" t="s">
        <v>5118</v>
      </c>
      <c r="Y537" s="134">
        <v>30</v>
      </c>
      <c r="Z537" s="134">
        <v>12</v>
      </c>
      <c r="AA537" s="134">
        <v>12</v>
      </c>
      <c r="AB537" s="124">
        <f>VLOOKUP(B537,Nam_2016!$B$2:$C$870,2,0)</f>
        <v>536</v>
      </c>
      <c r="AC537" s="127"/>
      <c r="AD537" s="127"/>
      <c r="AE537" s="127"/>
      <c r="AF537" s="127"/>
      <c r="AG537" s="127"/>
      <c r="AH537" s="127"/>
      <c r="AI537" s="127"/>
      <c r="AJ537" s="127"/>
      <c r="AK537" s="127"/>
      <c r="AL537" s="127"/>
      <c r="AM537" s="127"/>
    </row>
    <row r="538" spans="1:39" s="125" customFormat="1" ht="30" hidden="1" x14ac:dyDescent="0.25">
      <c r="A538" s="178">
        <f t="shared" si="11"/>
        <v>4</v>
      </c>
      <c r="B538" s="167">
        <v>537</v>
      </c>
      <c r="C538" s="156" t="s">
        <v>2389</v>
      </c>
      <c r="D538" s="155" t="s">
        <v>2390</v>
      </c>
      <c r="E538" s="155" t="s">
        <v>1</v>
      </c>
      <c r="F538" s="155" t="s">
        <v>2391</v>
      </c>
      <c r="G538" s="67">
        <v>10770816</v>
      </c>
      <c r="H538" s="201"/>
      <c r="I538" s="201"/>
      <c r="J538" s="224"/>
      <c r="K538" s="201"/>
      <c r="L538" s="224"/>
      <c r="M538" s="201"/>
      <c r="N538" s="224"/>
      <c r="O538" s="224"/>
      <c r="P538" s="224"/>
      <c r="Q538" s="224"/>
      <c r="R538" s="224"/>
      <c r="S538" s="224"/>
      <c r="T538" s="225">
        <v>1661.9369088000001</v>
      </c>
      <c r="U538" s="213"/>
      <c r="V538" s="225"/>
      <c r="W538" s="190" t="s">
        <v>1306</v>
      </c>
      <c r="X538" s="142" t="s">
        <v>5118</v>
      </c>
      <c r="Y538" s="134">
        <v>30</v>
      </c>
      <c r="Z538" s="134">
        <v>12</v>
      </c>
      <c r="AA538" s="134">
        <v>12</v>
      </c>
      <c r="AB538" s="124">
        <f>VLOOKUP(B538,Nam_2016!$B$2:$C$870,2,0)</f>
        <v>537</v>
      </c>
      <c r="AC538" s="127"/>
      <c r="AD538" s="127"/>
      <c r="AE538" s="127"/>
      <c r="AF538" s="127"/>
      <c r="AG538" s="127"/>
      <c r="AH538" s="127"/>
      <c r="AI538" s="127"/>
      <c r="AJ538" s="127"/>
      <c r="AK538" s="127"/>
      <c r="AL538" s="127"/>
      <c r="AM538" s="127"/>
    </row>
    <row r="539" spans="1:39" s="125" customFormat="1" ht="30" hidden="1" x14ac:dyDescent="0.25">
      <c r="A539" s="178">
        <f t="shared" si="11"/>
        <v>5</v>
      </c>
      <c r="B539" s="167">
        <v>538</v>
      </c>
      <c r="C539" s="156" t="s">
        <v>2392</v>
      </c>
      <c r="D539" s="155" t="s">
        <v>2393</v>
      </c>
      <c r="E539" s="155" t="s">
        <v>1</v>
      </c>
      <c r="F539" s="155" t="s">
        <v>2394</v>
      </c>
      <c r="G539" s="67">
        <v>16128540</v>
      </c>
      <c r="H539" s="201"/>
      <c r="I539" s="201"/>
      <c r="J539" s="224"/>
      <c r="K539" s="201"/>
      <c r="L539" s="224"/>
      <c r="M539" s="201"/>
      <c r="N539" s="224"/>
      <c r="O539" s="224"/>
      <c r="P539" s="224"/>
      <c r="Q539" s="224"/>
      <c r="R539" s="224"/>
      <c r="S539" s="224"/>
      <c r="T539" s="225">
        <v>2488.633722</v>
      </c>
      <c r="U539" s="213"/>
      <c r="V539" s="225"/>
      <c r="W539" s="190" t="s">
        <v>1306</v>
      </c>
      <c r="X539" s="142" t="s">
        <v>5118</v>
      </c>
      <c r="Y539" s="134">
        <v>30</v>
      </c>
      <c r="Z539" s="134">
        <v>12</v>
      </c>
      <c r="AA539" s="134">
        <v>12</v>
      </c>
      <c r="AB539" s="124">
        <f>VLOOKUP(B539,Nam_2016!$B$2:$C$870,2,0)</f>
        <v>538</v>
      </c>
      <c r="AC539" s="127"/>
      <c r="AD539" s="127"/>
      <c r="AE539" s="127"/>
      <c r="AF539" s="127"/>
      <c r="AG539" s="127"/>
      <c r="AH539" s="127"/>
      <c r="AI539" s="127"/>
      <c r="AJ539" s="127"/>
      <c r="AK539" s="127"/>
      <c r="AL539" s="127"/>
      <c r="AM539" s="127"/>
    </row>
    <row r="540" spans="1:39" s="125" customFormat="1" ht="30" hidden="1" x14ac:dyDescent="0.25">
      <c r="A540" s="178">
        <f t="shared" si="11"/>
        <v>6</v>
      </c>
      <c r="B540" s="167">
        <v>539</v>
      </c>
      <c r="C540" s="156" t="s">
        <v>2395</v>
      </c>
      <c r="D540" s="155" t="s">
        <v>2396</v>
      </c>
      <c r="E540" s="155" t="s">
        <v>1</v>
      </c>
      <c r="F540" s="155" t="s">
        <v>2397</v>
      </c>
      <c r="G540" s="67">
        <v>7681627</v>
      </c>
      <c r="H540" s="201"/>
      <c r="I540" s="201"/>
      <c r="J540" s="224"/>
      <c r="K540" s="201"/>
      <c r="L540" s="224"/>
      <c r="M540" s="201"/>
      <c r="N540" s="224"/>
      <c r="O540" s="224"/>
      <c r="P540" s="224"/>
      <c r="Q540" s="224"/>
      <c r="R540" s="224"/>
      <c r="S540" s="224"/>
      <c r="T540" s="225">
        <v>1185.2750461000001</v>
      </c>
      <c r="U540" s="213"/>
      <c r="V540" s="225"/>
      <c r="W540" s="190" t="s">
        <v>1306</v>
      </c>
      <c r="X540" s="142" t="s">
        <v>5118</v>
      </c>
      <c r="Y540" s="134">
        <v>30</v>
      </c>
      <c r="Z540" s="134">
        <v>12</v>
      </c>
      <c r="AA540" s="134">
        <v>12</v>
      </c>
      <c r="AB540" s="124">
        <f>VLOOKUP(B540,Nam_2016!$B$2:$C$870,2,0)</f>
        <v>539</v>
      </c>
      <c r="AC540" s="127"/>
      <c r="AD540" s="127"/>
      <c r="AE540" s="127"/>
      <c r="AF540" s="127"/>
      <c r="AG540" s="127"/>
      <c r="AH540" s="127"/>
      <c r="AI540" s="127"/>
      <c r="AJ540" s="127"/>
      <c r="AK540" s="127"/>
      <c r="AL540" s="127"/>
      <c r="AM540" s="127"/>
    </row>
    <row r="541" spans="1:39" s="125" customFormat="1" hidden="1" x14ac:dyDescent="0.25">
      <c r="A541" s="178">
        <f t="shared" si="11"/>
        <v>7</v>
      </c>
      <c r="B541" s="167">
        <v>540</v>
      </c>
      <c r="C541" s="156" t="s">
        <v>2398</v>
      </c>
      <c r="D541" s="155" t="s">
        <v>2399</v>
      </c>
      <c r="E541" s="155" t="s">
        <v>1</v>
      </c>
      <c r="F541" s="157" t="s">
        <v>2400</v>
      </c>
      <c r="G541" s="215">
        <v>636362394</v>
      </c>
      <c r="H541" s="201"/>
      <c r="I541" s="226">
        <v>817.2</v>
      </c>
      <c r="J541" s="224"/>
      <c r="K541" s="201"/>
      <c r="L541" s="224"/>
      <c r="M541" s="201"/>
      <c r="N541" s="224"/>
      <c r="O541" s="224"/>
      <c r="P541" s="224"/>
      <c r="Q541" s="224"/>
      <c r="R541" s="224"/>
      <c r="S541" s="224"/>
      <c r="T541" s="225">
        <v>99024.261394200003</v>
      </c>
      <c r="U541" s="213"/>
      <c r="V541" s="225"/>
      <c r="W541" s="190" t="s">
        <v>1306</v>
      </c>
      <c r="X541" s="142" t="s">
        <v>5118</v>
      </c>
      <c r="Y541" s="134">
        <v>30</v>
      </c>
      <c r="Z541" s="134">
        <v>12</v>
      </c>
      <c r="AA541" s="134">
        <v>12</v>
      </c>
      <c r="AB541" s="124">
        <f>VLOOKUP(B541,Nam_2016!$B$2:$C$870,2,0)</f>
        <v>540</v>
      </c>
      <c r="AC541" s="127"/>
      <c r="AD541" s="127"/>
      <c r="AE541" s="127"/>
      <c r="AF541" s="127"/>
      <c r="AG541" s="127"/>
      <c r="AH541" s="127"/>
      <c r="AI541" s="127"/>
      <c r="AJ541" s="127"/>
      <c r="AK541" s="127"/>
      <c r="AL541" s="127"/>
      <c r="AM541" s="127"/>
    </row>
    <row r="542" spans="1:39" s="125" customFormat="1" ht="30" hidden="1" x14ac:dyDescent="0.25">
      <c r="A542" s="178">
        <f>A541+1</f>
        <v>8</v>
      </c>
      <c r="B542" s="167">
        <v>541</v>
      </c>
      <c r="C542" s="156" t="s">
        <v>971</v>
      </c>
      <c r="D542" s="155" t="s">
        <v>2401</v>
      </c>
      <c r="E542" s="155" t="s">
        <v>1</v>
      </c>
      <c r="F542" s="155" t="s">
        <v>427</v>
      </c>
      <c r="G542" s="67">
        <v>9780750</v>
      </c>
      <c r="H542" s="201"/>
      <c r="I542" s="201"/>
      <c r="J542" s="224"/>
      <c r="K542" s="201"/>
      <c r="L542" s="224"/>
      <c r="M542" s="201"/>
      <c r="N542" s="224"/>
      <c r="O542" s="224"/>
      <c r="P542" s="224"/>
      <c r="Q542" s="224"/>
      <c r="R542" s="224"/>
      <c r="S542" s="224"/>
      <c r="T542" s="225">
        <v>1509.1697250000002</v>
      </c>
      <c r="U542" s="213"/>
      <c r="V542" s="225"/>
      <c r="W542" s="190" t="s">
        <v>1306</v>
      </c>
      <c r="X542" s="142" t="s">
        <v>5118</v>
      </c>
      <c r="Y542" s="134">
        <v>30</v>
      </c>
      <c r="Z542" s="134">
        <v>12</v>
      </c>
      <c r="AA542" s="134">
        <v>12</v>
      </c>
      <c r="AB542" s="124">
        <f>VLOOKUP(B542,Nam_2016!$B$2:$C$870,2,0)</f>
        <v>541</v>
      </c>
      <c r="AC542" s="127"/>
      <c r="AD542" s="127"/>
      <c r="AE542" s="127"/>
      <c r="AF542" s="127"/>
      <c r="AG542" s="127"/>
      <c r="AH542" s="127"/>
      <c r="AI542" s="127"/>
      <c r="AJ542" s="127"/>
      <c r="AK542" s="127"/>
      <c r="AL542" s="127"/>
      <c r="AM542" s="127"/>
    </row>
    <row r="543" spans="1:39" s="125" customFormat="1" ht="30" hidden="1" x14ac:dyDescent="0.25">
      <c r="A543" s="178">
        <f t="shared" si="11"/>
        <v>9</v>
      </c>
      <c r="B543" s="167">
        <v>542</v>
      </c>
      <c r="C543" s="156" t="s">
        <v>2402</v>
      </c>
      <c r="D543" s="155" t="s">
        <v>2403</v>
      </c>
      <c r="E543" s="155" t="s">
        <v>1</v>
      </c>
      <c r="F543" s="155" t="s">
        <v>2404</v>
      </c>
      <c r="G543" s="215">
        <v>10141953</v>
      </c>
      <c r="H543" s="201"/>
      <c r="I543" s="201"/>
      <c r="J543" s="224"/>
      <c r="K543" s="201"/>
      <c r="L543" s="224"/>
      <c r="M543" s="201"/>
      <c r="N543" s="224"/>
      <c r="O543" s="224"/>
      <c r="P543" s="224"/>
      <c r="Q543" s="224"/>
      <c r="R543" s="224"/>
      <c r="S543" s="224"/>
      <c r="T543" s="225">
        <v>1564.9033479000002</v>
      </c>
      <c r="U543" s="213"/>
      <c r="V543" s="225"/>
      <c r="W543" s="190" t="s">
        <v>1306</v>
      </c>
      <c r="X543" s="142" t="s">
        <v>5118</v>
      </c>
      <c r="Y543" s="134">
        <v>30</v>
      </c>
      <c r="Z543" s="134">
        <v>12</v>
      </c>
      <c r="AA543" s="134">
        <v>12</v>
      </c>
      <c r="AB543" s="124">
        <f>VLOOKUP(B543,Nam_2016!$B$2:$C$870,2,0)</f>
        <v>542</v>
      </c>
      <c r="AC543" s="127"/>
      <c r="AD543" s="127"/>
      <c r="AE543" s="127"/>
      <c r="AF543" s="127"/>
      <c r="AG543" s="127"/>
      <c r="AH543" s="127"/>
      <c r="AI543" s="127"/>
      <c r="AJ543" s="127"/>
      <c r="AK543" s="127"/>
      <c r="AL543" s="127"/>
      <c r="AM543" s="127"/>
    </row>
    <row r="544" spans="1:39" s="125" customFormat="1" ht="45" hidden="1" x14ac:dyDescent="0.25">
      <c r="A544" s="178">
        <f t="shared" si="11"/>
        <v>10</v>
      </c>
      <c r="B544" s="167">
        <v>543</v>
      </c>
      <c r="C544" s="156" t="s">
        <v>970</v>
      </c>
      <c r="D544" s="155" t="s">
        <v>2403</v>
      </c>
      <c r="E544" s="155" t="s">
        <v>1</v>
      </c>
      <c r="F544" s="155" t="s">
        <v>4</v>
      </c>
      <c r="G544" s="67">
        <v>17665480</v>
      </c>
      <c r="H544" s="201"/>
      <c r="I544" s="201"/>
      <c r="J544" s="224"/>
      <c r="K544" s="201"/>
      <c r="L544" s="224"/>
      <c r="M544" s="201"/>
      <c r="N544" s="224"/>
      <c r="O544" s="224"/>
      <c r="P544" s="224"/>
      <c r="Q544" s="224"/>
      <c r="R544" s="224"/>
      <c r="S544" s="224"/>
      <c r="T544" s="225">
        <v>2725.7835640000003</v>
      </c>
      <c r="U544" s="213"/>
      <c r="V544" s="225"/>
      <c r="W544" s="190" t="s">
        <v>3225</v>
      </c>
      <c r="X544" s="142" t="s">
        <v>5118</v>
      </c>
      <c r="Y544" s="134">
        <v>30</v>
      </c>
      <c r="Z544" s="134">
        <v>12</v>
      </c>
      <c r="AA544" s="134">
        <v>12</v>
      </c>
      <c r="AB544" s="124">
        <f>VLOOKUP(B544,Nam_2016!$B$2:$C$870,2,0)</f>
        <v>543</v>
      </c>
      <c r="AC544" s="127"/>
      <c r="AD544" s="127"/>
      <c r="AE544" s="127"/>
      <c r="AF544" s="127"/>
      <c r="AG544" s="127"/>
      <c r="AH544" s="127"/>
      <c r="AI544" s="127"/>
      <c r="AJ544" s="127"/>
      <c r="AK544" s="127"/>
      <c r="AL544" s="127"/>
      <c r="AM544" s="127"/>
    </row>
    <row r="545" spans="1:39" s="125" customFormat="1" ht="45" hidden="1" x14ac:dyDescent="0.25">
      <c r="A545" s="178">
        <f t="shared" si="11"/>
        <v>11</v>
      </c>
      <c r="B545" s="167">
        <v>544</v>
      </c>
      <c r="C545" s="156" t="s">
        <v>4390</v>
      </c>
      <c r="D545" s="155" t="s">
        <v>2405</v>
      </c>
      <c r="E545" s="155" t="s">
        <v>1</v>
      </c>
      <c r="F545" s="155" t="s">
        <v>387</v>
      </c>
      <c r="G545" s="67">
        <v>14034297</v>
      </c>
      <c r="H545" s="201"/>
      <c r="I545" s="201"/>
      <c r="J545" s="224"/>
      <c r="K545" s="201"/>
      <c r="L545" s="224"/>
      <c r="M545" s="201"/>
      <c r="N545" s="224"/>
      <c r="O545" s="224"/>
      <c r="P545" s="224"/>
      <c r="Q545" s="224"/>
      <c r="R545" s="224"/>
      <c r="S545" s="224"/>
      <c r="T545" s="225">
        <v>2165.4920271000001</v>
      </c>
      <c r="U545" s="213"/>
      <c r="V545" s="225"/>
      <c r="W545" s="190" t="s">
        <v>1306</v>
      </c>
      <c r="X545" s="142" t="s">
        <v>5118</v>
      </c>
      <c r="Y545" s="134">
        <v>30</v>
      </c>
      <c r="Z545" s="134">
        <v>12</v>
      </c>
      <c r="AA545" s="134">
        <v>12</v>
      </c>
      <c r="AB545" s="124">
        <f>VLOOKUP(B545,Nam_2016!$B$2:$C$870,2,0)</f>
        <v>544</v>
      </c>
      <c r="AC545" s="127"/>
      <c r="AD545" s="127"/>
      <c r="AE545" s="127"/>
      <c r="AF545" s="127"/>
      <c r="AG545" s="127"/>
      <c r="AH545" s="127"/>
      <c r="AI545" s="127"/>
      <c r="AJ545" s="127"/>
      <c r="AK545" s="127"/>
      <c r="AL545" s="127"/>
      <c r="AM545" s="127"/>
    </row>
    <row r="546" spans="1:39" s="123" customFormat="1" ht="30" x14ac:dyDescent="0.25">
      <c r="A546" s="178">
        <f t="shared" si="11"/>
        <v>12</v>
      </c>
      <c r="B546" s="167">
        <v>545</v>
      </c>
      <c r="C546" s="156" t="s">
        <v>2406</v>
      </c>
      <c r="D546" s="171" t="s">
        <v>2407</v>
      </c>
      <c r="E546" s="171" t="s">
        <v>1</v>
      </c>
      <c r="F546" s="205" t="s">
        <v>106</v>
      </c>
      <c r="G546" s="67">
        <v>6983897</v>
      </c>
      <c r="H546" s="201"/>
      <c r="I546" s="201"/>
      <c r="J546" s="224"/>
      <c r="K546" s="201"/>
      <c r="L546" s="224"/>
      <c r="M546" s="201"/>
      <c r="N546" s="224"/>
      <c r="O546" s="224"/>
      <c r="P546" s="224"/>
      <c r="Q546" s="224"/>
      <c r="R546" s="224"/>
      <c r="S546" s="224"/>
      <c r="T546" s="225">
        <v>1077.6153071000001</v>
      </c>
      <c r="U546" s="197">
        <v>1049</v>
      </c>
      <c r="V546" s="198">
        <v>1357</v>
      </c>
      <c r="W546" s="190" t="s">
        <v>1306</v>
      </c>
      <c r="X546" s="142" t="s">
        <v>5118</v>
      </c>
      <c r="Y546" s="134">
        <v>30</v>
      </c>
      <c r="Z546" s="134">
        <v>12</v>
      </c>
      <c r="AA546" s="134">
        <v>12</v>
      </c>
      <c r="AB546" s="124" t="e">
        <f>VLOOKUP(B546,Nam_2016!$B$2:$C$870,2,0)</f>
        <v>#N/A</v>
      </c>
      <c r="AC546" s="124"/>
      <c r="AD546" s="124"/>
      <c r="AE546" s="124"/>
      <c r="AF546" s="124"/>
      <c r="AG546" s="124"/>
      <c r="AH546" s="124"/>
      <c r="AI546" s="124"/>
      <c r="AJ546" s="124"/>
      <c r="AK546" s="124"/>
      <c r="AL546" s="124"/>
      <c r="AM546" s="124"/>
    </row>
    <row r="547" spans="1:39" s="123" customFormat="1" ht="60" x14ac:dyDescent="0.25">
      <c r="A547" s="178">
        <f t="shared" si="11"/>
        <v>13</v>
      </c>
      <c r="B547" s="167">
        <v>546</v>
      </c>
      <c r="C547" s="372" t="s">
        <v>3345</v>
      </c>
      <c r="D547" s="155" t="s">
        <v>2408</v>
      </c>
      <c r="E547" s="155" t="s">
        <v>1</v>
      </c>
      <c r="F547" s="155" t="s">
        <v>4295</v>
      </c>
      <c r="G547" s="67">
        <v>10694460</v>
      </c>
      <c r="H547" s="201"/>
      <c r="I547" s="201"/>
      <c r="J547" s="224"/>
      <c r="K547" s="201"/>
      <c r="L547" s="224"/>
      <c r="M547" s="201"/>
      <c r="N547" s="224"/>
      <c r="O547" s="224"/>
      <c r="P547" s="224"/>
      <c r="Q547" s="224"/>
      <c r="R547" s="224"/>
      <c r="S547" s="224"/>
      <c r="T547" s="225">
        <v>1650.1551780000002</v>
      </c>
      <c r="U547" s="197">
        <v>1505</v>
      </c>
      <c r="V547" s="198">
        <v>1718</v>
      </c>
      <c r="W547" s="190" t="s">
        <v>1306</v>
      </c>
      <c r="X547" s="142" t="s">
        <v>5118</v>
      </c>
      <c r="Y547" s="134">
        <v>30</v>
      </c>
      <c r="Z547" s="134">
        <v>12</v>
      </c>
      <c r="AA547" s="134">
        <v>12</v>
      </c>
      <c r="AB547" s="124" t="e">
        <f>VLOOKUP(B547,Nam_2016!$B$2:$C$870,2,0)</f>
        <v>#N/A</v>
      </c>
      <c r="AC547" s="124"/>
      <c r="AD547" s="124"/>
      <c r="AE547" s="124"/>
      <c r="AF547" s="124"/>
      <c r="AG547" s="124"/>
      <c r="AH547" s="124"/>
      <c r="AI547" s="124"/>
      <c r="AJ547" s="124"/>
      <c r="AK547" s="124"/>
      <c r="AL547" s="124"/>
      <c r="AM547" s="124"/>
    </row>
    <row r="548" spans="1:39" s="123" customFormat="1" ht="30" x14ac:dyDescent="0.25">
      <c r="A548" s="178">
        <f t="shared" si="11"/>
        <v>14</v>
      </c>
      <c r="B548" s="167">
        <v>547</v>
      </c>
      <c r="C548" s="156" t="s">
        <v>107</v>
      </c>
      <c r="D548" s="171" t="s">
        <v>2409</v>
      </c>
      <c r="E548" s="171" t="s">
        <v>1</v>
      </c>
      <c r="F548" s="205" t="s">
        <v>2410</v>
      </c>
      <c r="G548" s="67">
        <v>16491103</v>
      </c>
      <c r="H548" s="201"/>
      <c r="I548" s="201"/>
      <c r="J548" s="224"/>
      <c r="K548" s="201"/>
      <c r="L548" s="224"/>
      <c r="M548" s="201"/>
      <c r="N548" s="224"/>
      <c r="O548" s="224"/>
      <c r="P548" s="224"/>
      <c r="Q548" s="224"/>
      <c r="R548" s="224"/>
      <c r="S548" s="224"/>
      <c r="T548" s="225">
        <v>2544.5771929000002</v>
      </c>
      <c r="U548" s="197">
        <v>2109</v>
      </c>
      <c r="V548" s="198">
        <v>1453</v>
      </c>
      <c r="W548" s="190" t="s">
        <v>1306</v>
      </c>
      <c r="X548" s="142" t="s">
        <v>5118</v>
      </c>
      <c r="Y548" s="134">
        <v>30</v>
      </c>
      <c r="Z548" s="134">
        <v>12</v>
      </c>
      <c r="AA548" s="134">
        <v>12</v>
      </c>
      <c r="AB548" s="124" t="e">
        <f>VLOOKUP(B548,Nam_2016!$B$2:$C$870,2,0)</f>
        <v>#N/A</v>
      </c>
      <c r="AC548" s="124"/>
      <c r="AD548" s="124"/>
      <c r="AE548" s="124"/>
      <c r="AF548" s="124"/>
      <c r="AG548" s="124"/>
      <c r="AH548" s="124"/>
      <c r="AI548" s="124"/>
      <c r="AJ548" s="124"/>
      <c r="AK548" s="124"/>
      <c r="AL548" s="124"/>
      <c r="AM548" s="124"/>
    </row>
    <row r="549" spans="1:39" s="123" customFormat="1" x14ac:dyDescent="0.25">
      <c r="A549" s="178">
        <f t="shared" si="11"/>
        <v>15</v>
      </c>
      <c r="B549" s="167">
        <v>548</v>
      </c>
      <c r="C549" s="372" t="s">
        <v>3346</v>
      </c>
      <c r="D549" s="155" t="s">
        <v>2411</v>
      </c>
      <c r="E549" s="155" t="s">
        <v>1</v>
      </c>
      <c r="F549" s="157" t="s">
        <v>14</v>
      </c>
      <c r="G549" s="67">
        <v>6837824</v>
      </c>
      <c r="H549" s="201"/>
      <c r="I549" s="201"/>
      <c r="J549" s="224"/>
      <c r="K549" s="201"/>
      <c r="L549" s="224"/>
      <c r="M549" s="201"/>
      <c r="N549" s="224"/>
      <c r="O549" s="224"/>
      <c r="P549" s="224"/>
      <c r="Q549" s="224"/>
      <c r="R549" s="224"/>
      <c r="S549" s="224"/>
      <c r="T549" s="225">
        <v>1055.0762432000001</v>
      </c>
      <c r="U549" s="197">
        <v>1055</v>
      </c>
      <c r="V549" s="198">
        <v>1121</v>
      </c>
      <c r="W549" s="190" t="s">
        <v>1306</v>
      </c>
      <c r="X549" s="142" t="s">
        <v>5118</v>
      </c>
      <c r="Y549" s="134">
        <v>30</v>
      </c>
      <c r="Z549" s="134">
        <v>12</v>
      </c>
      <c r="AA549" s="134">
        <v>12</v>
      </c>
      <c r="AB549" s="124" t="e">
        <f>VLOOKUP(B549,Nam_2016!$B$2:$C$870,2,0)</f>
        <v>#N/A</v>
      </c>
      <c r="AC549" s="124"/>
      <c r="AD549" s="124"/>
      <c r="AE549" s="124"/>
      <c r="AF549" s="124"/>
      <c r="AG549" s="124"/>
      <c r="AH549" s="124"/>
      <c r="AI549" s="124"/>
      <c r="AJ549" s="124"/>
      <c r="AK549" s="124"/>
      <c r="AL549" s="124"/>
      <c r="AM549" s="124"/>
    </row>
    <row r="550" spans="1:39" s="123" customFormat="1" ht="30" x14ac:dyDescent="0.25">
      <c r="A550" s="178">
        <f t="shared" si="11"/>
        <v>16</v>
      </c>
      <c r="B550" s="167">
        <v>549</v>
      </c>
      <c r="C550" s="156" t="s">
        <v>2412</v>
      </c>
      <c r="D550" s="171" t="s">
        <v>2413</v>
      </c>
      <c r="E550" s="171" t="s">
        <v>1</v>
      </c>
      <c r="F550" s="205" t="s">
        <v>14</v>
      </c>
      <c r="G550" s="67">
        <v>349539845</v>
      </c>
      <c r="H550" s="201"/>
      <c r="I550" s="201"/>
      <c r="J550" s="224"/>
      <c r="K550" s="201"/>
      <c r="L550" s="224"/>
      <c r="M550" s="201"/>
      <c r="N550" s="224"/>
      <c r="O550" s="224"/>
      <c r="P550" s="224"/>
      <c r="Q550" s="224"/>
      <c r="R550" s="224"/>
      <c r="S550" s="224"/>
      <c r="T550" s="225">
        <v>53933.998083500002</v>
      </c>
      <c r="U550" s="197">
        <v>311995</v>
      </c>
      <c r="V550" s="198">
        <v>317867</v>
      </c>
      <c r="W550" s="190" t="s">
        <v>1306</v>
      </c>
      <c r="X550" s="142" t="s">
        <v>5118</v>
      </c>
      <c r="Y550" s="134">
        <v>30</v>
      </c>
      <c r="Z550" s="134">
        <v>12</v>
      </c>
      <c r="AA550" s="134">
        <v>12</v>
      </c>
      <c r="AB550" s="124" t="e">
        <f>VLOOKUP(B550,Nam_2016!$B$2:$C$870,2,0)</f>
        <v>#N/A</v>
      </c>
      <c r="AC550" s="124"/>
      <c r="AD550" s="124"/>
      <c r="AE550" s="124"/>
      <c r="AF550" s="124"/>
      <c r="AG550" s="124"/>
      <c r="AH550" s="124"/>
      <c r="AI550" s="124"/>
      <c r="AJ550" s="124"/>
      <c r="AK550" s="124"/>
      <c r="AL550" s="124"/>
      <c r="AM550" s="124"/>
    </row>
    <row r="551" spans="1:39" s="123" customFormat="1" ht="30" x14ac:dyDescent="0.25">
      <c r="A551" s="178">
        <f t="shared" si="11"/>
        <v>17</v>
      </c>
      <c r="B551" s="167">
        <v>550</v>
      </c>
      <c r="C551" s="156" t="s">
        <v>4391</v>
      </c>
      <c r="D551" s="155" t="s">
        <v>2415</v>
      </c>
      <c r="E551" s="155" t="s">
        <v>1</v>
      </c>
      <c r="F551" s="155" t="s">
        <v>38</v>
      </c>
      <c r="G551" s="215">
        <v>433221352</v>
      </c>
      <c r="H551" s="201"/>
      <c r="I551" s="201"/>
      <c r="J551" s="224"/>
      <c r="K551" s="201"/>
      <c r="L551" s="224"/>
      <c r="M551" s="201"/>
      <c r="N551" s="224"/>
      <c r="O551" s="224"/>
      <c r="P551" s="224"/>
      <c r="Q551" s="224"/>
      <c r="R551" s="224"/>
      <c r="S551" s="224"/>
      <c r="T551" s="225">
        <v>66846.054613600005</v>
      </c>
      <c r="U551" s="197">
        <v>67887</v>
      </c>
      <c r="V551" s="198">
        <v>86118</v>
      </c>
      <c r="W551" s="190" t="s">
        <v>1306</v>
      </c>
      <c r="X551" s="142" t="s">
        <v>5118</v>
      </c>
      <c r="Y551" s="134">
        <v>30</v>
      </c>
      <c r="Z551" s="134">
        <v>12</v>
      </c>
      <c r="AA551" s="134">
        <v>12</v>
      </c>
      <c r="AB551" s="124" t="e">
        <f>VLOOKUP(B551,Nam_2016!$B$2:$C$870,2,0)</f>
        <v>#N/A</v>
      </c>
      <c r="AC551" s="124"/>
      <c r="AD551" s="124"/>
      <c r="AE551" s="124"/>
      <c r="AF551" s="124"/>
      <c r="AG551" s="124"/>
      <c r="AH551" s="124"/>
      <c r="AI551" s="124"/>
      <c r="AJ551" s="124"/>
      <c r="AK551" s="124"/>
      <c r="AL551" s="124"/>
      <c r="AM551" s="124"/>
    </row>
    <row r="552" spans="1:39" s="123" customFormat="1" ht="30" x14ac:dyDescent="0.25">
      <c r="A552" s="171">
        <f t="shared" si="11"/>
        <v>18</v>
      </c>
      <c r="B552" s="167">
        <v>551</v>
      </c>
      <c r="C552" s="372" t="s">
        <v>2416</v>
      </c>
      <c r="D552" s="171" t="s">
        <v>2399</v>
      </c>
      <c r="E552" s="171" t="s">
        <v>1</v>
      </c>
      <c r="F552" s="205" t="s">
        <v>40</v>
      </c>
      <c r="G552" s="229">
        <v>36208620</v>
      </c>
      <c r="H552" s="187"/>
      <c r="I552" s="187"/>
      <c r="J552" s="224"/>
      <c r="K552" s="187"/>
      <c r="L552" s="224"/>
      <c r="M552" s="187"/>
      <c r="N552" s="224"/>
      <c r="O552" s="224"/>
      <c r="P552" s="224"/>
      <c r="Q552" s="224"/>
      <c r="R552" s="224"/>
      <c r="S552" s="224"/>
      <c r="T552" s="225">
        <v>5586.9900660000003</v>
      </c>
      <c r="U552" s="197">
        <v>44731</v>
      </c>
      <c r="V552" s="198">
        <v>44493</v>
      </c>
      <c r="W552" s="190" t="s">
        <v>1306</v>
      </c>
      <c r="X552" s="142" t="s">
        <v>5118</v>
      </c>
      <c r="Y552" s="134">
        <v>30</v>
      </c>
      <c r="Z552" s="134">
        <v>12</v>
      </c>
      <c r="AA552" s="134">
        <v>12</v>
      </c>
      <c r="AB552" s="124" t="e">
        <f>VLOOKUP(B552,Nam_2016!$B$2:$C$870,2,0)</f>
        <v>#N/A</v>
      </c>
      <c r="AC552" s="124"/>
      <c r="AD552" s="124"/>
      <c r="AE552" s="124"/>
      <c r="AF552" s="124"/>
      <c r="AG552" s="124"/>
      <c r="AH552" s="124"/>
      <c r="AI552" s="124"/>
      <c r="AJ552" s="124"/>
      <c r="AK552" s="124"/>
      <c r="AL552" s="124"/>
      <c r="AM552" s="124"/>
    </row>
    <row r="553" spans="1:39" s="123" customFormat="1" x14ac:dyDescent="0.25">
      <c r="A553" s="178">
        <f t="shared" si="11"/>
        <v>19</v>
      </c>
      <c r="B553" s="167">
        <v>552</v>
      </c>
      <c r="C553" s="156" t="s">
        <v>108</v>
      </c>
      <c r="D553" s="171" t="s">
        <v>2417</v>
      </c>
      <c r="E553" s="171" t="s">
        <v>1</v>
      </c>
      <c r="F553" s="205" t="s">
        <v>38</v>
      </c>
      <c r="G553" s="67">
        <v>108733515</v>
      </c>
      <c r="H553" s="201"/>
      <c r="I553" s="201"/>
      <c r="J553" s="224"/>
      <c r="K553" s="201"/>
      <c r="L553" s="224"/>
      <c r="M553" s="201"/>
      <c r="N553" s="224"/>
      <c r="O553" s="224"/>
      <c r="P553" s="224"/>
      <c r="Q553" s="224"/>
      <c r="R553" s="224"/>
      <c r="S553" s="224"/>
      <c r="T553" s="225">
        <v>16777.581364500002</v>
      </c>
      <c r="U553" s="197">
        <v>26161</v>
      </c>
      <c r="V553" s="198">
        <v>23202</v>
      </c>
      <c r="W553" s="190" t="s">
        <v>1306</v>
      </c>
      <c r="X553" s="142" t="s">
        <v>5118</v>
      </c>
      <c r="Y553" s="134">
        <v>30</v>
      </c>
      <c r="Z553" s="134">
        <v>12</v>
      </c>
      <c r="AA553" s="134">
        <v>12</v>
      </c>
      <c r="AB553" s="124" t="e">
        <f>VLOOKUP(B553,Nam_2016!$B$2:$C$870,2,0)</f>
        <v>#N/A</v>
      </c>
      <c r="AC553" s="124"/>
      <c r="AD553" s="124"/>
      <c r="AE553" s="124"/>
      <c r="AF553" s="124"/>
      <c r="AG553" s="124"/>
      <c r="AH553" s="124"/>
      <c r="AI553" s="124"/>
      <c r="AJ553" s="124"/>
      <c r="AK553" s="124"/>
      <c r="AL553" s="124"/>
      <c r="AM553" s="124"/>
    </row>
    <row r="554" spans="1:39" s="123" customFormat="1" ht="30" x14ac:dyDescent="0.25">
      <c r="A554" s="178">
        <f t="shared" si="11"/>
        <v>20</v>
      </c>
      <c r="B554" s="167">
        <v>553</v>
      </c>
      <c r="C554" s="156" t="s">
        <v>109</v>
      </c>
      <c r="D554" s="171" t="s">
        <v>2418</v>
      </c>
      <c r="E554" s="171" t="s">
        <v>1</v>
      </c>
      <c r="F554" s="205" t="s">
        <v>110</v>
      </c>
      <c r="G554" s="67">
        <v>17842356</v>
      </c>
      <c r="H554" s="201"/>
      <c r="I554" s="201"/>
      <c r="J554" s="224"/>
      <c r="K554" s="201"/>
      <c r="L554" s="224"/>
      <c r="M554" s="201"/>
      <c r="N554" s="224"/>
      <c r="O554" s="224"/>
      <c r="P554" s="224"/>
      <c r="Q554" s="224"/>
      <c r="R554" s="224"/>
      <c r="S554" s="224"/>
      <c r="T554" s="225">
        <v>2753.0755308000003</v>
      </c>
      <c r="U554" s="197">
        <v>2463</v>
      </c>
      <c r="V554" s="198">
        <v>2177</v>
      </c>
      <c r="W554" s="190" t="s">
        <v>1306</v>
      </c>
      <c r="X554" s="142" t="s">
        <v>5118</v>
      </c>
      <c r="Y554" s="134">
        <v>30</v>
      </c>
      <c r="Z554" s="134">
        <v>12</v>
      </c>
      <c r="AA554" s="134">
        <v>12</v>
      </c>
      <c r="AB554" s="124" t="e">
        <f>VLOOKUP(B554,Nam_2016!$B$2:$C$870,2,0)</f>
        <v>#N/A</v>
      </c>
      <c r="AC554" s="124"/>
      <c r="AD554" s="124"/>
      <c r="AE554" s="124"/>
      <c r="AF554" s="124"/>
      <c r="AG554" s="124"/>
      <c r="AH554" s="124"/>
      <c r="AI554" s="124"/>
      <c r="AJ554" s="124"/>
      <c r="AK554" s="124"/>
      <c r="AL554" s="124"/>
      <c r="AM554" s="124"/>
    </row>
    <row r="555" spans="1:39" s="123" customFormat="1" x14ac:dyDescent="0.25">
      <c r="A555" s="178">
        <f t="shared" si="11"/>
        <v>21</v>
      </c>
      <c r="B555" s="167">
        <v>554</v>
      </c>
      <c r="C555" s="156" t="s">
        <v>2419</v>
      </c>
      <c r="D555" s="171" t="s">
        <v>2415</v>
      </c>
      <c r="E555" s="171" t="s">
        <v>1</v>
      </c>
      <c r="F555" s="205" t="s">
        <v>14</v>
      </c>
      <c r="G555" s="67">
        <v>252717300</v>
      </c>
      <c r="H555" s="201"/>
      <c r="I555" s="201"/>
      <c r="J555" s="224"/>
      <c r="K555" s="201"/>
      <c r="L555" s="224"/>
      <c r="M555" s="201"/>
      <c r="N555" s="224"/>
      <c r="O555" s="224"/>
      <c r="P555" s="224"/>
      <c r="Q555" s="224"/>
      <c r="R555" s="224"/>
      <c r="S555" s="224"/>
      <c r="T555" s="225">
        <v>38994.279390000003</v>
      </c>
      <c r="U555" s="197">
        <v>37331</v>
      </c>
      <c r="V555" s="198">
        <v>41807</v>
      </c>
      <c r="W555" s="190" t="s">
        <v>1306</v>
      </c>
      <c r="X555" s="142" t="s">
        <v>5118</v>
      </c>
      <c r="Y555" s="134">
        <v>30</v>
      </c>
      <c r="Z555" s="134">
        <v>12</v>
      </c>
      <c r="AA555" s="134">
        <v>12</v>
      </c>
      <c r="AB555" s="124" t="e">
        <f>VLOOKUP(B555,Nam_2016!$B$2:$C$870,2,0)</f>
        <v>#N/A</v>
      </c>
      <c r="AC555" s="124"/>
      <c r="AD555" s="124"/>
      <c r="AE555" s="124"/>
      <c r="AF555" s="124"/>
      <c r="AG555" s="124"/>
      <c r="AH555" s="124"/>
      <c r="AI555" s="124"/>
      <c r="AJ555" s="124"/>
      <c r="AK555" s="124"/>
      <c r="AL555" s="124"/>
      <c r="AM555" s="124"/>
    </row>
    <row r="556" spans="1:39" s="123" customFormat="1" ht="30" x14ac:dyDescent="0.25">
      <c r="A556" s="178">
        <f t="shared" si="11"/>
        <v>22</v>
      </c>
      <c r="B556" s="167">
        <v>555</v>
      </c>
      <c r="C556" s="156" t="s">
        <v>111</v>
      </c>
      <c r="D556" s="171" t="s">
        <v>2411</v>
      </c>
      <c r="E556" s="171" t="s">
        <v>1</v>
      </c>
      <c r="F556" s="205" t="s">
        <v>14</v>
      </c>
      <c r="G556" s="67">
        <v>10719425</v>
      </c>
      <c r="H556" s="201"/>
      <c r="I556" s="201"/>
      <c r="J556" s="224"/>
      <c r="K556" s="201"/>
      <c r="L556" s="224"/>
      <c r="M556" s="201"/>
      <c r="N556" s="224"/>
      <c r="O556" s="224"/>
      <c r="P556" s="224"/>
      <c r="Q556" s="224"/>
      <c r="R556" s="224"/>
      <c r="S556" s="224"/>
      <c r="T556" s="225">
        <v>1654.0072775000001</v>
      </c>
      <c r="U556" s="197">
        <v>1745</v>
      </c>
      <c r="V556" s="198">
        <v>1745</v>
      </c>
      <c r="W556" s="190" t="s">
        <v>1306</v>
      </c>
      <c r="X556" s="142" t="s">
        <v>5118</v>
      </c>
      <c r="Y556" s="134">
        <v>30</v>
      </c>
      <c r="Z556" s="134">
        <v>12</v>
      </c>
      <c r="AA556" s="134">
        <v>12</v>
      </c>
      <c r="AB556" s="124" t="e">
        <f>VLOOKUP(B556,Nam_2016!$B$2:$C$870,2,0)</f>
        <v>#N/A</v>
      </c>
      <c r="AC556" s="124"/>
      <c r="AD556" s="124"/>
      <c r="AE556" s="124"/>
      <c r="AF556" s="124"/>
      <c r="AG556" s="124"/>
      <c r="AH556" s="124"/>
      <c r="AI556" s="124"/>
      <c r="AJ556" s="124"/>
      <c r="AK556" s="124"/>
      <c r="AL556" s="124"/>
      <c r="AM556" s="124"/>
    </row>
    <row r="557" spans="1:39" s="123" customFormat="1" x14ac:dyDescent="0.25">
      <c r="A557" s="178">
        <f t="shared" si="11"/>
        <v>23</v>
      </c>
      <c r="B557" s="167">
        <v>556</v>
      </c>
      <c r="C557" s="156" t="s">
        <v>2420</v>
      </c>
      <c r="D557" s="171" t="s">
        <v>2411</v>
      </c>
      <c r="E557" s="171" t="s">
        <v>1</v>
      </c>
      <c r="F557" s="205" t="s">
        <v>14</v>
      </c>
      <c r="G557" s="215">
        <v>37287460</v>
      </c>
      <c r="H557" s="201"/>
      <c r="I557" s="201"/>
      <c r="J557" s="224"/>
      <c r="K557" s="201"/>
      <c r="L557" s="224"/>
      <c r="M557" s="201"/>
      <c r="N557" s="224"/>
      <c r="O557" s="224"/>
      <c r="P557" s="224"/>
      <c r="Q557" s="224"/>
      <c r="R557" s="224"/>
      <c r="S557" s="224"/>
      <c r="T557" s="225">
        <v>5753.455078</v>
      </c>
      <c r="U557" s="197">
        <v>6659</v>
      </c>
      <c r="V557" s="198">
        <v>5637</v>
      </c>
      <c r="W557" s="190" t="s">
        <v>1306</v>
      </c>
      <c r="X557" s="142" t="s">
        <v>5118</v>
      </c>
      <c r="Y557" s="134">
        <v>30</v>
      </c>
      <c r="Z557" s="134">
        <v>12</v>
      </c>
      <c r="AA557" s="134">
        <v>12</v>
      </c>
      <c r="AB557" s="124" t="e">
        <f>VLOOKUP(B557,Nam_2016!$B$2:$C$870,2,0)</f>
        <v>#N/A</v>
      </c>
      <c r="AC557" s="124"/>
      <c r="AD557" s="124"/>
      <c r="AE557" s="124"/>
      <c r="AF557" s="124"/>
      <c r="AG557" s="124"/>
      <c r="AH557" s="124"/>
      <c r="AI557" s="124"/>
      <c r="AJ557" s="124"/>
      <c r="AK557" s="124"/>
      <c r="AL557" s="124"/>
      <c r="AM557" s="124"/>
    </row>
    <row r="558" spans="1:39" s="147" customFormat="1" ht="45" x14ac:dyDescent="0.25">
      <c r="A558" s="178">
        <f>A557+1</f>
        <v>24</v>
      </c>
      <c r="B558" s="167">
        <v>557</v>
      </c>
      <c r="C558" s="156" t="s">
        <v>3227</v>
      </c>
      <c r="D558" s="178" t="s">
        <v>2422</v>
      </c>
      <c r="E558" s="178" t="s">
        <v>1</v>
      </c>
      <c r="F558" s="211" t="s">
        <v>105</v>
      </c>
      <c r="G558" s="215">
        <v>456720300</v>
      </c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25">
        <v>70471.942290000006</v>
      </c>
      <c r="U558" s="180">
        <v>32280.100050000005</v>
      </c>
      <c r="V558" s="249"/>
      <c r="W558" s="182" t="s">
        <v>3233</v>
      </c>
      <c r="X558" s="142" t="s">
        <v>5118</v>
      </c>
      <c r="Y558" s="134">
        <v>30</v>
      </c>
      <c r="Z558" s="134">
        <v>12</v>
      </c>
      <c r="AA558" s="134">
        <v>12</v>
      </c>
      <c r="AB558" s="124" t="e">
        <f>VLOOKUP(B558,Nam_2016!$B$2:$C$870,2,0)</f>
        <v>#N/A</v>
      </c>
      <c r="AC558" s="146"/>
      <c r="AD558" s="146"/>
      <c r="AE558" s="146"/>
      <c r="AF558" s="146"/>
      <c r="AG558" s="146"/>
      <c r="AH558" s="146"/>
      <c r="AI558" s="146"/>
      <c r="AJ558" s="146"/>
      <c r="AK558" s="146"/>
      <c r="AL558" s="146"/>
      <c r="AM558" s="146"/>
    </row>
    <row r="559" spans="1:39" s="123" customFormat="1" ht="30" x14ac:dyDescent="0.25">
      <c r="A559" s="178">
        <f>A558+1</f>
        <v>25</v>
      </c>
      <c r="B559" s="167">
        <v>558</v>
      </c>
      <c r="C559" s="156" t="s">
        <v>2423</v>
      </c>
      <c r="D559" s="171" t="s">
        <v>2424</v>
      </c>
      <c r="E559" s="171" t="s">
        <v>1</v>
      </c>
      <c r="F559" s="205" t="s">
        <v>2095</v>
      </c>
      <c r="G559" s="215">
        <v>17960811</v>
      </c>
      <c r="H559" s="201"/>
      <c r="I559" s="201"/>
      <c r="J559" s="224"/>
      <c r="K559" s="201"/>
      <c r="L559" s="224"/>
      <c r="M559" s="201"/>
      <c r="N559" s="224"/>
      <c r="O559" s="224"/>
      <c r="P559" s="224"/>
      <c r="Q559" s="224"/>
      <c r="R559" s="224"/>
      <c r="S559" s="224"/>
      <c r="T559" s="225">
        <v>2771.3531373000001</v>
      </c>
      <c r="U559" s="197">
        <v>16975</v>
      </c>
      <c r="V559" s="198">
        <v>16209</v>
      </c>
      <c r="W559" s="190" t="s">
        <v>1306</v>
      </c>
      <c r="X559" s="142" t="s">
        <v>5118</v>
      </c>
      <c r="Y559" s="134">
        <v>30</v>
      </c>
      <c r="Z559" s="134">
        <v>12</v>
      </c>
      <c r="AA559" s="134">
        <v>12</v>
      </c>
      <c r="AB559" s="124" t="e">
        <f>VLOOKUP(B559,Nam_2016!$B$2:$C$870,2,0)</f>
        <v>#N/A</v>
      </c>
      <c r="AC559" s="124"/>
      <c r="AD559" s="124"/>
      <c r="AE559" s="124"/>
      <c r="AF559" s="124"/>
      <c r="AG559" s="124"/>
      <c r="AH559" s="124"/>
      <c r="AI559" s="124"/>
      <c r="AJ559" s="124"/>
      <c r="AK559" s="124"/>
      <c r="AL559" s="124"/>
      <c r="AM559" s="124"/>
    </row>
    <row r="560" spans="1:39" s="123" customFormat="1" ht="60" x14ac:dyDescent="0.25">
      <c r="A560" s="178">
        <f t="shared" si="11"/>
        <v>26</v>
      </c>
      <c r="B560" s="167">
        <v>559</v>
      </c>
      <c r="C560" s="156" t="s">
        <v>2425</v>
      </c>
      <c r="D560" s="171" t="s">
        <v>2426</v>
      </c>
      <c r="E560" s="171" t="s">
        <v>1</v>
      </c>
      <c r="F560" s="205" t="s">
        <v>42</v>
      </c>
      <c r="G560" s="67">
        <v>26061740</v>
      </c>
      <c r="H560" s="201"/>
      <c r="I560" s="201"/>
      <c r="J560" s="224"/>
      <c r="K560" s="201"/>
      <c r="L560" s="224"/>
      <c r="M560" s="201"/>
      <c r="N560" s="224"/>
      <c r="O560" s="224"/>
      <c r="P560" s="224"/>
      <c r="Q560" s="224"/>
      <c r="R560" s="224"/>
      <c r="S560" s="224"/>
      <c r="T560" s="225">
        <v>4021.3264820000004</v>
      </c>
      <c r="U560" s="197">
        <v>3733</v>
      </c>
      <c r="V560" s="198">
        <v>2974</v>
      </c>
      <c r="W560" s="190" t="s">
        <v>1306</v>
      </c>
      <c r="X560" s="142" t="s">
        <v>5118</v>
      </c>
      <c r="Y560" s="134">
        <v>30</v>
      </c>
      <c r="Z560" s="134">
        <v>12</v>
      </c>
      <c r="AA560" s="134">
        <v>12</v>
      </c>
      <c r="AB560" s="124" t="e">
        <f>VLOOKUP(B560,Nam_2016!$B$2:$C$870,2,0)</f>
        <v>#N/A</v>
      </c>
      <c r="AC560" s="124"/>
      <c r="AD560" s="124"/>
      <c r="AE560" s="124"/>
      <c r="AF560" s="124"/>
      <c r="AG560" s="124"/>
      <c r="AH560" s="124"/>
      <c r="AI560" s="124"/>
      <c r="AJ560" s="124"/>
      <c r="AK560" s="124"/>
      <c r="AL560" s="124"/>
      <c r="AM560" s="124"/>
    </row>
    <row r="561" spans="1:39" s="123" customFormat="1" ht="30" x14ac:dyDescent="0.25">
      <c r="A561" s="178">
        <f t="shared" si="11"/>
        <v>27</v>
      </c>
      <c r="B561" s="167">
        <v>560</v>
      </c>
      <c r="C561" s="156" t="s">
        <v>2427</v>
      </c>
      <c r="D561" s="171" t="s">
        <v>2428</v>
      </c>
      <c r="E561" s="171" t="s">
        <v>1</v>
      </c>
      <c r="F561" s="205" t="s">
        <v>112</v>
      </c>
      <c r="G561" s="215">
        <v>39046709</v>
      </c>
      <c r="H561" s="201"/>
      <c r="I561" s="201"/>
      <c r="J561" s="224"/>
      <c r="K561" s="201"/>
      <c r="L561" s="224"/>
      <c r="M561" s="201"/>
      <c r="N561" s="224"/>
      <c r="O561" s="224"/>
      <c r="P561" s="224"/>
      <c r="Q561" s="224"/>
      <c r="R561" s="224"/>
      <c r="S561" s="224"/>
      <c r="T561" s="225">
        <v>6024.9071987000007</v>
      </c>
      <c r="U561" s="197">
        <v>5171</v>
      </c>
      <c r="V561" s="198">
        <v>4474</v>
      </c>
      <c r="W561" s="190" t="s">
        <v>1306</v>
      </c>
      <c r="X561" s="142" t="s">
        <v>5118</v>
      </c>
      <c r="Y561" s="134">
        <v>30</v>
      </c>
      <c r="Z561" s="134">
        <v>12</v>
      </c>
      <c r="AA561" s="134">
        <v>12</v>
      </c>
      <c r="AB561" s="124" t="e">
        <f>VLOOKUP(B561,Nam_2016!$B$2:$C$870,2,0)</f>
        <v>#N/A</v>
      </c>
      <c r="AC561" s="124"/>
      <c r="AD561" s="124"/>
      <c r="AE561" s="124"/>
      <c r="AF561" s="124"/>
      <c r="AG561" s="124"/>
      <c r="AH561" s="124"/>
      <c r="AI561" s="124"/>
      <c r="AJ561" s="124"/>
      <c r="AK561" s="124"/>
      <c r="AL561" s="124"/>
      <c r="AM561" s="124"/>
    </row>
    <row r="562" spans="1:39" s="123" customFormat="1" ht="30" x14ac:dyDescent="0.25">
      <c r="A562" s="178">
        <f t="shared" si="11"/>
        <v>28</v>
      </c>
      <c r="B562" s="167">
        <v>561</v>
      </c>
      <c r="C562" s="372" t="s">
        <v>3347</v>
      </c>
      <c r="D562" s="155" t="s">
        <v>4291</v>
      </c>
      <c r="E562" s="155" t="s">
        <v>1</v>
      </c>
      <c r="F562" s="155" t="s">
        <v>14</v>
      </c>
      <c r="G562" s="67">
        <v>16316976</v>
      </c>
      <c r="H562" s="201"/>
      <c r="I562" s="201"/>
      <c r="J562" s="224"/>
      <c r="K562" s="201"/>
      <c r="L562" s="224"/>
      <c r="M562" s="201"/>
      <c r="N562" s="224"/>
      <c r="O562" s="224"/>
      <c r="P562" s="224"/>
      <c r="Q562" s="224"/>
      <c r="R562" s="224"/>
      <c r="S562" s="224"/>
      <c r="T562" s="225">
        <v>2517.7093968000004</v>
      </c>
      <c r="U562" s="197">
        <v>2242</v>
      </c>
      <c r="V562" s="198">
        <v>2021</v>
      </c>
      <c r="W562" s="190" t="s">
        <v>1306</v>
      </c>
      <c r="X562" s="142" t="s">
        <v>5118</v>
      </c>
      <c r="Y562" s="134">
        <v>30</v>
      </c>
      <c r="Z562" s="134">
        <v>12</v>
      </c>
      <c r="AA562" s="134">
        <v>12</v>
      </c>
      <c r="AB562" s="124" t="e">
        <f>VLOOKUP(B562,Nam_2016!$B$2:$C$870,2,0)</f>
        <v>#N/A</v>
      </c>
      <c r="AC562" s="124"/>
      <c r="AD562" s="124"/>
      <c r="AE562" s="124"/>
      <c r="AF562" s="124"/>
      <c r="AG562" s="124"/>
      <c r="AH562" s="124"/>
      <c r="AI562" s="124"/>
      <c r="AJ562" s="124"/>
      <c r="AK562" s="124"/>
      <c r="AL562" s="124"/>
      <c r="AM562" s="124"/>
    </row>
    <row r="563" spans="1:39" s="123" customFormat="1" ht="45" x14ac:dyDescent="0.25">
      <c r="A563" s="178">
        <f t="shared" si="11"/>
        <v>29</v>
      </c>
      <c r="B563" s="167">
        <v>562</v>
      </c>
      <c r="C563" s="156" t="s">
        <v>113</v>
      </c>
      <c r="D563" s="171" t="s">
        <v>2429</v>
      </c>
      <c r="E563" s="171" t="s">
        <v>1</v>
      </c>
      <c r="F563" s="205" t="s">
        <v>7</v>
      </c>
      <c r="G563" s="334">
        <v>16628701</v>
      </c>
      <c r="H563" s="201"/>
      <c r="I563" s="201"/>
      <c r="J563" s="224"/>
      <c r="K563" s="201"/>
      <c r="L563" s="224"/>
      <c r="M563" s="201"/>
      <c r="N563" s="224"/>
      <c r="O563" s="224"/>
      <c r="P563" s="224"/>
      <c r="Q563" s="224"/>
      <c r="R563" s="224"/>
      <c r="S563" s="224"/>
      <c r="T563" s="225">
        <v>2565.8085642999999</v>
      </c>
      <c r="U563" s="197">
        <v>3472</v>
      </c>
      <c r="V563" s="198">
        <v>1801</v>
      </c>
      <c r="W563" s="190" t="s">
        <v>1306</v>
      </c>
      <c r="X563" s="142" t="s">
        <v>5118</v>
      </c>
      <c r="Y563" s="134">
        <v>30</v>
      </c>
      <c r="Z563" s="134">
        <v>12</v>
      </c>
      <c r="AA563" s="134">
        <v>12</v>
      </c>
      <c r="AB563" s="124" t="e">
        <f>VLOOKUP(B563,Nam_2016!$B$2:$C$870,2,0)</f>
        <v>#N/A</v>
      </c>
      <c r="AC563" s="124"/>
      <c r="AD563" s="124"/>
      <c r="AE563" s="124"/>
      <c r="AF563" s="124"/>
      <c r="AG563" s="124"/>
      <c r="AH563" s="124"/>
      <c r="AI563" s="124"/>
      <c r="AJ563" s="124"/>
      <c r="AK563" s="124"/>
      <c r="AL563" s="124"/>
      <c r="AM563" s="124"/>
    </row>
    <row r="564" spans="1:39" s="123" customFormat="1" ht="30" x14ac:dyDescent="0.25">
      <c r="A564" s="178">
        <f>A563+1</f>
        <v>30</v>
      </c>
      <c r="B564" s="167">
        <v>563</v>
      </c>
      <c r="C564" s="156" t="s">
        <v>2430</v>
      </c>
      <c r="D564" s="171" t="s">
        <v>2431</v>
      </c>
      <c r="E564" s="171" t="s">
        <v>1</v>
      </c>
      <c r="F564" s="205" t="s">
        <v>91</v>
      </c>
      <c r="G564" s="67">
        <v>13179983</v>
      </c>
      <c r="H564" s="201"/>
      <c r="I564" s="201"/>
      <c r="J564" s="224"/>
      <c r="K564" s="201"/>
      <c r="L564" s="224"/>
      <c r="M564" s="201"/>
      <c r="N564" s="224"/>
      <c r="O564" s="224"/>
      <c r="P564" s="224"/>
      <c r="Q564" s="224"/>
      <c r="R564" s="224"/>
      <c r="S564" s="224"/>
      <c r="T564" s="225">
        <v>2033.6713769</v>
      </c>
      <c r="U564" s="197">
        <v>1630</v>
      </c>
      <c r="V564" s="198"/>
      <c r="W564" s="190" t="s">
        <v>1306</v>
      </c>
      <c r="X564" s="142" t="s">
        <v>5118</v>
      </c>
      <c r="Y564" s="134">
        <v>30</v>
      </c>
      <c r="Z564" s="134">
        <v>12</v>
      </c>
      <c r="AA564" s="134">
        <v>12</v>
      </c>
      <c r="AB564" s="124" t="e">
        <f>VLOOKUP(B564,Nam_2016!$B$2:$C$870,2,0)</f>
        <v>#N/A</v>
      </c>
      <c r="AC564" s="124"/>
      <c r="AD564" s="124"/>
      <c r="AE564" s="124"/>
      <c r="AF564" s="124"/>
      <c r="AG564" s="124"/>
      <c r="AH564" s="124"/>
      <c r="AI564" s="124"/>
      <c r="AJ564" s="124"/>
      <c r="AK564" s="124"/>
      <c r="AL564" s="124"/>
      <c r="AM564" s="124"/>
    </row>
    <row r="565" spans="1:39" s="123" customFormat="1" ht="30" x14ac:dyDescent="0.25">
      <c r="A565" s="178">
        <f>A564+1</f>
        <v>31</v>
      </c>
      <c r="B565" s="167">
        <v>564</v>
      </c>
      <c r="C565" s="372" t="s">
        <v>3348</v>
      </c>
      <c r="D565" s="155" t="s">
        <v>2432</v>
      </c>
      <c r="E565" s="155" t="s">
        <v>1</v>
      </c>
      <c r="F565" s="155" t="s">
        <v>91</v>
      </c>
      <c r="G565" s="215">
        <v>24974250</v>
      </c>
      <c r="H565" s="201"/>
      <c r="I565" s="201"/>
      <c r="J565" s="224"/>
      <c r="K565" s="201"/>
      <c r="L565" s="224"/>
      <c r="M565" s="201"/>
      <c r="N565" s="224"/>
      <c r="O565" s="224"/>
      <c r="P565" s="224"/>
      <c r="Q565" s="224"/>
      <c r="R565" s="224"/>
      <c r="S565" s="224"/>
      <c r="T565" s="225">
        <v>3853.5267750000003</v>
      </c>
      <c r="U565" s="197">
        <v>3186</v>
      </c>
      <c r="V565" s="198">
        <v>2618</v>
      </c>
      <c r="W565" s="190" t="s">
        <v>1306</v>
      </c>
      <c r="X565" s="142" t="s">
        <v>5118</v>
      </c>
      <c r="Y565" s="134">
        <v>30</v>
      </c>
      <c r="Z565" s="134">
        <v>12</v>
      </c>
      <c r="AA565" s="134">
        <v>12</v>
      </c>
      <c r="AB565" s="124" t="e">
        <f>VLOOKUP(B565,Nam_2016!$B$2:$C$870,2,0)</f>
        <v>#N/A</v>
      </c>
      <c r="AC565" s="124"/>
      <c r="AD565" s="124"/>
      <c r="AE565" s="124"/>
      <c r="AF565" s="124"/>
      <c r="AG565" s="124"/>
      <c r="AH565" s="124"/>
      <c r="AI565" s="124"/>
      <c r="AJ565" s="124"/>
      <c r="AK565" s="124"/>
      <c r="AL565" s="124"/>
      <c r="AM565" s="124"/>
    </row>
    <row r="566" spans="1:39" s="123" customFormat="1" ht="30" x14ac:dyDescent="0.25">
      <c r="A566" s="178">
        <f t="shared" ref="A566:A587" si="12">A565+1</f>
        <v>32</v>
      </c>
      <c r="B566" s="167">
        <v>565</v>
      </c>
      <c r="C566" s="156" t="s">
        <v>2433</v>
      </c>
      <c r="D566" s="171" t="s">
        <v>2432</v>
      </c>
      <c r="E566" s="171" t="s">
        <v>1</v>
      </c>
      <c r="F566" s="205" t="s">
        <v>4</v>
      </c>
      <c r="G566" s="215">
        <v>17810520</v>
      </c>
      <c r="H566" s="201"/>
      <c r="I566" s="201">
        <v>26</v>
      </c>
      <c r="J566" s="224"/>
      <c r="K566" s="201"/>
      <c r="L566" s="224"/>
      <c r="M566" s="201">
        <v>50</v>
      </c>
      <c r="N566" s="224"/>
      <c r="O566" s="224"/>
      <c r="P566" s="224"/>
      <c r="Q566" s="224"/>
      <c r="R566" s="224"/>
      <c r="S566" s="224"/>
      <c r="T566" s="225">
        <v>2827.1832360000003</v>
      </c>
      <c r="U566" s="197">
        <v>2280</v>
      </c>
      <c r="V566" s="198">
        <v>2363</v>
      </c>
      <c r="W566" s="190" t="s">
        <v>1306</v>
      </c>
      <c r="X566" s="142" t="s">
        <v>5118</v>
      </c>
      <c r="Y566" s="134">
        <v>30</v>
      </c>
      <c r="Z566" s="134">
        <v>12</v>
      </c>
      <c r="AA566" s="134">
        <v>12</v>
      </c>
      <c r="AB566" s="124" t="e">
        <f>VLOOKUP(B566,Nam_2016!$B$2:$C$870,2,0)</f>
        <v>#N/A</v>
      </c>
      <c r="AC566" s="124"/>
      <c r="AD566" s="124"/>
      <c r="AE566" s="124"/>
      <c r="AF566" s="124"/>
      <c r="AG566" s="124"/>
      <c r="AH566" s="124"/>
      <c r="AI566" s="124"/>
      <c r="AJ566" s="124"/>
      <c r="AK566" s="124"/>
      <c r="AL566" s="124"/>
      <c r="AM566" s="124"/>
    </row>
    <row r="567" spans="1:39" s="123" customFormat="1" ht="30" x14ac:dyDescent="0.25">
      <c r="A567" s="178">
        <f t="shared" si="12"/>
        <v>33</v>
      </c>
      <c r="B567" s="167">
        <v>566</v>
      </c>
      <c r="C567" s="156" t="s">
        <v>2434</v>
      </c>
      <c r="D567" s="171" t="s">
        <v>2432</v>
      </c>
      <c r="E567" s="171" t="s">
        <v>1</v>
      </c>
      <c r="F567" s="205" t="s">
        <v>36</v>
      </c>
      <c r="G567" s="67">
        <v>13443339</v>
      </c>
      <c r="H567" s="201"/>
      <c r="I567" s="201"/>
      <c r="J567" s="224"/>
      <c r="K567" s="201"/>
      <c r="L567" s="224"/>
      <c r="M567" s="201"/>
      <c r="N567" s="224"/>
      <c r="O567" s="224"/>
      <c r="P567" s="224"/>
      <c r="Q567" s="224"/>
      <c r="R567" s="224"/>
      <c r="S567" s="224"/>
      <c r="T567" s="225">
        <v>2074.3072077000002</v>
      </c>
      <c r="U567" s="197">
        <v>2132</v>
      </c>
      <c r="V567" s="198">
        <v>1958</v>
      </c>
      <c r="W567" s="190" t="s">
        <v>1306</v>
      </c>
      <c r="X567" s="142" t="s">
        <v>5118</v>
      </c>
      <c r="Y567" s="134">
        <v>30</v>
      </c>
      <c r="Z567" s="134">
        <v>12</v>
      </c>
      <c r="AA567" s="134">
        <v>12</v>
      </c>
      <c r="AB567" s="124" t="e">
        <f>VLOOKUP(B567,Nam_2016!$B$2:$C$870,2,0)</f>
        <v>#N/A</v>
      </c>
      <c r="AC567" s="124"/>
      <c r="AD567" s="124"/>
      <c r="AE567" s="124"/>
      <c r="AF567" s="124"/>
      <c r="AG567" s="124"/>
      <c r="AH567" s="124"/>
      <c r="AI567" s="124"/>
      <c r="AJ567" s="124"/>
      <c r="AK567" s="124"/>
      <c r="AL567" s="124"/>
      <c r="AM567" s="124"/>
    </row>
    <row r="568" spans="1:39" s="123" customFormat="1" ht="30" x14ac:dyDescent="0.25">
      <c r="A568" s="178">
        <f t="shared" si="12"/>
        <v>34</v>
      </c>
      <c r="B568" s="167">
        <v>567</v>
      </c>
      <c r="C568" s="156" t="s">
        <v>2435</v>
      </c>
      <c r="D568" s="171" t="s">
        <v>2432</v>
      </c>
      <c r="E568" s="171" t="s">
        <v>1</v>
      </c>
      <c r="F568" s="205" t="s">
        <v>4</v>
      </c>
      <c r="G568" s="67">
        <v>13393030</v>
      </c>
      <c r="H568" s="201"/>
      <c r="I568" s="201"/>
      <c r="J568" s="224"/>
      <c r="K568" s="201"/>
      <c r="L568" s="224"/>
      <c r="M568" s="201"/>
      <c r="N568" s="224"/>
      <c r="O568" s="224"/>
      <c r="P568" s="224"/>
      <c r="Q568" s="224"/>
      <c r="R568" s="224"/>
      <c r="S568" s="224"/>
      <c r="T568" s="225">
        <v>2066.5445290000002</v>
      </c>
      <c r="U568" s="197">
        <v>1780</v>
      </c>
      <c r="V568" s="198">
        <v>1606</v>
      </c>
      <c r="W568" s="190" t="s">
        <v>1306</v>
      </c>
      <c r="X568" s="142" t="s">
        <v>5118</v>
      </c>
      <c r="Y568" s="134">
        <v>30</v>
      </c>
      <c r="Z568" s="134">
        <v>12</v>
      </c>
      <c r="AA568" s="134">
        <v>12</v>
      </c>
      <c r="AB568" s="124" t="e">
        <f>VLOOKUP(B568,Nam_2016!$B$2:$C$870,2,0)</f>
        <v>#N/A</v>
      </c>
      <c r="AC568" s="124"/>
      <c r="AD568" s="124"/>
      <c r="AE568" s="124"/>
      <c r="AF568" s="124"/>
      <c r="AG568" s="124"/>
      <c r="AH568" s="124"/>
      <c r="AI568" s="124"/>
      <c r="AJ568" s="124"/>
      <c r="AK568" s="124"/>
      <c r="AL568" s="124"/>
      <c r="AM568" s="124"/>
    </row>
    <row r="569" spans="1:39" s="123" customFormat="1" ht="30" x14ac:dyDescent="0.25">
      <c r="A569" s="178">
        <f t="shared" si="12"/>
        <v>35</v>
      </c>
      <c r="B569" s="167">
        <v>568</v>
      </c>
      <c r="C569" s="156" t="s">
        <v>2436</v>
      </c>
      <c r="D569" s="171" t="s">
        <v>2437</v>
      </c>
      <c r="E569" s="171" t="s">
        <v>1</v>
      </c>
      <c r="F569" s="205" t="s">
        <v>36</v>
      </c>
      <c r="G569" s="215">
        <v>7183680</v>
      </c>
      <c r="H569" s="201"/>
      <c r="I569" s="201">
        <v>350</v>
      </c>
      <c r="J569" s="224"/>
      <c r="K569" s="201"/>
      <c r="L569" s="224"/>
      <c r="M569" s="201"/>
      <c r="N569" s="224"/>
      <c r="O569" s="224"/>
      <c r="P569" s="224"/>
      <c r="Q569" s="224"/>
      <c r="R569" s="224"/>
      <c r="S569" s="224"/>
      <c r="T569" s="225">
        <v>1465.441824</v>
      </c>
      <c r="U569" s="197">
        <v>1334</v>
      </c>
      <c r="V569" s="198">
        <v>1480</v>
      </c>
      <c r="W569" s="190" t="s">
        <v>1306</v>
      </c>
      <c r="X569" s="142" t="s">
        <v>5118</v>
      </c>
      <c r="Y569" s="134">
        <v>30</v>
      </c>
      <c r="Z569" s="134">
        <v>12</v>
      </c>
      <c r="AA569" s="134">
        <v>12</v>
      </c>
      <c r="AB569" s="124" t="e">
        <f>VLOOKUP(B569,Nam_2016!$B$2:$C$870,2,0)</f>
        <v>#N/A</v>
      </c>
      <c r="AC569" s="124"/>
      <c r="AD569" s="124"/>
      <c r="AE569" s="124"/>
      <c r="AF569" s="124"/>
      <c r="AG569" s="124"/>
      <c r="AH569" s="124"/>
      <c r="AI569" s="124"/>
      <c r="AJ569" s="124"/>
      <c r="AK569" s="124"/>
      <c r="AL569" s="124"/>
      <c r="AM569" s="124"/>
    </row>
    <row r="570" spans="1:39" s="123" customFormat="1" ht="30" x14ac:dyDescent="0.25">
      <c r="A570" s="178">
        <f t="shared" si="12"/>
        <v>36</v>
      </c>
      <c r="B570" s="167">
        <v>569</v>
      </c>
      <c r="C570" s="156" t="s">
        <v>2438</v>
      </c>
      <c r="D570" s="171" t="s">
        <v>2429</v>
      </c>
      <c r="E570" s="171" t="s">
        <v>1</v>
      </c>
      <c r="F570" s="205" t="s">
        <v>21</v>
      </c>
      <c r="G570" s="67">
        <v>9295883</v>
      </c>
      <c r="H570" s="201"/>
      <c r="I570" s="201"/>
      <c r="J570" s="224"/>
      <c r="K570" s="201"/>
      <c r="L570" s="224"/>
      <c r="M570" s="201"/>
      <c r="N570" s="224"/>
      <c r="O570" s="224"/>
      <c r="P570" s="224"/>
      <c r="Q570" s="224"/>
      <c r="R570" s="224"/>
      <c r="S570" s="224"/>
      <c r="T570" s="225">
        <v>1434.3547469</v>
      </c>
      <c r="U570" s="197">
        <v>1434</v>
      </c>
      <c r="V570" s="198">
        <v>5410</v>
      </c>
      <c r="W570" s="190" t="s">
        <v>1306</v>
      </c>
      <c r="X570" s="142" t="s">
        <v>5118</v>
      </c>
      <c r="Y570" s="134">
        <v>30</v>
      </c>
      <c r="Z570" s="134">
        <v>12</v>
      </c>
      <c r="AA570" s="134">
        <v>12</v>
      </c>
      <c r="AB570" s="124" t="e">
        <f>VLOOKUP(B570,Nam_2016!$B$2:$C$870,2,0)</f>
        <v>#N/A</v>
      </c>
      <c r="AC570" s="124"/>
      <c r="AD570" s="124"/>
      <c r="AE570" s="124"/>
      <c r="AF570" s="124"/>
      <c r="AG570" s="124"/>
      <c r="AH570" s="124"/>
      <c r="AI570" s="124"/>
      <c r="AJ570" s="124"/>
      <c r="AK570" s="124"/>
      <c r="AL570" s="124"/>
      <c r="AM570" s="124"/>
    </row>
    <row r="571" spans="1:39" s="123" customFormat="1" ht="60" x14ac:dyDescent="0.25">
      <c r="A571" s="178">
        <f t="shared" si="12"/>
        <v>37</v>
      </c>
      <c r="B571" s="167">
        <v>570</v>
      </c>
      <c r="C571" s="156" t="s">
        <v>114</v>
      </c>
      <c r="D571" s="171" t="s">
        <v>2439</v>
      </c>
      <c r="E571" s="171" t="s">
        <v>1</v>
      </c>
      <c r="F571" s="205" t="s">
        <v>42</v>
      </c>
      <c r="G571" s="67">
        <v>35966088</v>
      </c>
      <c r="H571" s="201"/>
      <c r="I571" s="201"/>
      <c r="J571" s="224"/>
      <c r="K571" s="201"/>
      <c r="L571" s="224"/>
      <c r="M571" s="201"/>
      <c r="N571" s="224"/>
      <c r="O571" s="224"/>
      <c r="P571" s="224"/>
      <c r="Q571" s="224"/>
      <c r="R571" s="224"/>
      <c r="S571" s="224"/>
      <c r="T571" s="225">
        <v>5549.5673784000001</v>
      </c>
      <c r="U571" s="197">
        <v>1169</v>
      </c>
      <c r="V571" s="198">
        <v>4818</v>
      </c>
      <c r="W571" s="190" t="s">
        <v>1306</v>
      </c>
      <c r="X571" s="142" t="s">
        <v>5118</v>
      </c>
      <c r="Y571" s="134">
        <v>30</v>
      </c>
      <c r="Z571" s="134">
        <v>12</v>
      </c>
      <c r="AA571" s="134">
        <v>12</v>
      </c>
      <c r="AB571" s="124" t="e">
        <f>VLOOKUP(B571,Nam_2016!$B$2:$C$870,2,0)</f>
        <v>#N/A</v>
      </c>
      <c r="AC571" s="124"/>
      <c r="AD571" s="124"/>
      <c r="AE571" s="124"/>
      <c r="AF571" s="124"/>
      <c r="AG571" s="124"/>
      <c r="AH571" s="124"/>
      <c r="AI571" s="124"/>
      <c r="AJ571" s="124"/>
      <c r="AK571" s="124"/>
      <c r="AL571" s="124"/>
      <c r="AM571" s="124"/>
    </row>
    <row r="572" spans="1:39" s="123" customFormat="1" x14ac:dyDescent="0.25">
      <c r="A572" s="178">
        <f t="shared" si="12"/>
        <v>38</v>
      </c>
      <c r="B572" s="167">
        <v>571</v>
      </c>
      <c r="C572" s="156" t="s">
        <v>4392</v>
      </c>
      <c r="D572" s="155" t="s">
        <v>4292</v>
      </c>
      <c r="E572" s="155" t="s">
        <v>1</v>
      </c>
      <c r="F572" s="155" t="s">
        <v>60</v>
      </c>
      <c r="G572" s="67">
        <v>15180484</v>
      </c>
      <c r="H572" s="201"/>
      <c r="I572" s="201"/>
      <c r="J572" s="224"/>
      <c r="K572" s="201"/>
      <c r="L572" s="224"/>
      <c r="M572" s="201"/>
      <c r="N572" s="224"/>
      <c r="O572" s="224"/>
      <c r="P572" s="224"/>
      <c r="Q572" s="224"/>
      <c r="R572" s="224"/>
      <c r="S572" s="224"/>
      <c r="T572" s="225">
        <v>2342.3486812000001</v>
      </c>
      <c r="U572" s="197">
        <v>2331</v>
      </c>
      <c r="V572" s="198">
        <v>2232</v>
      </c>
      <c r="W572" s="190" t="s">
        <v>1306</v>
      </c>
      <c r="X572" s="142" t="s">
        <v>5118</v>
      </c>
      <c r="Y572" s="134">
        <v>30</v>
      </c>
      <c r="Z572" s="134">
        <v>12</v>
      </c>
      <c r="AA572" s="134">
        <v>12</v>
      </c>
      <c r="AB572" s="124" t="e">
        <f>VLOOKUP(B572,Nam_2016!$B$2:$C$870,2,0)</f>
        <v>#N/A</v>
      </c>
      <c r="AC572" s="124"/>
      <c r="AD572" s="124"/>
      <c r="AE572" s="124"/>
      <c r="AF572" s="124"/>
      <c r="AG572" s="124"/>
      <c r="AH572" s="124"/>
      <c r="AI572" s="124"/>
      <c r="AJ572" s="124"/>
      <c r="AK572" s="124"/>
      <c r="AL572" s="124"/>
      <c r="AM572" s="124"/>
    </row>
    <row r="573" spans="1:39" s="123" customFormat="1" ht="45" x14ac:dyDescent="0.25">
      <c r="A573" s="178">
        <f>A572+1</f>
        <v>39</v>
      </c>
      <c r="B573" s="167">
        <v>572</v>
      </c>
      <c r="C573" s="372" t="s">
        <v>3349</v>
      </c>
      <c r="D573" s="155" t="s">
        <v>2385</v>
      </c>
      <c r="E573" s="155" t="s">
        <v>1</v>
      </c>
      <c r="F573" s="155" t="s">
        <v>8</v>
      </c>
      <c r="G573" s="67">
        <v>14105400</v>
      </c>
      <c r="H573" s="201"/>
      <c r="I573" s="201"/>
      <c r="J573" s="224"/>
      <c r="K573" s="201"/>
      <c r="L573" s="224"/>
      <c r="M573" s="201"/>
      <c r="N573" s="224"/>
      <c r="O573" s="224"/>
      <c r="P573" s="224"/>
      <c r="Q573" s="224"/>
      <c r="R573" s="224"/>
      <c r="S573" s="224"/>
      <c r="T573" s="225">
        <v>2176.4632200000001</v>
      </c>
      <c r="U573" s="197">
        <v>2245.2779340000002</v>
      </c>
      <c r="V573" s="198">
        <v>2321</v>
      </c>
      <c r="W573" s="190" t="s">
        <v>1306</v>
      </c>
      <c r="X573" s="142" t="s">
        <v>5118</v>
      </c>
      <c r="Y573" s="134">
        <v>30</v>
      </c>
      <c r="Z573" s="134">
        <v>12</v>
      </c>
      <c r="AA573" s="134">
        <v>12</v>
      </c>
      <c r="AB573" s="124" t="e">
        <f>VLOOKUP(B573,Nam_2016!$B$2:$C$870,2,0)</f>
        <v>#N/A</v>
      </c>
      <c r="AC573" s="124"/>
      <c r="AD573" s="124"/>
      <c r="AE573" s="124"/>
      <c r="AF573" s="124"/>
      <c r="AG573" s="124"/>
      <c r="AH573" s="124"/>
      <c r="AI573" s="124"/>
      <c r="AJ573" s="124"/>
      <c r="AK573" s="124"/>
      <c r="AL573" s="124"/>
      <c r="AM573" s="124"/>
    </row>
    <row r="574" spans="1:39" s="123" customFormat="1" ht="45" x14ac:dyDescent="0.25">
      <c r="A574" s="178">
        <f t="shared" si="12"/>
        <v>40</v>
      </c>
      <c r="B574" s="167">
        <v>573</v>
      </c>
      <c r="C574" s="156" t="s">
        <v>115</v>
      </c>
      <c r="D574" s="171" t="s">
        <v>2385</v>
      </c>
      <c r="E574" s="171" t="s">
        <v>1</v>
      </c>
      <c r="F574" s="205" t="s">
        <v>8</v>
      </c>
      <c r="G574" s="215">
        <v>11085895</v>
      </c>
      <c r="H574" s="201"/>
      <c r="I574" s="201"/>
      <c r="J574" s="224"/>
      <c r="K574" s="201"/>
      <c r="L574" s="224"/>
      <c r="M574" s="201"/>
      <c r="N574" s="224"/>
      <c r="O574" s="224"/>
      <c r="P574" s="224"/>
      <c r="Q574" s="224"/>
      <c r="R574" s="224"/>
      <c r="S574" s="224"/>
      <c r="T574" s="225">
        <v>1710.5535985000001</v>
      </c>
      <c r="U574" s="197">
        <v>2141</v>
      </c>
      <c r="V574" s="198">
        <v>2501</v>
      </c>
      <c r="W574" s="190" t="s">
        <v>1306</v>
      </c>
      <c r="X574" s="142" t="s">
        <v>5118</v>
      </c>
      <c r="Y574" s="134">
        <v>30</v>
      </c>
      <c r="Z574" s="134">
        <v>12</v>
      </c>
      <c r="AA574" s="134">
        <v>12</v>
      </c>
      <c r="AB574" s="124" t="e">
        <f>VLOOKUP(B574,Nam_2016!$B$2:$C$870,2,0)</f>
        <v>#N/A</v>
      </c>
      <c r="AC574" s="124"/>
      <c r="AD574" s="124"/>
      <c r="AE574" s="124"/>
      <c r="AF574" s="124"/>
      <c r="AG574" s="124"/>
      <c r="AH574" s="124"/>
      <c r="AI574" s="124"/>
      <c r="AJ574" s="124"/>
      <c r="AK574" s="124"/>
      <c r="AL574" s="124"/>
      <c r="AM574" s="124"/>
    </row>
    <row r="575" spans="1:39" s="123" customFormat="1" ht="45" x14ac:dyDescent="0.25">
      <c r="A575" s="178">
        <f t="shared" si="12"/>
        <v>41</v>
      </c>
      <c r="B575" s="167">
        <v>574</v>
      </c>
      <c r="C575" s="156" t="s">
        <v>2440</v>
      </c>
      <c r="D575" s="171" t="s">
        <v>2385</v>
      </c>
      <c r="E575" s="171" t="s">
        <v>1</v>
      </c>
      <c r="F575" s="205" t="s">
        <v>8</v>
      </c>
      <c r="G575" s="67">
        <v>18773040</v>
      </c>
      <c r="H575" s="201"/>
      <c r="I575" s="201"/>
      <c r="J575" s="224"/>
      <c r="K575" s="201"/>
      <c r="L575" s="224"/>
      <c r="M575" s="201"/>
      <c r="N575" s="224"/>
      <c r="O575" s="224"/>
      <c r="P575" s="224"/>
      <c r="Q575" s="224"/>
      <c r="R575" s="224"/>
      <c r="S575" s="224"/>
      <c r="T575" s="225">
        <v>2896.6800720000001</v>
      </c>
      <c r="U575" s="197">
        <v>1845</v>
      </c>
      <c r="V575" s="198">
        <v>1455</v>
      </c>
      <c r="W575" s="190" t="s">
        <v>1306</v>
      </c>
      <c r="X575" s="142" t="s">
        <v>5118</v>
      </c>
      <c r="Y575" s="134">
        <v>30</v>
      </c>
      <c r="Z575" s="134">
        <v>12</v>
      </c>
      <c r="AA575" s="134">
        <v>12</v>
      </c>
      <c r="AB575" s="124" t="e">
        <f>VLOOKUP(B575,Nam_2016!$B$2:$C$870,2,0)</f>
        <v>#N/A</v>
      </c>
      <c r="AC575" s="124"/>
      <c r="AD575" s="124"/>
      <c r="AE575" s="124"/>
      <c r="AF575" s="124"/>
      <c r="AG575" s="124"/>
      <c r="AH575" s="124"/>
      <c r="AI575" s="124"/>
      <c r="AJ575" s="124"/>
      <c r="AK575" s="124"/>
      <c r="AL575" s="124"/>
      <c r="AM575" s="124"/>
    </row>
    <row r="576" spans="1:39" s="123" customFormat="1" ht="45" x14ac:dyDescent="0.25">
      <c r="A576" s="178">
        <f t="shared" si="12"/>
        <v>42</v>
      </c>
      <c r="B576" s="167">
        <v>575</v>
      </c>
      <c r="C576" s="156" t="s">
        <v>116</v>
      </c>
      <c r="D576" s="171" t="s">
        <v>2388</v>
      </c>
      <c r="E576" s="171" t="s">
        <v>1</v>
      </c>
      <c r="F576" s="205" t="s">
        <v>79</v>
      </c>
      <c r="G576" s="67">
        <v>17857705</v>
      </c>
      <c r="H576" s="201"/>
      <c r="I576" s="201"/>
      <c r="J576" s="224"/>
      <c r="K576" s="201"/>
      <c r="L576" s="224"/>
      <c r="M576" s="201"/>
      <c r="N576" s="224"/>
      <c r="O576" s="224"/>
      <c r="P576" s="224"/>
      <c r="Q576" s="224"/>
      <c r="R576" s="224"/>
      <c r="S576" s="224"/>
      <c r="T576" s="225">
        <v>2755.4438815000003</v>
      </c>
      <c r="U576" s="197">
        <v>1744</v>
      </c>
      <c r="V576" s="198">
        <v>1265</v>
      </c>
      <c r="W576" s="190" t="s">
        <v>1306</v>
      </c>
      <c r="X576" s="142" t="s">
        <v>5118</v>
      </c>
      <c r="Y576" s="134">
        <v>30</v>
      </c>
      <c r="Z576" s="134">
        <v>12</v>
      </c>
      <c r="AA576" s="134">
        <v>12</v>
      </c>
      <c r="AB576" s="124" t="e">
        <f>VLOOKUP(B576,Nam_2016!$B$2:$C$870,2,0)</f>
        <v>#N/A</v>
      </c>
      <c r="AC576" s="124"/>
      <c r="AD576" s="124"/>
      <c r="AE576" s="124"/>
      <c r="AF576" s="124"/>
      <c r="AG576" s="124"/>
      <c r="AH576" s="124"/>
      <c r="AI576" s="124"/>
      <c r="AJ576" s="124"/>
      <c r="AK576" s="124"/>
      <c r="AL576" s="124"/>
      <c r="AM576" s="124"/>
    </row>
    <row r="577" spans="1:39" s="123" customFormat="1" ht="30" x14ac:dyDescent="0.25">
      <c r="A577" s="178">
        <f t="shared" si="12"/>
        <v>43</v>
      </c>
      <c r="B577" s="167">
        <v>576</v>
      </c>
      <c r="C577" s="156" t="s">
        <v>2441</v>
      </c>
      <c r="D577" s="171" t="s">
        <v>2442</v>
      </c>
      <c r="E577" s="171" t="s">
        <v>1</v>
      </c>
      <c r="F577" s="205" t="s">
        <v>38</v>
      </c>
      <c r="G577" s="67">
        <v>23694755</v>
      </c>
      <c r="H577" s="201"/>
      <c r="I577" s="201"/>
      <c r="J577" s="224"/>
      <c r="K577" s="201"/>
      <c r="L577" s="224"/>
      <c r="M577" s="201"/>
      <c r="N577" s="224"/>
      <c r="O577" s="224"/>
      <c r="P577" s="224"/>
      <c r="Q577" s="224"/>
      <c r="R577" s="224"/>
      <c r="S577" s="224"/>
      <c r="T577" s="225">
        <v>3656.1006965000001</v>
      </c>
      <c r="U577" s="197">
        <v>1455</v>
      </c>
      <c r="V577" s="198"/>
      <c r="W577" s="190" t="s">
        <v>1306</v>
      </c>
      <c r="X577" s="142" t="s">
        <v>5118</v>
      </c>
      <c r="Y577" s="134">
        <v>30</v>
      </c>
      <c r="Z577" s="134">
        <v>12</v>
      </c>
      <c r="AA577" s="134">
        <v>12</v>
      </c>
      <c r="AB577" s="124" t="e">
        <f>VLOOKUP(B577,Nam_2016!$B$2:$C$870,2,0)</f>
        <v>#N/A</v>
      </c>
      <c r="AC577" s="124"/>
      <c r="AD577" s="124"/>
      <c r="AE577" s="124"/>
      <c r="AF577" s="124"/>
      <c r="AG577" s="124"/>
      <c r="AH577" s="124"/>
      <c r="AI577" s="124"/>
      <c r="AJ577" s="124"/>
      <c r="AK577" s="124"/>
      <c r="AL577" s="124"/>
      <c r="AM577" s="124"/>
    </row>
    <row r="578" spans="1:39" s="123" customFormat="1" x14ac:dyDescent="0.25">
      <c r="A578" s="178">
        <f t="shared" si="12"/>
        <v>44</v>
      </c>
      <c r="B578" s="167">
        <v>577</v>
      </c>
      <c r="C578" s="156" t="s">
        <v>4393</v>
      </c>
      <c r="D578" s="155" t="s">
        <v>2442</v>
      </c>
      <c r="E578" s="155" t="s">
        <v>1</v>
      </c>
      <c r="F578" s="155" t="s">
        <v>38</v>
      </c>
      <c r="G578" s="67">
        <v>15002031</v>
      </c>
      <c r="H578" s="201"/>
      <c r="I578" s="201"/>
      <c r="J578" s="224"/>
      <c r="K578" s="201"/>
      <c r="L578" s="224"/>
      <c r="M578" s="201"/>
      <c r="N578" s="224"/>
      <c r="O578" s="224"/>
      <c r="P578" s="224"/>
      <c r="Q578" s="224"/>
      <c r="R578" s="224"/>
      <c r="S578" s="224"/>
      <c r="T578" s="225">
        <v>2314.8133833000002</v>
      </c>
      <c r="U578" s="197">
        <v>2988</v>
      </c>
      <c r="V578" s="198"/>
      <c r="W578" s="190" t="s">
        <v>1306</v>
      </c>
      <c r="X578" s="142" t="s">
        <v>5118</v>
      </c>
      <c r="Y578" s="134">
        <v>30</v>
      </c>
      <c r="Z578" s="134">
        <v>12</v>
      </c>
      <c r="AA578" s="134">
        <v>12</v>
      </c>
      <c r="AB578" s="124" t="e">
        <f>VLOOKUP(B578,Nam_2016!$B$2:$C$870,2,0)</f>
        <v>#N/A</v>
      </c>
      <c r="AC578" s="124"/>
      <c r="AD578" s="124"/>
      <c r="AE578" s="124"/>
      <c r="AF578" s="124"/>
      <c r="AG578" s="124"/>
      <c r="AH578" s="124"/>
      <c r="AI578" s="124"/>
      <c r="AJ578" s="124"/>
      <c r="AK578" s="124"/>
      <c r="AL578" s="124"/>
      <c r="AM578" s="124"/>
    </row>
    <row r="579" spans="1:39" s="123" customFormat="1" ht="30" x14ac:dyDescent="0.25">
      <c r="A579" s="178">
        <f>A578+1</f>
        <v>45</v>
      </c>
      <c r="B579" s="167">
        <v>578</v>
      </c>
      <c r="C579" s="156" t="s">
        <v>4394</v>
      </c>
      <c r="D579" s="155" t="s">
        <v>4293</v>
      </c>
      <c r="E579" s="155" t="s">
        <v>1</v>
      </c>
      <c r="F579" s="155" t="s">
        <v>44</v>
      </c>
      <c r="G579" s="67">
        <v>11605707</v>
      </c>
      <c r="H579" s="201"/>
      <c r="I579" s="201"/>
      <c r="J579" s="224"/>
      <c r="K579" s="201"/>
      <c r="L579" s="224"/>
      <c r="M579" s="201"/>
      <c r="N579" s="224"/>
      <c r="O579" s="224"/>
      <c r="P579" s="224"/>
      <c r="Q579" s="224"/>
      <c r="R579" s="224"/>
      <c r="S579" s="224"/>
      <c r="T579" s="225">
        <v>1790.7605901000002</v>
      </c>
      <c r="U579" s="197">
        <v>1381</v>
      </c>
      <c r="V579" s="198"/>
      <c r="W579" s="190" t="s">
        <v>1306</v>
      </c>
      <c r="X579" s="142" t="s">
        <v>5118</v>
      </c>
      <c r="Y579" s="134">
        <v>30</v>
      </c>
      <c r="Z579" s="134">
        <v>12</v>
      </c>
      <c r="AA579" s="134">
        <v>12</v>
      </c>
      <c r="AB579" s="124" t="e">
        <f>VLOOKUP(B579,Nam_2016!$B$2:$C$870,2,0)</f>
        <v>#N/A</v>
      </c>
      <c r="AC579" s="124"/>
      <c r="AD579" s="124"/>
      <c r="AE579" s="124"/>
      <c r="AF579" s="124"/>
      <c r="AG579" s="124"/>
      <c r="AH579" s="124"/>
      <c r="AI579" s="124"/>
      <c r="AJ579" s="124"/>
      <c r="AK579" s="124"/>
      <c r="AL579" s="124"/>
      <c r="AM579" s="124"/>
    </row>
    <row r="580" spans="1:39" s="123" customFormat="1" ht="45" x14ac:dyDescent="0.25">
      <c r="A580" s="178">
        <f t="shared" si="12"/>
        <v>46</v>
      </c>
      <c r="B580" s="167">
        <v>579</v>
      </c>
      <c r="C580" s="156" t="s">
        <v>117</v>
      </c>
      <c r="D580" s="171" t="s">
        <v>2432</v>
      </c>
      <c r="E580" s="171" t="s">
        <v>1</v>
      </c>
      <c r="F580" s="205" t="s">
        <v>91</v>
      </c>
      <c r="G580" s="335">
        <v>14952728</v>
      </c>
      <c r="H580" s="201"/>
      <c r="I580" s="201"/>
      <c r="J580" s="224"/>
      <c r="K580" s="201"/>
      <c r="L580" s="224"/>
      <c r="M580" s="201"/>
      <c r="N580" s="224"/>
      <c r="O580" s="224"/>
      <c r="P580" s="224"/>
      <c r="Q580" s="224"/>
      <c r="R580" s="224"/>
      <c r="S580" s="224"/>
      <c r="T580" s="225">
        <v>2307.2059303999999</v>
      </c>
      <c r="U580" s="197">
        <v>1297</v>
      </c>
      <c r="V580" s="198"/>
      <c r="W580" s="190" t="s">
        <v>3225</v>
      </c>
      <c r="X580" s="142" t="s">
        <v>5118</v>
      </c>
      <c r="Y580" s="134">
        <v>30</v>
      </c>
      <c r="Z580" s="134">
        <v>12</v>
      </c>
      <c r="AA580" s="134">
        <v>12</v>
      </c>
      <c r="AB580" s="124" t="e">
        <f>VLOOKUP(B580,Nam_2016!$B$2:$C$870,2,0)</f>
        <v>#N/A</v>
      </c>
      <c r="AC580" s="124"/>
      <c r="AD580" s="124"/>
      <c r="AE580" s="124"/>
      <c r="AF580" s="124"/>
      <c r="AG580" s="124"/>
      <c r="AH580" s="124"/>
      <c r="AI580" s="124"/>
      <c r="AJ580" s="124"/>
      <c r="AK580" s="124"/>
      <c r="AL580" s="124"/>
      <c r="AM580" s="124"/>
    </row>
    <row r="581" spans="1:39" s="123" customFormat="1" ht="30" x14ac:dyDescent="0.25">
      <c r="A581" s="178">
        <f>A580+1</f>
        <v>47</v>
      </c>
      <c r="B581" s="167">
        <v>580</v>
      </c>
      <c r="C581" s="156" t="s">
        <v>118</v>
      </c>
      <c r="D581" s="171" t="s">
        <v>2388</v>
      </c>
      <c r="E581" s="171" t="s">
        <v>1</v>
      </c>
      <c r="F581" s="205" t="s">
        <v>4</v>
      </c>
      <c r="G581" s="67">
        <v>8961840</v>
      </c>
      <c r="H581" s="201"/>
      <c r="I581" s="201"/>
      <c r="J581" s="224"/>
      <c r="K581" s="201"/>
      <c r="L581" s="224"/>
      <c r="M581" s="201"/>
      <c r="N581" s="224"/>
      <c r="O581" s="224"/>
      <c r="P581" s="224"/>
      <c r="Q581" s="224"/>
      <c r="R581" s="224"/>
      <c r="S581" s="224"/>
      <c r="T581" s="225">
        <v>1382.8119120000001</v>
      </c>
      <c r="U581" s="197">
        <v>1321</v>
      </c>
      <c r="V581" s="198">
        <v>1069</v>
      </c>
      <c r="W581" s="190" t="s">
        <v>1306</v>
      </c>
      <c r="X581" s="142" t="s">
        <v>5118</v>
      </c>
      <c r="Y581" s="134">
        <v>30</v>
      </c>
      <c r="Z581" s="134">
        <v>12</v>
      </c>
      <c r="AA581" s="134">
        <v>12</v>
      </c>
      <c r="AB581" s="124" t="e">
        <f>VLOOKUP(B581,Nam_2016!$B$2:$C$870,2,0)</f>
        <v>#N/A</v>
      </c>
      <c r="AC581" s="124"/>
      <c r="AD581" s="124"/>
      <c r="AE581" s="124"/>
      <c r="AF581" s="124"/>
      <c r="AG581" s="124"/>
      <c r="AH581" s="124"/>
      <c r="AI581" s="124"/>
      <c r="AJ581" s="124"/>
      <c r="AK581" s="124"/>
      <c r="AL581" s="124"/>
      <c r="AM581" s="124"/>
    </row>
    <row r="582" spans="1:39" s="123" customFormat="1" ht="30" x14ac:dyDescent="0.25">
      <c r="A582" s="178">
        <f>A581+1</f>
        <v>48</v>
      </c>
      <c r="B582" s="167">
        <v>581</v>
      </c>
      <c r="C582" s="156" t="s">
        <v>4395</v>
      </c>
      <c r="D582" s="171" t="s">
        <v>2429</v>
      </c>
      <c r="E582" s="171" t="s">
        <v>1</v>
      </c>
      <c r="F582" s="205" t="s">
        <v>4</v>
      </c>
      <c r="G582" s="67">
        <v>6837495</v>
      </c>
      <c r="H582" s="201"/>
      <c r="I582" s="201"/>
      <c r="J582" s="224"/>
      <c r="K582" s="201"/>
      <c r="L582" s="224"/>
      <c r="M582" s="201"/>
      <c r="N582" s="224"/>
      <c r="O582" s="224"/>
      <c r="P582" s="224"/>
      <c r="Q582" s="224"/>
      <c r="R582" s="224"/>
      <c r="S582" s="224"/>
      <c r="T582" s="225">
        <v>1055.0254785</v>
      </c>
      <c r="U582" s="197">
        <v>1007</v>
      </c>
      <c r="V582" s="198"/>
      <c r="W582" s="190" t="s">
        <v>1306</v>
      </c>
      <c r="X582" s="142" t="s">
        <v>5118</v>
      </c>
      <c r="Y582" s="134">
        <v>30</v>
      </c>
      <c r="Z582" s="134">
        <v>12</v>
      </c>
      <c r="AA582" s="134">
        <v>12</v>
      </c>
      <c r="AB582" s="124" t="e">
        <f>VLOOKUP(B582,Nam_2016!$B$2:$C$870,2,0)</f>
        <v>#N/A</v>
      </c>
      <c r="AC582" s="124"/>
      <c r="AD582" s="124"/>
      <c r="AE582" s="124"/>
      <c r="AF582" s="124"/>
      <c r="AG582" s="124"/>
      <c r="AH582" s="124"/>
      <c r="AI582" s="124"/>
      <c r="AJ582" s="124"/>
      <c r="AK582" s="124"/>
      <c r="AL582" s="124"/>
      <c r="AM582" s="124"/>
    </row>
    <row r="583" spans="1:39" s="123" customFormat="1" ht="30" x14ac:dyDescent="0.25">
      <c r="A583" s="178">
        <f>A582+1</f>
        <v>49</v>
      </c>
      <c r="B583" s="167">
        <v>582</v>
      </c>
      <c r="C583" s="156" t="s">
        <v>2443</v>
      </c>
      <c r="D583" s="171" t="s">
        <v>2429</v>
      </c>
      <c r="E583" s="171" t="s">
        <v>1</v>
      </c>
      <c r="F583" s="205" t="s">
        <v>21</v>
      </c>
      <c r="G583" s="67">
        <v>8153950</v>
      </c>
      <c r="H583" s="201"/>
      <c r="I583" s="201"/>
      <c r="J583" s="224"/>
      <c r="K583" s="201"/>
      <c r="L583" s="224"/>
      <c r="M583" s="201"/>
      <c r="N583" s="224"/>
      <c r="O583" s="224"/>
      <c r="P583" s="224"/>
      <c r="Q583" s="224"/>
      <c r="R583" s="224"/>
      <c r="S583" s="224"/>
      <c r="T583" s="225">
        <v>1258.154485</v>
      </c>
      <c r="U583" s="197">
        <v>1150</v>
      </c>
      <c r="V583" s="198"/>
      <c r="W583" s="190" t="s">
        <v>1306</v>
      </c>
      <c r="X583" s="142" t="s">
        <v>5118</v>
      </c>
      <c r="Y583" s="134">
        <v>30</v>
      </c>
      <c r="Z583" s="134">
        <v>12</v>
      </c>
      <c r="AA583" s="134">
        <v>12</v>
      </c>
      <c r="AB583" s="124" t="e">
        <f>VLOOKUP(B583,Nam_2016!$B$2:$C$870,2,0)</f>
        <v>#N/A</v>
      </c>
      <c r="AC583" s="124"/>
      <c r="AD583" s="124"/>
      <c r="AE583" s="124"/>
      <c r="AF583" s="124"/>
      <c r="AG583" s="124"/>
      <c r="AH583" s="124"/>
      <c r="AI583" s="124"/>
      <c r="AJ583" s="124"/>
      <c r="AK583" s="124"/>
      <c r="AL583" s="124"/>
      <c r="AM583" s="124"/>
    </row>
    <row r="584" spans="1:39" s="123" customFormat="1" ht="30" x14ac:dyDescent="0.25">
      <c r="A584" s="178">
        <f t="shared" si="12"/>
        <v>50</v>
      </c>
      <c r="B584" s="167">
        <v>583</v>
      </c>
      <c r="C584" s="372" t="s">
        <v>3350</v>
      </c>
      <c r="D584" s="155" t="s">
        <v>4294</v>
      </c>
      <c r="E584" s="155" t="s">
        <v>1</v>
      </c>
      <c r="F584" s="155" t="s">
        <v>40</v>
      </c>
      <c r="G584" s="215">
        <v>7335400</v>
      </c>
      <c r="H584" s="201"/>
      <c r="I584" s="201"/>
      <c r="J584" s="224"/>
      <c r="K584" s="201"/>
      <c r="L584" s="224"/>
      <c r="M584" s="201"/>
      <c r="N584" s="224"/>
      <c r="O584" s="224"/>
      <c r="P584" s="224"/>
      <c r="Q584" s="224"/>
      <c r="R584" s="224"/>
      <c r="S584" s="224"/>
      <c r="T584" s="225">
        <v>1131.85222</v>
      </c>
      <c r="U584" s="197">
        <v>1081</v>
      </c>
      <c r="V584" s="198"/>
      <c r="W584" s="190" t="s">
        <v>1306</v>
      </c>
      <c r="X584" s="142" t="s">
        <v>5118</v>
      </c>
      <c r="Y584" s="134">
        <v>30</v>
      </c>
      <c r="Z584" s="134">
        <v>12</v>
      </c>
      <c r="AA584" s="134">
        <v>12</v>
      </c>
      <c r="AB584" s="124" t="e">
        <f>VLOOKUP(B584,Nam_2016!$B$2:$C$870,2,0)</f>
        <v>#N/A</v>
      </c>
      <c r="AC584" s="124"/>
      <c r="AD584" s="124"/>
      <c r="AE584" s="124"/>
      <c r="AF584" s="124"/>
      <c r="AG584" s="124"/>
      <c r="AH584" s="124"/>
      <c r="AI584" s="124"/>
      <c r="AJ584" s="124"/>
      <c r="AK584" s="124"/>
      <c r="AL584" s="124"/>
      <c r="AM584" s="124"/>
    </row>
    <row r="585" spans="1:39" s="123" customFormat="1" ht="45" x14ac:dyDescent="0.25">
      <c r="A585" s="178">
        <f>A584+1</f>
        <v>51</v>
      </c>
      <c r="B585" s="167">
        <v>584</v>
      </c>
      <c r="C585" s="156" t="s">
        <v>119</v>
      </c>
      <c r="D585" s="171" t="s">
        <v>2388</v>
      </c>
      <c r="E585" s="171" t="s">
        <v>1</v>
      </c>
      <c r="F585" s="205" t="s">
        <v>8</v>
      </c>
      <c r="G585" s="67">
        <v>17124800</v>
      </c>
      <c r="H585" s="201"/>
      <c r="I585" s="201"/>
      <c r="J585" s="224"/>
      <c r="K585" s="201"/>
      <c r="L585" s="224"/>
      <c r="M585" s="201"/>
      <c r="N585" s="224"/>
      <c r="O585" s="224"/>
      <c r="P585" s="224"/>
      <c r="Q585" s="224"/>
      <c r="R585" s="224"/>
      <c r="S585" s="224"/>
      <c r="T585" s="225">
        <v>2642.35664</v>
      </c>
      <c r="U585" s="197">
        <v>2078</v>
      </c>
      <c r="V585" s="198"/>
      <c r="W585" s="190" t="s">
        <v>1306</v>
      </c>
      <c r="X585" s="142" t="s">
        <v>5118</v>
      </c>
      <c r="Y585" s="134">
        <v>30</v>
      </c>
      <c r="Z585" s="134">
        <v>12</v>
      </c>
      <c r="AA585" s="134">
        <v>12</v>
      </c>
      <c r="AB585" s="124" t="e">
        <f>VLOOKUP(B585,Nam_2016!$B$2:$C$870,2,0)</f>
        <v>#N/A</v>
      </c>
      <c r="AC585" s="124"/>
      <c r="AD585" s="124"/>
      <c r="AE585" s="124"/>
      <c r="AF585" s="124"/>
      <c r="AG585" s="124"/>
      <c r="AH585" s="124"/>
      <c r="AI585" s="124"/>
      <c r="AJ585" s="124"/>
      <c r="AK585" s="124"/>
      <c r="AL585" s="124"/>
      <c r="AM585" s="124"/>
    </row>
    <row r="586" spans="1:39" s="123" customFormat="1" ht="30" x14ac:dyDescent="0.25">
      <c r="A586" s="178">
        <f t="shared" si="12"/>
        <v>52</v>
      </c>
      <c r="B586" s="167">
        <v>585</v>
      </c>
      <c r="C586" s="156" t="s">
        <v>4396</v>
      </c>
      <c r="D586" s="155" t="s">
        <v>2444</v>
      </c>
      <c r="E586" s="155" t="s">
        <v>1</v>
      </c>
      <c r="F586" s="155" t="s">
        <v>40</v>
      </c>
      <c r="G586" s="67">
        <v>8738519</v>
      </c>
      <c r="H586" s="201"/>
      <c r="I586" s="201"/>
      <c r="J586" s="224"/>
      <c r="K586" s="201"/>
      <c r="L586" s="224"/>
      <c r="M586" s="201"/>
      <c r="N586" s="224"/>
      <c r="O586" s="224"/>
      <c r="P586" s="224"/>
      <c r="Q586" s="224"/>
      <c r="R586" s="224"/>
      <c r="S586" s="224"/>
      <c r="T586" s="225">
        <v>1348.3534817</v>
      </c>
      <c r="U586" s="197">
        <v>1117</v>
      </c>
      <c r="V586" s="198"/>
      <c r="W586" s="190" t="s">
        <v>1306</v>
      </c>
      <c r="X586" s="142" t="s">
        <v>5118</v>
      </c>
      <c r="Y586" s="134">
        <v>30</v>
      </c>
      <c r="Z586" s="134">
        <v>12</v>
      </c>
      <c r="AA586" s="134">
        <v>12</v>
      </c>
      <c r="AB586" s="124" t="e">
        <f>VLOOKUP(B586,Nam_2016!$B$2:$C$870,2,0)</f>
        <v>#N/A</v>
      </c>
      <c r="AC586" s="124"/>
      <c r="AD586" s="124"/>
      <c r="AE586" s="124"/>
      <c r="AF586" s="124"/>
      <c r="AG586" s="124"/>
      <c r="AH586" s="124"/>
      <c r="AI586" s="124"/>
      <c r="AJ586" s="124"/>
      <c r="AK586" s="124"/>
      <c r="AL586" s="124"/>
      <c r="AM586" s="124"/>
    </row>
    <row r="587" spans="1:39" s="123" customFormat="1" ht="30" x14ac:dyDescent="0.25">
      <c r="A587" s="178">
        <f t="shared" si="12"/>
        <v>53</v>
      </c>
      <c r="B587" s="167">
        <v>586</v>
      </c>
      <c r="C587" s="156" t="s">
        <v>120</v>
      </c>
      <c r="D587" s="171" t="s">
        <v>2445</v>
      </c>
      <c r="E587" s="171" t="s">
        <v>1</v>
      </c>
      <c r="F587" s="171" t="s">
        <v>33</v>
      </c>
      <c r="G587" s="67">
        <v>8116492</v>
      </c>
      <c r="H587" s="201"/>
      <c r="I587" s="201"/>
      <c r="J587" s="224"/>
      <c r="K587" s="201"/>
      <c r="L587" s="224"/>
      <c r="M587" s="201"/>
      <c r="N587" s="224"/>
      <c r="O587" s="224"/>
      <c r="P587" s="224"/>
      <c r="Q587" s="224"/>
      <c r="R587" s="224"/>
      <c r="S587" s="224"/>
      <c r="T587" s="225">
        <v>1252.3747156000002</v>
      </c>
      <c r="U587" s="197">
        <v>1132</v>
      </c>
      <c r="V587" s="198">
        <v>1109</v>
      </c>
      <c r="W587" s="190" t="s">
        <v>1306</v>
      </c>
      <c r="X587" s="142" t="s">
        <v>5118</v>
      </c>
      <c r="Y587" s="134">
        <v>30</v>
      </c>
      <c r="Z587" s="134">
        <v>12</v>
      </c>
      <c r="AA587" s="134">
        <v>12</v>
      </c>
      <c r="AB587" s="124" t="e">
        <f>VLOOKUP(B587,Nam_2016!$B$2:$C$870,2,0)</f>
        <v>#N/A</v>
      </c>
      <c r="AC587" s="124"/>
      <c r="AD587" s="124"/>
      <c r="AE587" s="124"/>
      <c r="AF587" s="124"/>
      <c r="AG587" s="124"/>
      <c r="AH587" s="124"/>
      <c r="AI587" s="124"/>
      <c r="AJ587" s="124"/>
      <c r="AK587" s="124"/>
      <c r="AL587" s="124"/>
      <c r="AM587" s="124"/>
    </row>
    <row r="588" spans="1:39" s="123" customFormat="1" ht="45" hidden="1" x14ac:dyDescent="0.25">
      <c r="A588" s="178">
        <f>A587+1</f>
        <v>54</v>
      </c>
      <c r="B588" s="167">
        <v>587</v>
      </c>
      <c r="C588" s="156" t="s">
        <v>968</v>
      </c>
      <c r="D588" s="155" t="s">
        <v>969</v>
      </c>
      <c r="E588" s="171" t="s">
        <v>1</v>
      </c>
      <c r="F588" s="155" t="s">
        <v>2447</v>
      </c>
      <c r="G588" s="67">
        <v>6499166</v>
      </c>
      <c r="H588" s="201"/>
      <c r="I588" s="201"/>
      <c r="J588" s="224"/>
      <c r="K588" s="201"/>
      <c r="L588" s="224"/>
      <c r="M588" s="201"/>
      <c r="N588" s="224"/>
      <c r="O588" s="224"/>
      <c r="P588" s="224"/>
      <c r="Q588" s="224"/>
      <c r="R588" s="224"/>
      <c r="S588" s="224"/>
      <c r="T588" s="225">
        <v>1002.8213138000001</v>
      </c>
      <c r="U588" s="197"/>
      <c r="V588" s="198"/>
      <c r="W588" s="190" t="s">
        <v>1308</v>
      </c>
      <c r="X588" s="142" t="s">
        <v>5118</v>
      </c>
      <c r="Y588" s="134">
        <v>30</v>
      </c>
      <c r="Z588" s="134">
        <v>12</v>
      </c>
      <c r="AA588" s="134">
        <v>12</v>
      </c>
      <c r="AB588" s="124">
        <f>VLOOKUP(B588,Nam_2016!$B$2:$C$870,2,0)</f>
        <v>587</v>
      </c>
      <c r="AC588" s="124"/>
      <c r="AD588" s="124"/>
      <c r="AE588" s="124"/>
      <c r="AF588" s="124"/>
      <c r="AG588" s="124"/>
      <c r="AH588" s="124"/>
      <c r="AI588" s="124"/>
      <c r="AJ588" s="124"/>
      <c r="AK588" s="124"/>
      <c r="AL588" s="124"/>
      <c r="AM588" s="124"/>
    </row>
    <row r="589" spans="1:39" s="123" customFormat="1" ht="45" hidden="1" x14ac:dyDescent="0.25">
      <c r="A589" s="178">
        <f t="shared" ref="A589" si="13">A588+1</f>
        <v>55</v>
      </c>
      <c r="B589" s="167">
        <v>588</v>
      </c>
      <c r="C589" s="156" t="s">
        <v>4397</v>
      </c>
      <c r="D589" s="155" t="s">
        <v>966</v>
      </c>
      <c r="E589" s="171" t="s">
        <v>30</v>
      </c>
      <c r="F589" s="155" t="s">
        <v>537</v>
      </c>
      <c r="G589" s="67">
        <v>3661040</v>
      </c>
      <c r="H589" s="201"/>
      <c r="I589" s="201"/>
      <c r="J589" s="224"/>
      <c r="K589" s="201"/>
      <c r="L589" s="224"/>
      <c r="M589" s="201"/>
      <c r="N589" s="224"/>
      <c r="O589" s="224"/>
      <c r="P589" s="224"/>
      <c r="Q589" s="224"/>
      <c r="R589" s="224"/>
      <c r="S589" s="224"/>
      <c r="T589" s="225">
        <v>564.89847200000008</v>
      </c>
      <c r="U589" s="197"/>
      <c r="V589" s="198"/>
      <c r="W589" s="190" t="s">
        <v>1308</v>
      </c>
      <c r="X589" s="142" t="s">
        <v>5118</v>
      </c>
      <c r="Y589" s="134">
        <v>30</v>
      </c>
      <c r="Z589" s="134">
        <v>12</v>
      </c>
      <c r="AA589" s="134">
        <v>12</v>
      </c>
      <c r="AB589" s="124">
        <f>VLOOKUP(B589,Nam_2016!$B$2:$C$870,2,0)</f>
        <v>588</v>
      </c>
      <c r="AC589" s="124"/>
      <c r="AD589" s="124"/>
      <c r="AE589" s="124"/>
      <c r="AF589" s="124"/>
      <c r="AG589" s="124"/>
      <c r="AH589" s="124"/>
      <c r="AI589" s="124"/>
      <c r="AJ589" s="124"/>
      <c r="AK589" s="124"/>
      <c r="AL589" s="124"/>
      <c r="AM589" s="124"/>
    </row>
    <row r="590" spans="1:39" s="133" customFormat="1" ht="25.5" x14ac:dyDescent="0.25">
      <c r="A590" s="178">
        <v>1</v>
      </c>
      <c r="B590" s="167">
        <v>589</v>
      </c>
      <c r="C590" s="372" t="s">
        <v>3351</v>
      </c>
      <c r="D590" s="36" t="s">
        <v>2494</v>
      </c>
      <c r="E590" s="171" t="s">
        <v>1</v>
      </c>
      <c r="F590" s="154" t="s">
        <v>125</v>
      </c>
      <c r="G590" s="67">
        <v>14329303</v>
      </c>
      <c r="H590" s="250"/>
      <c r="I590" s="251">
        <v>4</v>
      </c>
      <c r="J590" s="224"/>
      <c r="K590" s="250"/>
      <c r="L590" s="224"/>
      <c r="M590" s="224"/>
      <c r="N590" s="250"/>
      <c r="O590" s="250"/>
      <c r="P590" s="224"/>
      <c r="Q590" s="250">
        <v>5</v>
      </c>
      <c r="R590" s="224"/>
      <c r="S590" s="224"/>
      <c r="T590" s="225">
        <v>2220.5414529</v>
      </c>
      <c r="U590" s="197">
        <v>1808</v>
      </c>
      <c r="V590" s="198">
        <v>1688</v>
      </c>
      <c r="W590" s="190" t="s">
        <v>1306</v>
      </c>
      <c r="X590" s="142" t="s">
        <v>5120</v>
      </c>
      <c r="Y590" s="134">
        <v>31</v>
      </c>
      <c r="Z590" s="134">
        <v>13</v>
      </c>
      <c r="AA590" s="134">
        <v>13</v>
      </c>
      <c r="AB590" s="124" t="e">
        <f>VLOOKUP(B590,Nam_2016!$B$2:$C$870,2,0)</f>
        <v>#N/A</v>
      </c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</row>
    <row r="591" spans="1:39" s="133" customFormat="1" ht="30" hidden="1" x14ac:dyDescent="0.25">
      <c r="A591" s="178">
        <f>A590+1</f>
        <v>2</v>
      </c>
      <c r="B591" s="167">
        <v>590</v>
      </c>
      <c r="C591" s="175" t="s">
        <v>4398</v>
      </c>
      <c r="D591" s="155" t="s">
        <v>2448</v>
      </c>
      <c r="E591" s="405" t="s">
        <v>30</v>
      </c>
      <c r="F591" s="155" t="s">
        <v>2449</v>
      </c>
      <c r="G591" s="67">
        <v>4933100</v>
      </c>
      <c r="H591" s="204"/>
      <c r="I591" s="204"/>
      <c r="J591" s="224"/>
      <c r="K591" s="204"/>
      <c r="L591" s="224"/>
      <c r="M591" s="224"/>
      <c r="N591" s="204"/>
      <c r="O591" s="204"/>
      <c r="P591" s="224"/>
      <c r="Q591" s="204"/>
      <c r="R591" s="224"/>
      <c r="S591" s="224"/>
      <c r="T591" s="225">
        <v>761.1773300000001</v>
      </c>
      <c r="U591" s="213"/>
      <c r="V591" s="225"/>
      <c r="W591" s="190" t="s">
        <v>1306</v>
      </c>
      <c r="X591" s="142" t="s">
        <v>5120</v>
      </c>
      <c r="Y591" s="134">
        <v>31</v>
      </c>
      <c r="Z591" s="134">
        <v>13</v>
      </c>
      <c r="AA591" s="134">
        <v>13</v>
      </c>
      <c r="AB591" s="124">
        <f>VLOOKUP(B591,Nam_2016!$B$2:$C$870,2,0)</f>
        <v>590</v>
      </c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</row>
    <row r="592" spans="1:39" s="133" customFormat="1" x14ac:dyDescent="0.25">
      <c r="A592" s="178">
        <f t="shared" ref="A592:A646" si="14">A591+1</f>
        <v>3</v>
      </c>
      <c r="B592" s="167">
        <v>591</v>
      </c>
      <c r="C592" s="175" t="s">
        <v>2450</v>
      </c>
      <c r="D592" s="171" t="s">
        <v>2451</v>
      </c>
      <c r="E592" s="171" t="s">
        <v>1</v>
      </c>
      <c r="F592" s="205" t="s">
        <v>97</v>
      </c>
      <c r="G592" s="67">
        <v>8253095</v>
      </c>
      <c r="H592" s="250"/>
      <c r="I592" s="250">
        <v>193</v>
      </c>
      <c r="J592" s="224"/>
      <c r="K592" s="250"/>
      <c r="L592" s="224"/>
      <c r="M592" s="224"/>
      <c r="N592" s="251">
        <v>51</v>
      </c>
      <c r="O592" s="251"/>
      <c r="P592" s="224"/>
      <c r="Q592" s="250">
        <v>49</v>
      </c>
      <c r="R592" s="224"/>
      <c r="S592" s="224"/>
      <c r="T592" s="225">
        <v>1566.0525585000003</v>
      </c>
      <c r="U592" s="197">
        <v>1203</v>
      </c>
      <c r="V592" s="198">
        <v>1405</v>
      </c>
      <c r="W592" s="190" t="s">
        <v>1306</v>
      </c>
      <c r="X592" s="142" t="s">
        <v>5120</v>
      </c>
      <c r="Y592" s="134">
        <v>31</v>
      </c>
      <c r="Z592" s="134">
        <v>13</v>
      </c>
      <c r="AA592" s="134">
        <v>13</v>
      </c>
      <c r="AB592" s="124" t="e">
        <f>VLOOKUP(B592,Nam_2016!$B$2:$C$870,2,0)</f>
        <v>#N/A</v>
      </c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</row>
    <row r="593" spans="1:39" s="133" customFormat="1" ht="30" x14ac:dyDescent="0.25">
      <c r="A593" s="178">
        <f>A592+1</f>
        <v>4</v>
      </c>
      <c r="B593" s="167">
        <v>592</v>
      </c>
      <c r="C593" s="175" t="s">
        <v>2452</v>
      </c>
      <c r="D593" s="171" t="s">
        <v>2453</v>
      </c>
      <c r="E593" s="171" t="s">
        <v>1</v>
      </c>
      <c r="F593" s="205" t="s">
        <v>2454</v>
      </c>
      <c r="G593" s="67">
        <v>6402345</v>
      </c>
      <c r="H593" s="250">
        <v>2896</v>
      </c>
      <c r="I593" s="250">
        <v>6</v>
      </c>
      <c r="J593" s="224"/>
      <c r="K593" s="250"/>
      <c r="L593" s="224"/>
      <c r="M593" s="224"/>
      <c r="N593" s="250"/>
      <c r="O593" s="250"/>
      <c r="P593" s="224"/>
      <c r="Q593" s="250"/>
      <c r="R593" s="224"/>
      <c r="S593" s="224"/>
      <c r="T593" s="225">
        <v>3021.2018334999998</v>
      </c>
      <c r="U593" s="197">
        <v>2316</v>
      </c>
      <c r="V593" s="198">
        <v>2682</v>
      </c>
      <c r="W593" s="190" t="s">
        <v>1306</v>
      </c>
      <c r="X593" s="142" t="s">
        <v>5120</v>
      </c>
      <c r="Y593" s="134">
        <v>31</v>
      </c>
      <c r="Z593" s="134">
        <v>13</v>
      </c>
      <c r="AA593" s="134">
        <v>13</v>
      </c>
      <c r="AB593" s="124" t="e">
        <f>VLOOKUP(B593,Nam_2016!$B$2:$C$870,2,0)</f>
        <v>#N/A</v>
      </c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</row>
    <row r="594" spans="1:39" s="133" customFormat="1" ht="30" x14ac:dyDescent="0.25">
      <c r="A594" s="178">
        <f t="shared" si="14"/>
        <v>5</v>
      </c>
      <c r="B594" s="167">
        <v>593</v>
      </c>
      <c r="C594" s="372" t="s">
        <v>3352</v>
      </c>
      <c r="D594" s="171" t="s">
        <v>2455</v>
      </c>
      <c r="E594" s="171" t="s">
        <v>46</v>
      </c>
      <c r="F594" s="155" t="s">
        <v>123</v>
      </c>
      <c r="G594" s="67">
        <v>24150818</v>
      </c>
      <c r="H594" s="250"/>
      <c r="I594" s="226">
        <v>1794</v>
      </c>
      <c r="J594" s="224"/>
      <c r="K594" s="250"/>
      <c r="L594" s="224"/>
      <c r="M594" s="224"/>
      <c r="N594" s="250">
        <v>74</v>
      </c>
      <c r="O594" s="250"/>
      <c r="P594" s="224"/>
      <c r="Q594" s="250"/>
      <c r="R594" s="224"/>
      <c r="S594" s="224"/>
      <c r="T594" s="225">
        <v>5617.7712174000008</v>
      </c>
      <c r="U594" s="197">
        <v>6871</v>
      </c>
      <c r="V594" s="198">
        <v>5559</v>
      </c>
      <c r="W594" s="190" t="s">
        <v>1306</v>
      </c>
      <c r="X594" s="142" t="s">
        <v>5120</v>
      </c>
      <c r="Y594" s="134">
        <v>31</v>
      </c>
      <c r="Z594" s="134">
        <v>13</v>
      </c>
      <c r="AA594" s="134">
        <v>13</v>
      </c>
      <c r="AB594" s="124" t="e">
        <f>VLOOKUP(B594,Nam_2016!$B$2:$C$870,2,0)</f>
        <v>#N/A</v>
      </c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</row>
    <row r="595" spans="1:39" s="133" customFormat="1" ht="30" x14ac:dyDescent="0.25">
      <c r="A595" s="178">
        <f t="shared" si="14"/>
        <v>6</v>
      </c>
      <c r="B595" s="167">
        <v>594</v>
      </c>
      <c r="C595" s="175" t="s">
        <v>2456</v>
      </c>
      <c r="D595" s="171" t="s">
        <v>2457</v>
      </c>
      <c r="E595" s="171" t="s">
        <v>46</v>
      </c>
      <c r="F595" s="205" t="s">
        <v>123</v>
      </c>
      <c r="G595" s="67">
        <v>7593841</v>
      </c>
      <c r="H595" s="204"/>
      <c r="I595" s="204"/>
      <c r="J595" s="224"/>
      <c r="K595" s="204"/>
      <c r="L595" s="224"/>
      <c r="M595" s="224"/>
      <c r="N595" s="204"/>
      <c r="O595" s="204"/>
      <c r="P595" s="224"/>
      <c r="Q595" s="204"/>
      <c r="R595" s="224"/>
      <c r="S595" s="224"/>
      <c r="T595" s="225">
        <v>1171.7296663000002</v>
      </c>
      <c r="U595" s="197">
        <v>1928</v>
      </c>
      <c r="V595" s="198"/>
      <c r="W595" s="190" t="s">
        <v>1306</v>
      </c>
      <c r="X595" s="142" t="s">
        <v>5120</v>
      </c>
      <c r="Y595" s="134">
        <v>31</v>
      </c>
      <c r="Z595" s="134">
        <v>13</v>
      </c>
      <c r="AA595" s="134">
        <v>13</v>
      </c>
      <c r="AB595" s="124" t="e">
        <f>VLOOKUP(B595,Nam_2016!$B$2:$C$870,2,0)</f>
        <v>#N/A</v>
      </c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</row>
    <row r="596" spans="1:39" s="144" customFormat="1" ht="30" x14ac:dyDescent="0.25">
      <c r="A596" s="178">
        <f t="shared" si="14"/>
        <v>7</v>
      </c>
      <c r="B596" s="167">
        <v>595</v>
      </c>
      <c r="C596" s="175" t="s">
        <v>2458</v>
      </c>
      <c r="D596" s="171" t="s">
        <v>2459</v>
      </c>
      <c r="E596" s="171" t="s">
        <v>1</v>
      </c>
      <c r="F596" s="205" t="s">
        <v>36</v>
      </c>
      <c r="G596" s="67">
        <v>20849932</v>
      </c>
      <c r="H596" s="250"/>
      <c r="I596" s="250">
        <v>226</v>
      </c>
      <c r="J596" s="224"/>
      <c r="K596" s="250"/>
      <c r="L596" s="224"/>
      <c r="M596" s="224"/>
      <c r="N596" s="250"/>
      <c r="O596" s="250"/>
      <c r="P596" s="224"/>
      <c r="Q596" s="250">
        <v>1673</v>
      </c>
      <c r="R596" s="224"/>
      <c r="S596" s="224"/>
      <c r="T596" s="225">
        <v>5271.2345076000001</v>
      </c>
      <c r="U596" s="197">
        <v>5294</v>
      </c>
      <c r="V596" s="198">
        <v>4143</v>
      </c>
      <c r="W596" s="190" t="s">
        <v>1306</v>
      </c>
      <c r="X596" s="142" t="s">
        <v>5120</v>
      </c>
      <c r="Y596" s="134">
        <v>31</v>
      </c>
      <c r="Z596" s="134">
        <v>13</v>
      </c>
      <c r="AA596" s="134">
        <v>13</v>
      </c>
      <c r="AB596" s="124" t="e">
        <f>VLOOKUP(B596,Nam_2016!$B$2:$C$870,2,0)</f>
        <v>#N/A</v>
      </c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</row>
    <row r="597" spans="1:39" s="126" customFormat="1" ht="45" hidden="1" x14ac:dyDescent="0.25">
      <c r="A597" s="178">
        <f t="shared" si="14"/>
        <v>8</v>
      </c>
      <c r="B597" s="167">
        <v>596</v>
      </c>
      <c r="C597" s="175" t="s">
        <v>2460</v>
      </c>
      <c r="D597" s="154" t="s">
        <v>965</v>
      </c>
      <c r="E597" s="171" t="s">
        <v>1</v>
      </c>
      <c r="F597" s="154" t="s">
        <v>1688</v>
      </c>
      <c r="G597" s="159">
        <v>10530590</v>
      </c>
      <c r="H597" s="227"/>
      <c r="I597" s="227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349">
        <v>1624.8700370000001</v>
      </c>
      <c r="U597" s="30"/>
      <c r="V597" s="351"/>
      <c r="W597" s="182" t="s">
        <v>1308</v>
      </c>
      <c r="X597" s="142" t="s">
        <v>5120</v>
      </c>
      <c r="Y597" s="134">
        <v>31</v>
      </c>
      <c r="Z597" s="134">
        <v>13</v>
      </c>
      <c r="AA597" s="134">
        <v>13</v>
      </c>
      <c r="AB597" s="124">
        <f>VLOOKUP(B597,Nam_2016!$B$2:$C$870,2,0)</f>
        <v>596</v>
      </c>
      <c r="AC597" s="127"/>
      <c r="AD597" s="127"/>
      <c r="AE597" s="127"/>
      <c r="AF597" s="127"/>
      <c r="AG597" s="127"/>
      <c r="AH597" s="127"/>
      <c r="AI597" s="127"/>
      <c r="AJ597" s="127"/>
      <c r="AK597" s="127"/>
      <c r="AL597" s="127"/>
      <c r="AM597" s="127"/>
    </row>
    <row r="598" spans="1:39" s="126" customFormat="1" ht="30" x14ac:dyDescent="0.25">
      <c r="A598" s="178">
        <f t="shared" si="14"/>
        <v>9</v>
      </c>
      <c r="B598" s="167">
        <v>597</v>
      </c>
      <c r="C598" s="175" t="s">
        <v>2461</v>
      </c>
      <c r="D598" s="171" t="s">
        <v>2462</v>
      </c>
      <c r="E598" s="171" t="s">
        <v>46</v>
      </c>
      <c r="F598" s="205" t="s">
        <v>2463</v>
      </c>
      <c r="G598" s="67">
        <v>4026012</v>
      </c>
      <c r="H598" s="250"/>
      <c r="I598" s="250">
        <v>474</v>
      </c>
      <c r="J598" s="224"/>
      <c r="K598" s="250"/>
      <c r="L598" s="224"/>
      <c r="M598" s="224"/>
      <c r="N598" s="250"/>
      <c r="O598" s="250"/>
      <c r="P598" s="224"/>
      <c r="Q598" s="250"/>
      <c r="R598" s="224"/>
      <c r="S598" s="224"/>
      <c r="T598" s="225">
        <v>1104.6936516000001</v>
      </c>
      <c r="U598" s="197">
        <v>1640</v>
      </c>
      <c r="V598" s="198">
        <v>1295</v>
      </c>
      <c r="W598" s="190" t="s">
        <v>1306</v>
      </c>
      <c r="X598" s="142" t="s">
        <v>5120</v>
      </c>
      <c r="Y598" s="134">
        <v>31</v>
      </c>
      <c r="Z598" s="134">
        <v>13</v>
      </c>
      <c r="AA598" s="134">
        <v>13</v>
      </c>
      <c r="AB598" s="124" t="e">
        <f>VLOOKUP(B598,Nam_2016!$B$2:$C$870,2,0)</f>
        <v>#N/A</v>
      </c>
      <c r="AC598" s="127"/>
      <c r="AD598" s="127"/>
      <c r="AE598" s="127"/>
      <c r="AF598" s="127"/>
      <c r="AG598" s="127"/>
      <c r="AH598" s="127"/>
      <c r="AI598" s="127"/>
      <c r="AJ598" s="127"/>
      <c r="AK598" s="127"/>
      <c r="AL598" s="127"/>
      <c r="AM598" s="127"/>
    </row>
    <row r="599" spans="1:39" s="126" customFormat="1" ht="30" x14ac:dyDescent="0.25">
      <c r="A599" s="178">
        <f>A598+1</f>
        <v>10</v>
      </c>
      <c r="B599" s="167">
        <v>598</v>
      </c>
      <c r="C599" s="175" t="s">
        <v>2464</v>
      </c>
      <c r="D599" s="171" t="s">
        <v>2465</v>
      </c>
      <c r="E599" s="171" t="s">
        <v>46</v>
      </c>
      <c r="F599" s="205" t="s">
        <v>123</v>
      </c>
      <c r="G599" s="67">
        <v>6014000</v>
      </c>
      <c r="H599" s="250"/>
      <c r="I599" s="250">
        <v>761</v>
      </c>
      <c r="J599" s="224"/>
      <c r="K599" s="250"/>
      <c r="L599" s="224"/>
      <c r="M599" s="224"/>
      <c r="N599" s="250"/>
      <c r="O599" s="250"/>
      <c r="P599" s="224"/>
      <c r="Q599" s="250"/>
      <c r="R599" s="224"/>
      <c r="S599" s="224"/>
      <c r="T599" s="225">
        <v>1704.1802000000002</v>
      </c>
      <c r="U599" s="197">
        <v>2086</v>
      </c>
      <c r="V599" s="198">
        <v>1494</v>
      </c>
      <c r="W599" s="190" t="s">
        <v>1306</v>
      </c>
      <c r="X599" s="142" t="s">
        <v>5120</v>
      </c>
      <c r="Y599" s="134">
        <v>31</v>
      </c>
      <c r="Z599" s="134">
        <v>13</v>
      </c>
      <c r="AA599" s="134">
        <v>13</v>
      </c>
      <c r="AB599" s="124" t="e">
        <f>VLOOKUP(B599,Nam_2016!$B$2:$C$870,2,0)</f>
        <v>#N/A</v>
      </c>
      <c r="AC599" s="127"/>
      <c r="AD599" s="127"/>
      <c r="AE599" s="127"/>
      <c r="AF599" s="127"/>
      <c r="AG599" s="127"/>
      <c r="AH599" s="127"/>
      <c r="AI599" s="127"/>
      <c r="AJ599" s="127"/>
      <c r="AK599" s="127"/>
      <c r="AL599" s="127"/>
      <c r="AM599" s="127"/>
    </row>
    <row r="600" spans="1:39" s="126" customFormat="1" ht="30" x14ac:dyDescent="0.25">
      <c r="A600" s="178">
        <f t="shared" si="14"/>
        <v>11</v>
      </c>
      <c r="B600" s="167">
        <v>599</v>
      </c>
      <c r="C600" s="372" t="s">
        <v>3353</v>
      </c>
      <c r="D600" s="171" t="s">
        <v>2466</v>
      </c>
      <c r="E600" s="171" t="s">
        <v>1</v>
      </c>
      <c r="F600" s="205" t="s">
        <v>101</v>
      </c>
      <c r="G600" s="67">
        <v>8162000</v>
      </c>
      <c r="H600" s="250">
        <v>7284</v>
      </c>
      <c r="I600" s="250"/>
      <c r="J600" s="224"/>
      <c r="K600" s="250"/>
      <c r="L600" s="224"/>
      <c r="M600" s="224"/>
      <c r="N600" s="250"/>
      <c r="O600" s="250"/>
      <c r="P600" s="224"/>
      <c r="Q600" s="250"/>
      <c r="R600" s="224"/>
      <c r="S600" s="224"/>
      <c r="T600" s="225">
        <v>6358.1965999999993</v>
      </c>
      <c r="U600" s="197">
        <v>6913</v>
      </c>
      <c r="V600" s="198">
        <v>6047</v>
      </c>
      <c r="W600" s="190" t="s">
        <v>1306</v>
      </c>
      <c r="X600" s="142" t="s">
        <v>5120</v>
      </c>
      <c r="Y600" s="134">
        <v>31</v>
      </c>
      <c r="Z600" s="134">
        <v>13</v>
      </c>
      <c r="AA600" s="134">
        <v>13</v>
      </c>
      <c r="AB600" s="124" t="e">
        <f>VLOOKUP(B600,Nam_2016!$B$2:$C$870,2,0)</f>
        <v>#N/A</v>
      </c>
      <c r="AC600" s="127"/>
      <c r="AD600" s="127"/>
      <c r="AE600" s="127"/>
      <c r="AF600" s="127"/>
      <c r="AG600" s="127"/>
      <c r="AH600" s="127"/>
      <c r="AI600" s="127"/>
      <c r="AJ600" s="127"/>
      <c r="AK600" s="127"/>
      <c r="AL600" s="127"/>
      <c r="AM600" s="127"/>
    </row>
    <row r="601" spans="1:39" s="123" customFormat="1" ht="45" x14ac:dyDescent="0.25">
      <c r="A601" s="178">
        <f>A600+1</f>
        <v>12</v>
      </c>
      <c r="B601" s="167">
        <v>600</v>
      </c>
      <c r="C601" s="372" t="s">
        <v>3354</v>
      </c>
      <c r="D601" s="171" t="s">
        <v>2467</v>
      </c>
      <c r="E601" s="171" t="s">
        <v>1</v>
      </c>
      <c r="F601" s="155" t="s">
        <v>38</v>
      </c>
      <c r="G601" s="67">
        <v>134880900</v>
      </c>
      <c r="H601" s="250">
        <v>10136</v>
      </c>
      <c r="I601" s="250">
        <v>389</v>
      </c>
      <c r="J601" s="224"/>
      <c r="K601" s="250"/>
      <c r="L601" s="224"/>
      <c r="M601" s="224"/>
      <c r="N601" s="250"/>
      <c r="O601" s="250"/>
      <c r="P601" s="224"/>
      <c r="Q601" s="250">
        <v>71</v>
      </c>
      <c r="R601" s="224"/>
      <c r="S601" s="224"/>
      <c r="T601" s="225">
        <v>28381.492870000002</v>
      </c>
      <c r="U601" s="197">
        <v>28489</v>
      </c>
      <c r="V601" s="198">
        <v>74352</v>
      </c>
      <c r="W601" s="190" t="s">
        <v>3225</v>
      </c>
      <c r="X601" s="142" t="s">
        <v>5120</v>
      </c>
      <c r="Y601" s="134">
        <v>31</v>
      </c>
      <c r="Z601" s="134">
        <v>13</v>
      </c>
      <c r="AA601" s="134">
        <v>13</v>
      </c>
      <c r="AB601" s="124" t="e">
        <f>VLOOKUP(B601,Nam_2016!$B$2:$C$870,2,0)</f>
        <v>#N/A</v>
      </c>
      <c r="AC601" s="124"/>
      <c r="AD601" s="124"/>
      <c r="AE601" s="124"/>
      <c r="AF601" s="124"/>
      <c r="AG601" s="124"/>
      <c r="AH601" s="124"/>
      <c r="AI601" s="124"/>
      <c r="AJ601" s="124"/>
      <c r="AK601" s="124"/>
      <c r="AL601" s="124"/>
      <c r="AM601" s="124"/>
    </row>
    <row r="602" spans="1:39" s="123" customFormat="1" x14ac:dyDescent="0.25">
      <c r="A602" s="178">
        <f t="shared" si="14"/>
        <v>13</v>
      </c>
      <c r="B602" s="167">
        <v>601</v>
      </c>
      <c r="C602" s="376" t="s">
        <v>3355</v>
      </c>
      <c r="D602" s="155" t="s">
        <v>2451</v>
      </c>
      <c r="E602" s="171" t="s">
        <v>1</v>
      </c>
      <c r="F602" s="155" t="s">
        <v>105</v>
      </c>
      <c r="G602" s="67"/>
      <c r="H602" s="250">
        <v>3200000</v>
      </c>
      <c r="I602" s="204">
        <v>30</v>
      </c>
      <c r="J602" s="224"/>
      <c r="K602" s="250">
        <v>9689</v>
      </c>
      <c r="L602" s="224"/>
      <c r="M602" s="224"/>
      <c r="N602" s="204"/>
      <c r="O602" s="204"/>
      <c r="P602" s="224"/>
      <c r="Q602" s="204">
        <v>6</v>
      </c>
      <c r="R602" s="224"/>
      <c r="S602" s="224"/>
      <c r="T602" s="225">
        <v>108392.47884</v>
      </c>
      <c r="U602" s="197">
        <v>106087</v>
      </c>
      <c r="V602" s="252"/>
      <c r="W602" s="190" t="s">
        <v>860</v>
      </c>
      <c r="X602" s="142" t="s">
        <v>5120</v>
      </c>
      <c r="Y602" s="134">
        <v>31</v>
      </c>
      <c r="Z602" s="134">
        <v>13</v>
      </c>
      <c r="AA602" s="134">
        <v>13</v>
      </c>
      <c r="AB602" s="124" t="e">
        <f>VLOOKUP(B602,Nam_2016!$B$2:$C$870,2,0)</f>
        <v>#N/A</v>
      </c>
      <c r="AC602" s="124"/>
      <c r="AD602" s="124"/>
      <c r="AE602" s="124"/>
      <c r="AF602" s="124"/>
      <c r="AG602" s="124"/>
      <c r="AH602" s="124"/>
      <c r="AI602" s="124"/>
      <c r="AJ602" s="124"/>
      <c r="AK602" s="124"/>
      <c r="AL602" s="124"/>
      <c r="AM602" s="124"/>
    </row>
    <row r="603" spans="1:39" s="123" customFormat="1" ht="30" x14ac:dyDescent="0.25">
      <c r="A603" s="178">
        <f t="shared" si="14"/>
        <v>14</v>
      </c>
      <c r="B603" s="167">
        <v>602</v>
      </c>
      <c r="C603" s="175" t="s">
        <v>4399</v>
      </c>
      <c r="D603" s="171" t="s">
        <v>2468</v>
      </c>
      <c r="E603" s="171" t="s">
        <v>1</v>
      </c>
      <c r="F603" s="205" t="s">
        <v>68</v>
      </c>
      <c r="G603" s="215">
        <v>35769545</v>
      </c>
      <c r="H603" s="250"/>
      <c r="I603" s="250">
        <v>55</v>
      </c>
      <c r="J603" s="224"/>
      <c r="K603" s="250"/>
      <c r="L603" s="224"/>
      <c r="M603" s="224"/>
      <c r="N603" s="250"/>
      <c r="O603" s="250"/>
      <c r="P603" s="224"/>
      <c r="Q603" s="250">
        <v>12</v>
      </c>
      <c r="R603" s="224"/>
      <c r="S603" s="224"/>
      <c r="T603" s="225">
        <v>5588.4207935000004</v>
      </c>
      <c r="U603" s="197">
        <v>4922</v>
      </c>
      <c r="V603" s="198">
        <v>4166</v>
      </c>
      <c r="W603" s="190" t="s">
        <v>1306</v>
      </c>
      <c r="X603" s="142" t="s">
        <v>5120</v>
      </c>
      <c r="Y603" s="134">
        <v>31</v>
      </c>
      <c r="Z603" s="134">
        <v>13</v>
      </c>
      <c r="AA603" s="134">
        <v>13</v>
      </c>
      <c r="AB603" s="124" t="e">
        <f>VLOOKUP(B603,Nam_2016!$B$2:$C$870,2,0)</f>
        <v>#N/A</v>
      </c>
      <c r="AC603" s="124"/>
      <c r="AD603" s="124"/>
      <c r="AE603" s="124"/>
      <c r="AF603" s="124"/>
      <c r="AG603" s="124"/>
      <c r="AH603" s="124"/>
      <c r="AI603" s="124"/>
      <c r="AJ603" s="124"/>
      <c r="AK603" s="124"/>
      <c r="AL603" s="124"/>
      <c r="AM603" s="124"/>
    </row>
    <row r="604" spans="1:39" s="123" customFormat="1" ht="30" x14ac:dyDescent="0.25">
      <c r="A604" s="178">
        <f t="shared" si="14"/>
        <v>15</v>
      </c>
      <c r="B604" s="167">
        <v>603</v>
      </c>
      <c r="C604" s="175" t="s">
        <v>2469</v>
      </c>
      <c r="D604" s="171" t="s">
        <v>2470</v>
      </c>
      <c r="E604" s="171" t="s">
        <v>1</v>
      </c>
      <c r="F604" s="205" t="s">
        <v>38</v>
      </c>
      <c r="G604" s="67">
        <v>43143916</v>
      </c>
      <c r="H604" s="204"/>
      <c r="I604" s="204"/>
      <c r="J604" s="224"/>
      <c r="K604" s="204"/>
      <c r="L604" s="224"/>
      <c r="M604" s="224"/>
      <c r="N604" s="204"/>
      <c r="O604" s="204"/>
      <c r="P604" s="224"/>
      <c r="Q604" s="204"/>
      <c r="R604" s="224"/>
      <c r="S604" s="224"/>
      <c r="T604" s="225">
        <v>6657.1062388</v>
      </c>
      <c r="U604" s="197">
        <v>4480</v>
      </c>
      <c r="V604" s="198">
        <v>1405</v>
      </c>
      <c r="W604" s="190" t="s">
        <v>1306</v>
      </c>
      <c r="X604" s="142" t="s">
        <v>5120</v>
      </c>
      <c r="Y604" s="134">
        <v>31</v>
      </c>
      <c r="Z604" s="134">
        <v>13</v>
      </c>
      <c r="AA604" s="134">
        <v>13</v>
      </c>
      <c r="AB604" s="124" t="e">
        <f>VLOOKUP(B604,Nam_2016!$B$2:$C$870,2,0)</f>
        <v>#N/A</v>
      </c>
      <c r="AC604" s="124"/>
      <c r="AD604" s="124"/>
      <c r="AE604" s="124"/>
      <c r="AF604" s="124"/>
      <c r="AG604" s="124"/>
      <c r="AH604" s="124"/>
      <c r="AI604" s="124"/>
      <c r="AJ604" s="124"/>
      <c r="AK604" s="124"/>
      <c r="AL604" s="124"/>
      <c r="AM604" s="124"/>
    </row>
    <row r="605" spans="1:39" s="123" customFormat="1" ht="30" x14ac:dyDescent="0.25">
      <c r="A605" s="178">
        <f t="shared" si="14"/>
        <v>16</v>
      </c>
      <c r="B605" s="167">
        <v>604</v>
      </c>
      <c r="C605" s="175" t="s">
        <v>2471</v>
      </c>
      <c r="D605" s="171" t="s">
        <v>2472</v>
      </c>
      <c r="E605" s="171" t="s">
        <v>1</v>
      </c>
      <c r="F605" s="205" t="s">
        <v>1594</v>
      </c>
      <c r="G605" s="67">
        <v>9429609</v>
      </c>
      <c r="H605" s="250"/>
      <c r="I605" s="250"/>
      <c r="J605" s="224"/>
      <c r="K605" s="250"/>
      <c r="L605" s="224"/>
      <c r="M605" s="224"/>
      <c r="N605" s="250"/>
      <c r="O605" s="250"/>
      <c r="P605" s="224"/>
      <c r="Q605" s="250"/>
      <c r="R605" s="224"/>
      <c r="S605" s="224"/>
      <c r="T605" s="225">
        <v>1454.9886687000001</v>
      </c>
      <c r="U605" s="197">
        <v>1526</v>
      </c>
      <c r="V605" s="198">
        <v>2096</v>
      </c>
      <c r="W605" s="190" t="s">
        <v>1306</v>
      </c>
      <c r="X605" s="142" t="s">
        <v>5120</v>
      </c>
      <c r="Y605" s="134">
        <v>31</v>
      </c>
      <c r="Z605" s="134">
        <v>13</v>
      </c>
      <c r="AA605" s="134">
        <v>13</v>
      </c>
      <c r="AB605" s="124" t="e">
        <f>VLOOKUP(B605,Nam_2016!$B$2:$C$870,2,0)</f>
        <v>#N/A</v>
      </c>
      <c r="AC605" s="124"/>
      <c r="AD605" s="124"/>
      <c r="AE605" s="124"/>
      <c r="AF605" s="124"/>
      <c r="AG605" s="124"/>
      <c r="AH605" s="124"/>
      <c r="AI605" s="124"/>
      <c r="AJ605" s="124"/>
      <c r="AK605" s="124"/>
      <c r="AL605" s="124"/>
      <c r="AM605" s="124"/>
    </row>
    <row r="606" spans="1:39" s="123" customFormat="1" ht="30" x14ac:dyDescent="0.25">
      <c r="A606" s="178">
        <f t="shared" si="14"/>
        <v>17</v>
      </c>
      <c r="B606" s="167">
        <v>605</v>
      </c>
      <c r="C606" s="175" t="s">
        <v>4400</v>
      </c>
      <c r="D606" s="155" t="s">
        <v>4289</v>
      </c>
      <c r="E606" s="171" t="s">
        <v>46</v>
      </c>
      <c r="F606" s="155" t="s">
        <v>124</v>
      </c>
      <c r="G606" s="67">
        <v>230000</v>
      </c>
      <c r="H606" s="250"/>
      <c r="I606" s="250">
        <v>1025</v>
      </c>
      <c r="J606" s="224"/>
      <c r="K606" s="250">
        <v>6589</v>
      </c>
      <c r="L606" s="224"/>
      <c r="M606" s="224"/>
      <c r="N606" s="250"/>
      <c r="O606" s="250"/>
      <c r="P606" s="224"/>
      <c r="Q606" s="250"/>
      <c r="R606" s="224"/>
      <c r="S606" s="224"/>
      <c r="T606" s="225">
        <v>7604.0990000000002</v>
      </c>
      <c r="U606" s="197">
        <v>7845</v>
      </c>
      <c r="V606" s="198">
        <v>8335</v>
      </c>
      <c r="W606" s="190" t="s">
        <v>1306</v>
      </c>
      <c r="X606" s="142" t="s">
        <v>5120</v>
      </c>
      <c r="Y606" s="134">
        <v>31</v>
      </c>
      <c r="Z606" s="134">
        <v>13</v>
      </c>
      <c r="AA606" s="134">
        <v>13</v>
      </c>
      <c r="AB606" s="124" t="e">
        <f>VLOOKUP(B606,Nam_2016!$B$2:$C$870,2,0)</f>
        <v>#N/A</v>
      </c>
      <c r="AC606" s="124"/>
      <c r="AD606" s="124"/>
      <c r="AE606" s="124"/>
      <c r="AF606" s="124"/>
      <c r="AG606" s="124"/>
      <c r="AH606" s="124"/>
      <c r="AI606" s="124"/>
      <c r="AJ606" s="124"/>
      <c r="AK606" s="124"/>
      <c r="AL606" s="124"/>
      <c r="AM606" s="124"/>
    </row>
    <row r="607" spans="1:39" s="123" customFormat="1" ht="30" x14ac:dyDescent="0.25">
      <c r="A607" s="178">
        <f t="shared" si="14"/>
        <v>18</v>
      </c>
      <c r="B607" s="167">
        <v>606</v>
      </c>
      <c r="C607" s="175" t="s">
        <v>2473</v>
      </c>
      <c r="D607" s="171" t="s">
        <v>2474</v>
      </c>
      <c r="E607" s="171" t="s">
        <v>46</v>
      </c>
      <c r="F607" s="205" t="s">
        <v>2475</v>
      </c>
      <c r="G607" s="67">
        <v>70500</v>
      </c>
      <c r="H607" s="250"/>
      <c r="I607" s="250">
        <v>4258</v>
      </c>
      <c r="J607" s="224"/>
      <c r="K607" s="250">
        <v>23066</v>
      </c>
      <c r="L607" s="224"/>
      <c r="M607" s="224"/>
      <c r="N607" s="250"/>
      <c r="O607" s="250"/>
      <c r="P607" s="224"/>
      <c r="Q607" s="250"/>
      <c r="R607" s="224"/>
      <c r="S607" s="224"/>
      <c r="T607" s="225">
        <v>27189.37815</v>
      </c>
      <c r="U607" s="197">
        <v>22925</v>
      </c>
      <c r="V607" s="198">
        <v>20872</v>
      </c>
      <c r="W607" s="190" t="s">
        <v>1306</v>
      </c>
      <c r="X607" s="142" t="s">
        <v>5120</v>
      </c>
      <c r="Y607" s="134">
        <v>31</v>
      </c>
      <c r="Z607" s="134">
        <v>13</v>
      </c>
      <c r="AA607" s="134">
        <v>13</v>
      </c>
      <c r="AB607" s="124" t="e">
        <f>VLOOKUP(B607,Nam_2016!$B$2:$C$870,2,0)</f>
        <v>#N/A</v>
      </c>
      <c r="AC607" s="124"/>
      <c r="AD607" s="124"/>
      <c r="AE607" s="124"/>
      <c r="AF607" s="124"/>
      <c r="AG607" s="124"/>
      <c r="AH607" s="124"/>
      <c r="AI607" s="124"/>
      <c r="AJ607" s="124"/>
      <c r="AK607" s="124"/>
      <c r="AL607" s="124"/>
      <c r="AM607" s="124"/>
    </row>
    <row r="608" spans="1:39" s="123" customFormat="1" ht="60" x14ac:dyDescent="0.25">
      <c r="A608" s="178">
        <f t="shared" si="14"/>
        <v>19</v>
      </c>
      <c r="B608" s="167">
        <v>607</v>
      </c>
      <c r="C608" s="372" t="s">
        <v>3356</v>
      </c>
      <c r="D608" s="171" t="s">
        <v>2476</v>
      </c>
      <c r="E608" s="171" t="s">
        <v>30</v>
      </c>
      <c r="F608" s="205" t="s">
        <v>31</v>
      </c>
      <c r="G608" s="67">
        <v>7201496</v>
      </c>
      <c r="H608" s="250"/>
      <c r="I608" s="250"/>
      <c r="J608" s="224"/>
      <c r="K608" s="250"/>
      <c r="L608" s="224"/>
      <c r="M608" s="224"/>
      <c r="N608" s="250"/>
      <c r="O608" s="250"/>
      <c r="P608" s="224"/>
      <c r="Q608" s="250"/>
      <c r="R608" s="224"/>
      <c r="S608" s="224"/>
      <c r="T608" s="225">
        <v>1111.1908328000002</v>
      </c>
      <c r="U608" s="197">
        <v>672</v>
      </c>
      <c r="V608" s="198">
        <v>1110</v>
      </c>
      <c r="W608" s="190" t="s">
        <v>1306</v>
      </c>
      <c r="X608" s="142" t="s">
        <v>5120</v>
      </c>
      <c r="Y608" s="134">
        <v>31</v>
      </c>
      <c r="Z608" s="134">
        <v>13</v>
      </c>
      <c r="AA608" s="134">
        <v>13</v>
      </c>
      <c r="AB608" s="124" t="e">
        <f>VLOOKUP(B608,Nam_2016!$B$2:$C$870,2,0)</f>
        <v>#N/A</v>
      </c>
      <c r="AC608" s="124"/>
      <c r="AD608" s="124"/>
      <c r="AE608" s="124"/>
      <c r="AF608" s="124"/>
      <c r="AG608" s="124"/>
      <c r="AH608" s="124"/>
      <c r="AI608" s="124"/>
      <c r="AJ608" s="124"/>
      <c r="AK608" s="124"/>
      <c r="AL608" s="124"/>
      <c r="AM608" s="124"/>
    </row>
    <row r="609" spans="1:39" s="123" customFormat="1" ht="30" x14ac:dyDescent="0.25">
      <c r="A609" s="178">
        <f t="shared" si="14"/>
        <v>20</v>
      </c>
      <c r="B609" s="167">
        <v>608</v>
      </c>
      <c r="C609" s="372" t="s">
        <v>3357</v>
      </c>
      <c r="D609" s="155" t="s">
        <v>4290</v>
      </c>
      <c r="E609" s="171" t="s">
        <v>30</v>
      </c>
      <c r="F609" s="155" t="s">
        <v>74</v>
      </c>
      <c r="G609" s="67">
        <v>5300577</v>
      </c>
      <c r="H609" s="250"/>
      <c r="I609" s="250">
        <v>17</v>
      </c>
      <c r="J609" s="224"/>
      <c r="K609" s="250"/>
      <c r="L609" s="224"/>
      <c r="M609" s="224"/>
      <c r="N609" s="250"/>
      <c r="O609" s="250"/>
      <c r="P609" s="224"/>
      <c r="Q609" s="250">
        <v>20</v>
      </c>
      <c r="R609" s="224"/>
      <c r="S609" s="224"/>
      <c r="T609" s="225">
        <v>857.01903110000001</v>
      </c>
      <c r="U609" s="197">
        <v>861</v>
      </c>
      <c r="V609" s="198">
        <v>958</v>
      </c>
      <c r="W609" s="190" t="s">
        <v>1306</v>
      </c>
      <c r="X609" s="142" t="s">
        <v>5120</v>
      </c>
      <c r="Y609" s="134">
        <v>31</v>
      </c>
      <c r="Z609" s="134">
        <v>13</v>
      </c>
      <c r="AA609" s="134">
        <v>13</v>
      </c>
      <c r="AB609" s="124" t="e">
        <f>VLOOKUP(B609,Nam_2016!$B$2:$C$870,2,0)</f>
        <v>#N/A</v>
      </c>
      <c r="AC609" s="124"/>
      <c r="AD609" s="124"/>
      <c r="AE609" s="124"/>
      <c r="AF609" s="124"/>
      <c r="AG609" s="124"/>
      <c r="AH609" s="124"/>
      <c r="AI609" s="124"/>
      <c r="AJ609" s="124"/>
      <c r="AK609" s="124"/>
      <c r="AL609" s="124"/>
      <c r="AM609" s="124"/>
    </row>
    <row r="610" spans="1:39" s="123" customFormat="1" ht="25.5" x14ac:dyDescent="0.25">
      <c r="A610" s="178">
        <f t="shared" si="14"/>
        <v>21</v>
      </c>
      <c r="B610" s="167">
        <v>609</v>
      </c>
      <c r="C610" s="372" t="s">
        <v>3358</v>
      </c>
      <c r="D610" s="171" t="s">
        <v>2477</v>
      </c>
      <c r="E610" s="171" t="s">
        <v>1</v>
      </c>
      <c r="F610" s="205" t="s">
        <v>38</v>
      </c>
      <c r="G610" s="67">
        <v>20100000</v>
      </c>
      <c r="H610" s="250">
        <v>3</v>
      </c>
      <c r="I610" s="250">
        <v>88</v>
      </c>
      <c r="J610" s="224"/>
      <c r="K610" s="250">
        <v>2285</v>
      </c>
      <c r="L610" s="224"/>
      <c r="M610" s="224"/>
      <c r="N610" s="250">
        <v>69</v>
      </c>
      <c r="O610" s="250"/>
      <c r="P610" s="224"/>
      <c r="Q610" s="250"/>
      <c r="R610" s="224"/>
      <c r="S610" s="224"/>
      <c r="T610" s="225">
        <v>5512.7100000000009</v>
      </c>
      <c r="U610" s="197">
        <v>3212</v>
      </c>
      <c r="V610" s="198">
        <v>2285</v>
      </c>
      <c r="W610" s="190" t="s">
        <v>1306</v>
      </c>
      <c r="X610" s="142" t="s">
        <v>5120</v>
      </c>
      <c r="Y610" s="134">
        <v>31</v>
      </c>
      <c r="Z610" s="134">
        <v>13</v>
      </c>
      <c r="AA610" s="134">
        <v>13</v>
      </c>
      <c r="AB610" s="124" t="e">
        <f>VLOOKUP(B610,Nam_2016!$B$2:$C$870,2,0)</f>
        <v>#N/A</v>
      </c>
      <c r="AC610" s="124"/>
      <c r="AD610" s="124"/>
      <c r="AE610" s="124"/>
      <c r="AF610" s="124"/>
      <c r="AG610" s="124"/>
      <c r="AH610" s="124"/>
      <c r="AI610" s="124"/>
      <c r="AJ610" s="124"/>
      <c r="AK610" s="124"/>
      <c r="AL610" s="124"/>
      <c r="AM610" s="124"/>
    </row>
    <row r="611" spans="1:39" s="123" customFormat="1" ht="45" hidden="1" x14ac:dyDescent="0.25">
      <c r="A611" s="178">
        <f>A610+1</f>
        <v>22</v>
      </c>
      <c r="B611" s="167">
        <v>610</v>
      </c>
      <c r="C611" s="175" t="s">
        <v>2478</v>
      </c>
      <c r="D611" s="154" t="s">
        <v>2479</v>
      </c>
      <c r="E611" s="171" t="s">
        <v>1</v>
      </c>
      <c r="F611" s="178" t="s">
        <v>1697</v>
      </c>
      <c r="G611" s="323"/>
      <c r="H611" s="227"/>
      <c r="I611" s="227"/>
      <c r="J611" s="227"/>
      <c r="K611" s="227"/>
      <c r="L611" s="227"/>
      <c r="M611" s="227"/>
      <c r="N611" s="227"/>
      <c r="O611" s="227"/>
      <c r="P611" s="227"/>
      <c r="Q611" s="33">
        <v>5425</v>
      </c>
      <c r="R611" s="227"/>
      <c r="S611" s="227"/>
      <c r="T611" s="349">
        <v>5913.25</v>
      </c>
      <c r="U611" s="30"/>
      <c r="V611" s="351"/>
      <c r="W611" s="182" t="s">
        <v>3232</v>
      </c>
      <c r="X611" s="142" t="s">
        <v>5120</v>
      </c>
      <c r="Y611" s="134">
        <v>31</v>
      </c>
      <c r="Z611" s="134">
        <v>13</v>
      </c>
      <c r="AA611" s="134">
        <v>13</v>
      </c>
      <c r="AB611" s="124">
        <f>VLOOKUP(B611,Nam_2016!$B$2:$C$870,2,0)</f>
        <v>610</v>
      </c>
      <c r="AC611" s="124"/>
      <c r="AD611" s="124"/>
      <c r="AE611" s="124"/>
      <c r="AF611" s="124"/>
      <c r="AG611" s="124"/>
      <c r="AH611" s="124"/>
      <c r="AI611" s="124"/>
      <c r="AJ611" s="124"/>
      <c r="AK611" s="124"/>
      <c r="AL611" s="124"/>
      <c r="AM611" s="124"/>
    </row>
    <row r="612" spans="1:39" s="123" customFormat="1" x14ac:dyDescent="0.25">
      <c r="A612" s="178">
        <f t="shared" si="14"/>
        <v>23</v>
      </c>
      <c r="B612" s="167">
        <v>611</v>
      </c>
      <c r="C612" s="175" t="s">
        <v>2480</v>
      </c>
      <c r="D612" s="171" t="s">
        <v>2477</v>
      </c>
      <c r="E612" s="171" t="s">
        <v>1</v>
      </c>
      <c r="F612" s="205" t="s">
        <v>38</v>
      </c>
      <c r="G612" s="67">
        <v>25122937</v>
      </c>
      <c r="H612" s="250">
        <v>11000</v>
      </c>
      <c r="I612" s="251">
        <v>3</v>
      </c>
      <c r="J612" s="224"/>
      <c r="K612" s="250"/>
      <c r="L612" s="224"/>
      <c r="M612" s="224"/>
      <c r="N612" s="250"/>
      <c r="O612" s="250"/>
      <c r="P612" s="224">
        <v>5</v>
      </c>
      <c r="Q612" s="250">
        <v>2</v>
      </c>
      <c r="R612" s="224"/>
      <c r="S612" s="224"/>
      <c r="T612" s="225">
        <v>16081.7091791</v>
      </c>
      <c r="U612" s="197">
        <v>20695</v>
      </c>
      <c r="V612" s="198">
        <v>15443</v>
      </c>
      <c r="W612" s="190" t="s">
        <v>1306</v>
      </c>
      <c r="X612" s="142" t="s">
        <v>5120</v>
      </c>
      <c r="Y612" s="134">
        <v>31</v>
      </c>
      <c r="Z612" s="134">
        <v>13</v>
      </c>
      <c r="AA612" s="134">
        <v>13</v>
      </c>
      <c r="AB612" s="124" t="e">
        <f>VLOOKUP(B612,Nam_2016!$B$2:$C$870,2,0)</f>
        <v>#N/A</v>
      </c>
      <c r="AC612" s="124"/>
      <c r="AD612" s="124"/>
      <c r="AE612" s="124"/>
      <c r="AF612" s="124"/>
      <c r="AG612" s="124"/>
      <c r="AH612" s="124"/>
      <c r="AI612" s="124"/>
      <c r="AJ612" s="124"/>
      <c r="AK612" s="124"/>
      <c r="AL612" s="124"/>
      <c r="AM612" s="124"/>
    </row>
    <row r="613" spans="1:39" s="123" customFormat="1" x14ac:dyDescent="0.25">
      <c r="A613" s="178">
        <f t="shared" si="14"/>
        <v>24</v>
      </c>
      <c r="B613" s="167">
        <v>612</v>
      </c>
      <c r="C613" s="175" t="s">
        <v>2481</v>
      </c>
      <c r="D613" s="171" t="s">
        <v>2477</v>
      </c>
      <c r="E613" s="171" t="s">
        <v>1</v>
      </c>
      <c r="F613" s="205" t="s">
        <v>38</v>
      </c>
      <c r="G613" s="67">
        <v>27058830</v>
      </c>
      <c r="H613" s="250"/>
      <c r="I613" s="250"/>
      <c r="J613" s="224"/>
      <c r="K613" s="250">
        <v>2598</v>
      </c>
      <c r="L613" s="224"/>
      <c r="M613" s="224"/>
      <c r="N613" s="250"/>
      <c r="O613" s="250"/>
      <c r="P613" s="253">
        <v>2.645038245714713</v>
      </c>
      <c r="Q613" s="250"/>
      <c r="R613" s="224"/>
      <c r="S613" s="224"/>
      <c r="T613" s="225">
        <v>9127.7318901432427</v>
      </c>
      <c r="U613" s="197">
        <v>3761</v>
      </c>
      <c r="V613" s="198">
        <v>1939</v>
      </c>
      <c r="W613" s="190" t="s">
        <v>1306</v>
      </c>
      <c r="X613" s="142" t="s">
        <v>5120</v>
      </c>
      <c r="Y613" s="134">
        <v>31</v>
      </c>
      <c r="Z613" s="134">
        <v>13</v>
      </c>
      <c r="AA613" s="134">
        <v>13</v>
      </c>
      <c r="AB613" s="124" t="e">
        <f>VLOOKUP(B613,Nam_2016!$B$2:$C$870,2,0)</f>
        <v>#N/A</v>
      </c>
      <c r="AC613" s="124"/>
      <c r="AD613" s="124"/>
      <c r="AE613" s="124"/>
      <c r="AF613" s="124"/>
      <c r="AG613" s="124"/>
      <c r="AH613" s="124"/>
      <c r="AI613" s="124"/>
      <c r="AJ613" s="124"/>
      <c r="AK613" s="124"/>
      <c r="AL613" s="124"/>
      <c r="AM613" s="124"/>
    </row>
    <row r="614" spans="1:39" s="123" customFormat="1" ht="30" hidden="1" x14ac:dyDescent="0.25">
      <c r="A614" s="178">
        <f>A613+1</f>
        <v>25</v>
      </c>
      <c r="B614" s="167">
        <v>613</v>
      </c>
      <c r="C614" s="175" t="s">
        <v>4401</v>
      </c>
      <c r="D614" s="176" t="s">
        <v>4288</v>
      </c>
      <c r="E614" s="171" t="s">
        <v>1</v>
      </c>
      <c r="F614" s="176" t="s">
        <v>1594</v>
      </c>
      <c r="G614" s="174">
        <v>17430525</v>
      </c>
      <c r="H614" s="255">
        <v>0</v>
      </c>
      <c r="I614" s="255">
        <v>101</v>
      </c>
      <c r="J614" s="256"/>
      <c r="K614" s="255"/>
      <c r="L614" s="256"/>
      <c r="M614" s="256"/>
      <c r="N614" s="255">
        <v>30</v>
      </c>
      <c r="O614" s="255"/>
      <c r="P614" s="256"/>
      <c r="Q614" s="255">
        <v>12</v>
      </c>
      <c r="R614" s="256"/>
      <c r="S614" s="256"/>
      <c r="T614" s="225">
        <v>2830.5300075</v>
      </c>
      <c r="U614" s="213"/>
      <c r="V614" s="225"/>
      <c r="W614" s="190" t="s">
        <v>1306</v>
      </c>
      <c r="X614" s="142" t="s">
        <v>5120</v>
      </c>
      <c r="Y614" s="134">
        <v>31</v>
      </c>
      <c r="Z614" s="134">
        <v>13</v>
      </c>
      <c r="AA614" s="134">
        <v>13</v>
      </c>
      <c r="AB614" s="124">
        <f>VLOOKUP(B614,Nam_2016!$B$2:$C$870,2,0)</f>
        <v>613</v>
      </c>
      <c r="AC614" s="124"/>
      <c r="AD614" s="124"/>
      <c r="AE614" s="124"/>
      <c r="AF614" s="124"/>
      <c r="AG614" s="124"/>
      <c r="AH614" s="124"/>
      <c r="AI614" s="124"/>
      <c r="AJ614" s="124"/>
      <c r="AK614" s="124"/>
      <c r="AL614" s="124"/>
      <c r="AM614" s="124"/>
    </row>
    <row r="615" spans="1:39" s="123" customFormat="1" ht="30" x14ac:dyDescent="0.25">
      <c r="A615" s="178">
        <f t="shared" si="14"/>
        <v>26</v>
      </c>
      <c r="B615" s="167">
        <v>614</v>
      </c>
      <c r="C615" s="175" t="s">
        <v>4402</v>
      </c>
      <c r="D615" s="171" t="s">
        <v>2482</v>
      </c>
      <c r="E615" s="171" t="s">
        <v>1</v>
      </c>
      <c r="F615" s="205" t="s">
        <v>68</v>
      </c>
      <c r="G615" s="67">
        <v>10888500</v>
      </c>
      <c r="H615" s="250"/>
      <c r="I615" s="250"/>
      <c r="J615" s="224"/>
      <c r="K615" s="250"/>
      <c r="L615" s="224"/>
      <c r="M615" s="224"/>
      <c r="N615" s="250"/>
      <c r="O615" s="250"/>
      <c r="P615" s="224"/>
      <c r="Q615" s="250"/>
      <c r="R615" s="224"/>
      <c r="S615" s="224"/>
      <c r="T615" s="225">
        <v>1680.09555</v>
      </c>
      <c r="U615" s="197">
        <v>1319</v>
      </c>
      <c r="V615" s="198">
        <v>1133</v>
      </c>
      <c r="W615" s="190" t="s">
        <v>1306</v>
      </c>
      <c r="X615" s="142" t="s">
        <v>5120</v>
      </c>
      <c r="Y615" s="134">
        <v>31</v>
      </c>
      <c r="Z615" s="134">
        <v>13</v>
      </c>
      <c r="AA615" s="134">
        <v>13</v>
      </c>
      <c r="AB615" s="124" t="e">
        <f>VLOOKUP(B615,Nam_2016!$B$2:$C$870,2,0)</f>
        <v>#N/A</v>
      </c>
      <c r="AC615" s="124"/>
      <c r="AD615" s="124"/>
      <c r="AE615" s="124"/>
      <c r="AF615" s="124"/>
      <c r="AG615" s="124"/>
      <c r="AH615" s="124"/>
      <c r="AI615" s="124"/>
      <c r="AJ615" s="124"/>
      <c r="AK615" s="124"/>
      <c r="AL615" s="124"/>
      <c r="AM615" s="124"/>
    </row>
    <row r="616" spans="1:39" s="123" customFormat="1" ht="30" x14ac:dyDescent="0.25">
      <c r="A616" s="178">
        <f t="shared" si="14"/>
        <v>27</v>
      </c>
      <c r="B616" s="167">
        <v>615</v>
      </c>
      <c r="C616" s="175" t="s">
        <v>4403</v>
      </c>
      <c r="D616" s="171" t="s">
        <v>2482</v>
      </c>
      <c r="E616" s="171" t="s">
        <v>1</v>
      </c>
      <c r="F616" s="205" t="s">
        <v>68</v>
      </c>
      <c r="G616" s="67">
        <v>11368644</v>
      </c>
      <c r="H616" s="250"/>
      <c r="I616" s="250"/>
      <c r="J616" s="224"/>
      <c r="K616" s="250"/>
      <c r="L616" s="224"/>
      <c r="M616" s="224"/>
      <c r="N616" s="250"/>
      <c r="O616" s="250"/>
      <c r="P616" s="224"/>
      <c r="Q616" s="250"/>
      <c r="R616" s="224"/>
      <c r="S616" s="224"/>
      <c r="T616" s="225">
        <v>1754.1817692000002</v>
      </c>
      <c r="U616" s="197">
        <v>1755</v>
      </c>
      <c r="V616" s="198">
        <v>5179</v>
      </c>
      <c r="W616" s="190" t="s">
        <v>1306</v>
      </c>
      <c r="X616" s="142" t="s">
        <v>5120</v>
      </c>
      <c r="Y616" s="134">
        <v>31</v>
      </c>
      <c r="Z616" s="134">
        <v>13</v>
      </c>
      <c r="AA616" s="134">
        <v>13</v>
      </c>
      <c r="AB616" s="124" t="e">
        <f>VLOOKUP(B616,Nam_2016!$B$2:$C$870,2,0)</f>
        <v>#N/A</v>
      </c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</row>
    <row r="617" spans="1:39" s="123" customFormat="1" ht="30" x14ac:dyDescent="0.25">
      <c r="A617" s="178">
        <f t="shared" si="14"/>
        <v>28</v>
      </c>
      <c r="B617" s="167">
        <v>616</v>
      </c>
      <c r="C617" s="175" t="s">
        <v>4404</v>
      </c>
      <c r="D617" s="171" t="s">
        <v>2483</v>
      </c>
      <c r="E617" s="171" t="s">
        <v>1</v>
      </c>
      <c r="F617" s="205" t="s">
        <v>38</v>
      </c>
      <c r="G617" s="67">
        <v>6263000</v>
      </c>
      <c r="H617" s="250"/>
      <c r="I617" s="250">
        <v>129</v>
      </c>
      <c r="J617" s="224"/>
      <c r="K617" s="250"/>
      <c r="L617" s="224"/>
      <c r="M617" s="224"/>
      <c r="N617" s="250"/>
      <c r="O617" s="250"/>
      <c r="P617" s="224"/>
      <c r="Q617" s="251">
        <v>114</v>
      </c>
      <c r="R617" s="224"/>
      <c r="S617" s="224"/>
      <c r="T617" s="225">
        <v>1222.2209</v>
      </c>
      <c r="U617" s="197">
        <v>1014</v>
      </c>
      <c r="V617" s="198">
        <v>1271</v>
      </c>
      <c r="W617" s="190" t="s">
        <v>1306</v>
      </c>
      <c r="X617" s="142" t="s">
        <v>5120</v>
      </c>
      <c r="Y617" s="134">
        <v>31</v>
      </c>
      <c r="Z617" s="134">
        <v>13</v>
      </c>
      <c r="AA617" s="134">
        <v>13</v>
      </c>
      <c r="AB617" s="124" t="e">
        <f>VLOOKUP(B617,Nam_2016!$B$2:$C$870,2,0)</f>
        <v>#N/A</v>
      </c>
      <c r="AC617" s="124"/>
      <c r="AD617" s="124"/>
      <c r="AE617" s="124"/>
      <c r="AF617" s="124"/>
      <c r="AG617" s="124"/>
      <c r="AH617" s="124"/>
      <c r="AI617" s="124"/>
      <c r="AJ617" s="124"/>
      <c r="AK617" s="124"/>
      <c r="AL617" s="124"/>
      <c r="AM617" s="124"/>
    </row>
    <row r="618" spans="1:39" s="126" customFormat="1" ht="30" x14ac:dyDescent="0.25">
      <c r="A618" s="178">
        <f t="shared" si="14"/>
        <v>29</v>
      </c>
      <c r="B618" s="167">
        <v>617</v>
      </c>
      <c r="C618" s="175" t="s">
        <v>2484</v>
      </c>
      <c r="D618" s="171" t="s">
        <v>2485</v>
      </c>
      <c r="E618" s="171" t="s">
        <v>1</v>
      </c>
      <c r="F618" s="205" t="s">
        <v>38</v>
      </c>
      <c r="G618" s="67">
        <v>9074825</v>
      </c>
      <c r="H618" s="250">
        <v>31</v>
      </c>
      <c r="I618" s="250">
        <v>43</v>
      </c>
      <c r="J618" s="224"/>
      <c r="K618" s="250"/>
      <c r="L618" s="224"/>
      <c r="M618" s="224"/>
      <c r="N618" s="250"/>
      <c r="O618" s="250"/>
      <c r="P618" s="224"/>
      <c r="Q618" s="250">
        <v>10</v>
      </c>
      <c r="R618" s="224"/>
      <c r="S618" s="224"/>
      <c r="T618" s="225">
        <v>1476.7054975000001</v>
      </c>
      <c r="U618" s="197">
        <v>1481</v>
      </c>
      <c r="V618" s="198">
        <v>1416</v>
      </c>
      <c r="W618" s="190" t="s">
        <v>1306</v>
      </c>
      <c r="X618" s="142" t="s">
        <v>5120</v>
      </c>
      <c r="Y618" s="134">
        <v>31</v>
      </c>
      <c r="Z618" s="134">
        <v>13</v>
      </c>
      <c r="AA618" s="134">
        <v>13</v>
      </c>
      <c r="AB618" s="124" t="e">
        <f>VLOOKUP(B618,Nam_2016!$B$2:$C$870,2,0)</f>
        <v>#N/A</v>
      </c>
      <c r="AC618" s="127"/>
      <c r="AD618" s="127"/>
      <c r="AE618" s="127"/>
      <c r="AF618" s="127"/>
      <c r="AG618" s="127"/>
      <c r="AH618" s="127"/>
      <c r="AI618" s="127"/>
      <c r="AJ618" s="127"/>
      <c r="AK618" s="127"/>
      <c r="AL618" s="127"/>
      <c r="AM618" s="127"/>
    </row>
    <row r="619" spans="1:39" s="123" customFormat="1" ht="30" x14ac:dyDescent="0.25">
      <c r="A619" s="178">
        <f t="shared" si="14"/>
        <v>30</v>
      </c>
      <c r="B619" s="167">
        <v>618</v>
      </c>
      <c r="C619" s="175" t="s">
        <v>122</v>
      </c>
      <c r="D619" s="171" t="s">
        <v>2486</v>
      </c>
      <c r="E619" s="171" t="s">
        <v>1</v>
      </c>
      <c r="F619" s="205" t="s">
        <v>1594</v>
      </c>
      <c r="G619" s="67">
        <v>9338007</v>
      </c>
      <c r="H619" s="250"/>
      <c r="I619" s="250">
        <v>168</v>
      </c>
      <c r="J619" s="224"/>
      <c r="K619" s="250"/>
      <c r="L619" s="224"/>
      <c r="M619" s="224"/>
      <c r="N619" s="250">
        <v>56</v>
      </c>
      <c r="O619" s="250"/>
      <c r="P619" s="224"/>
      <c r="Q619" s="250"/>
      <c r="R619" s="224"/>
      <c r="S619" s="224"/>
      <c r="T619" s="225">
        <v>1658.6944801</v>
      </c>
      <c r="U619" s="197">
        <v>1581</v>
      </c>
      <c r="V619" s="198">
        <v>1810</v>
      </c>
      <c r="W619" s="190" t="s">
        <v>1306</v>
      </c>
      <c r="X619" s="142" t="s">
        <v>5120</v>
      </c>
      <c r="Y619" s="134">
        <v>31</v>
      </c>
      <c r="Z619" s="134">
        <v>13</v>
      </c>
      <c r="AA619" s="134">
        <v>13</v>
      </c>
      <c r="AB619" s="124" t="e">
        <f>VLOOKUP(B619,Nam_2016!$B$2:$C$870,2,0)</f>
        <v>#N/A</v>
      </c>
      <c r="AC619" s="124"/>
      <c r="AD619" s="124"/>
      <c r="AE619" s="124"/>
      <c r="AF619" s="124"/>
      <c r="AG619" s="124"/>
      <c r="AH619" s="124"/>
      <c r="AI619" s="124"/>
      <c r="AJ619" s="124"/>
      <c r="AK619" s="124"/>
      <c r="AL619" s="124"/>
      <c r="AM619" s="124"/>
    </row>
    <row r="620" spans="1:39" s="123" customFormat="1" ht="30" hidden="1" x14ac:dyDescent="0.25">
      <c r="A620" s="178">
        <f t="shared" si="14"/>
        <v>31</v>
      </c>
      <c r="B620" s="167">
        <v>619</v>
      </c>
      <c r="C620" s="175" t="s">
        <v>2487</v>
      </c>
      <c r="D620" s="155" t="s">
        <v>2488</v>
      </c>
      <c r="E620" s="171" t="s">
        <v>1</v>
      </c>
      <c r="F620" s="155" t="s">
        <v>2489</v>
      </c>
      <c r="G620" s="67">
        <v>9610000</v>
      </c>
      <c r="H620" s="250"/>
      <c r="I620" s="257">
        <v>1.4</v>
      </c>
      <c r="J620" s="224"/>
      <c r="K620" s="250"/>
      <c r="L620" s="224"/>
      <c r="M620" s="224"/>
      <c r="N620" s="250"/>
      <c r="O620" s="250"/>
      <c r="P620" s="224"/>
      <c r="Q620" s="250">
        <v>65</v>
      </c>
      <c r="R620" s="224"/>
      <c r="S620" s="224"/>
      <c r="T620" s="225">
        <v>1555.1010000000001</v>
      </c>
      <c r="U620" s="213"/>
      <c r="V620" s="225"/>
      <c r="W620" s="190" t="s">
        <v>1306</v>
      </c>
      <c r="X620" s="142" t="s">
        <v>5120</v>
      </c>
      <c r="Y620" s="134">
        <v>31</v>
      </c>
      <c r="Z620" s="134">
        <v>13</v>
      </c>
      <c r="AA620" s="134">
        <v>13</v>
      </c>
      <c r="AB620" s="124">
        <f>VLOOKUP(B620,Nam_2016!$B$2:$C$870,2,0)</f>
        <v>619</v>
      </c>
      <c r="AC620" s="124"/>
      <c r="AD620" s="124"/>
      <c r="AE620" s="124"/>
      <c r="AF620" s="124"/>
      <c r="AG620" s="124"/>
      <c r="AH620" s="124"/>
      <c r="AI620" s="124"/>
      <c r="AJ620" s="124"/>
      <c r="AK620" s="124"/>
      <c r="AL620" s="124"/>
      <c r="AM620" s="124"/>
    </row>
    <row r="621" spans="1:39" s="123" customFormat="1" ht="30" hidden="1" x14ac:dyDescent="0.25">
      <c r="A621" s="178">
        <f t="shared" si="14"/>
        <v>32</v>
      </c>
      <c r="B621" s="167">
        <v>620</v>
      </c>
      <c r="C621" s="175" t="s">
        <v>2490</v>
      </c>
      <c r="D621" s="155" t="s">
        <v>2491</v>
      </c>
      <c r="E621" s="171" t="s">
        <v>1</v>
      </c>
      <c r="F621" s="155" t="s">
        <v>2492</v>
      </c>
      <c r="G621" s="67">
        <v>6915752</v>
      </c>
      <c r="H621" s="204"/>
      <c r="I621" s="204"/>
      <c r="J621" s="224"/>
      <c r="K621" s="204"/>
      <c r="L621" s="224"/>
      <c r="M621" s="224"/>
      <c r="N621" s="204"/>
      <c r="O621" s="204"/>
      <c r="P621" s="224"/>
      <c r="Q621" s="204"/>
      <c r="R621" s="224"/>
      <c r="S621" s="224"/>
      <c r="T621" s="225">
        <v>1067.1005336000001</v>
      </c>
      <c r="U621" s="213"/>
      <c r="V621" s="225"/>
      <c r="W621" s="190" t="s">
        <v>1306</v>
      </c>
      <c r="X621" s="142" t="s">
        <v>5120</v>
      </c>
      <c r="Y621" s="134">
        <v>31</v>
      </c>
      <c r="Z621" s="134">
        <v>13</v>
      </c>
      <c r="AA621" s="134">
        <v>13</v>
      </c>
      <c r="AB621" s="124">
        <f>VLOOKUP(B621,Nam_2016!$B$2:$C$870,2,0)</f>
        <v>620</v>
      </c>
      <c r="AC621" s="124"/>
      <c r="AD621" s="124"/>
      <c r="AE621" s="124"/>
      <c r="AF621" s="124"/>
      <c r="AG621" s="124"/>
      <c r="AH621" s="124"/>
      <c r="AI621" s="124"/>
      <c r="AJ621" s="124"/>
      <c r="AK621" s="124"/>
      <c r="AL621" s="124"/>
      <c r="AM621" s="124"/>
    </row>
    <row r="622" spans="1:39" s="123" customFormat="1" ht="30" x14ac:dyDescent="0.25">
      <c r="A622" s="178">
        <f>A621+1</f>
        <v>33</v>
      </c>
      <c r="B622" s="167">
        <v>621</v>
      </c>
      <c r="C622" s="175" t="s">
        <v>2493</v>
      </c>
      <c r="D622" s="171" t="s">
        <v>2494</v>
      </c>
      <c r="E622" s="171" t="s">
        <v>1</v>
      </c>
      <c r="F622" s="205" t="s">
        <v>126</v>
      </c>
      <c r="G622" s="67">
        <v>10880520</v>
      </c>
      <c r="H622" s="204"/>
      <c r="I622" s="250"/>
      <c r="J622" s="224"/>
      <c r="K622" s="204"/>
      <c r="L622" s="224"/>
      <c r="M622" s="224"/>
      <c r="N622" s="250"/>
      <c r="O622" s="250"/>
      <c r="P622" s="224"/>
      <c r="Q622" s="250"/>
      <c r="R622" s="224"/>
      <c r="S622" s="224"/>
      <c r="T622" s="225">
        <v>1678.8642360000001</v>
      </c>
      <c r="U622" s="197">
        <v>1613</v>
      </c>
      <c r="V622" s="198">
        <v>1265</v>
      </c>
      <c r="W622" s="190" t="s">
        <v>1306</v>
      </c>
      <c r="X622" s="142" t="s">
        <v>5120</v>
      </c>
      <c r="Y622" s="134">
        <v>31</v>
      </c>
      <c r="Z622" s="134">
        <v>13</v>
      </c>
      <c r="AA622" s="134">
        <v>13</v>
      </c>
      <c r="AB622" s="124" t="e">
        <f>VLOOKUP(B622,Nam_2016!$B$2:$C$870,2,0)</f>
        <v>#N/A</v>
      </c>
      <c r="AC622" s="124"/>
      <c r="AD622" s="124"/>
      <c r="AE622" s="124"/>
      <c r="AF622" s="124"/>
      <c r="AG622" s="124"/>
      <c r="AH622" s="124"/>
      <c r="AI622" s="124"/>
      <c r="AJ622" s="124"/>
      <c r="AK622" s="124"/>
      <c r="AL622" s="124"/>
      <c r="AM622" s="124"/>
    </row>
    <row r="623" spans="1:39" s="123" customFormat="1" ht="30" x14ac:dyDescent="0.25">
      <c r="A623" s="178">
        <f t="shared" si="14"/>
        <v>34</v>
      </c>
      <c r="B623" s="167">
        <v>622</v>
      </c>
      <c r="C623" s="175" t="s">
        <v>2495</v>
      </c>
      <c r="D623" s="171" t="s">
        <v>2496</v>
      </c>
      <c r="E623" s="171" t="s">
        <v>1</v>
      </c>
      <c r="F623" s="205" t="s">
        <v>57</v>
      </c>
      <c r="G623" s="334">
        <v>43560000</v>
      </c>
      <c r="H623" s="250"/>
      <c r="I623" s="250">
        <v>2</v>
      </c>
      <c r="J623" s="224"/>
      <c r="K623" s="250"/>
      <c r="L623" s="224"/>
      <c r="M623" s="224"/>
      <c r="N623" s="250"/>
      <c r="O623" s="250"/>
      <c r="P623" s="224"/>
      <c r="Q623" s="250">
        <v>55</v>
      </c>
      <c r="R623" s="224"/>
      <c r="S623" s="224"/>
      <c r="T623" s="225">
        <v>6783.2979999999998</v>
      </c>
      <c r="U623" s="197">
        <v>4626</v>
      </c>
      <c r="V623" s="198">
        <v>1565</v>
      </c>
      <c r="W623" s="190" t="s">
        <v>1306</v>
      </c>
      <c r="X623" s="142" t="s">
        <v>5120</v>
      </c>
      <c r="Y623" s="134">
        <v>31</v>
      </c>
      <c r="Z623" s="134">
        <v>13</v>
      </c>
      <c r="AA623" s="134">
        <v>13</v>
      </c>
      <c r="AB623" s="124" t="e">
        <f>VLOOKUP(B623,Nam_2016!$B$2:$C$870,2,0)</f>
        <v>#N/A</v>
      </c>
      <c r="AC623" s="124"/>
      <c r="AD623" s="124"/>
      <c r="AE623" s="124"/>
      <c r="AF623" s="124"/>
      <c r="AG623" s="124"/>
      <c r="AH623" s="124"/>
      <c r="AI623" s="124"/>
      <c r="AJ623" s="124"/>
      <c r="AK623" s="124"/>
      <c r="AL623" s="124"/>
      <c r="AM623" s="124"/>
    </row>
    <row r="624" spans="1:39" s="128" customFormat="1" ht="30" x14ac:dyDescent="0.25">
      <c r="A624" s="178">
        <f t="shared" si="14"/>
        <v>35</v>
      </c>
      <c r="B624" s="167">
        <v>623</v>
      </c>
      <c r="C624" s="175" t="s">
        <v>2497</v>
      </c>
      <c r="D624" s="171" t="s">
        <v>2498</v>
      </c>
      <c r="E624" s="171" t="s">
        <v>1</v>
      </c>
      <c r="F624" s="205" t="s">
        <v>5</v>
      </c>
      <c r="G624" s="67">
        <v>17430062</v>
      </c>
      <c r="H624" s="250"/>
      <c r="I624" s="250"/>
      <c r="J624" s="224"/>
      <c r="K624" s="250"/>
      <c r="L624" s="224"/>
      <c r="M624" s="224"/>
      <c r="N624" s="250"/>
      <c r="O624" s="250"/>
      <c r="P624" s="224"/>
      <c r="Q624" s="250"/>
      <c r="R624" s="224"/>
      <c r="S624" s="224"/>
      <c r="T624" s="225">
        <v>2689.4585666000003</v>
      </c>
      <c r="U624" s="197">
        <v>2737</v>
      </c>
      <c r="V624" s="198">
        <v>2496</v>
      </c>
      <c r="W624" s="190" t="s">
        <v>1306</v>
      </c>
      <c r="X624" s="142" t="s">
        <v>5120</v>
      </c>
      <c r="Y624" s="134">
        <v>31</v>
      </c>
      <c r="Z624" s="134">
        <v>13</v>
      </c>
      <c r="AA624" s="134">
        <v>13</v>
      </c>
      <c r="AB624" s="124" t="e">
        <f>VLOOKUP(B624,Nam_2016!$B$2:$C$870,2,0)</f>
        <v>#N/A</v>
      </c>
      <c r="AC624" s="129"/>
      <c r="AD624" s="129"/>
      <c r="AE624" s="129"/>
      <c r="AF624" s="129"/>
      <c r="AG624" s="129"/>
      <c r="AH624" s="129"/>
      <c r="AI624" s="129"/>
      <c r="AJ624" s="129"/>
      <c r="AK624" s="129"/>
      <c r="AL624" s="129"/>
      <c r="AM624" s="129"/>
    </row>
    <row r="625" spans="1:39" s="123" customFormat="1" ht="30" x14ac:dyDescent="0.25">
      <c r="A625" s="178">
        <f t="shared" si="14"/>
        <v>36</v>
      </c>
      <c r="B625" s="167">
        <v>624</v>
      </c>
      <c r="C625" s="372" t="s">
        <v>3359</v>
      </c>
      <c r="D625" s="171" t="s">
        <v>2499</v>
      </c>
      <c r="E625" s="171" t="s">
        <v>1</v>
      </c>
      <c r="F625" s="205" t="s">
        <v>29</v>
      </c>
      <c r="G625" s="67">
        <v>21715496</v>
      </c>
      <c r="H625" s="250">
        <v>40058</v>
      </c>
      <c r="I625" s="250"/>
      <c r="J625" s="224"/>
      <c r="K625" s="250">
        <v>28</v>
      </c>
      <c r="L625" s="224"/>
      <c r="M625" s="224"/>
      <c r="N625" s="257"/>
      <c r="O625" s="257"/>
      <c r="P625" s="224"/>
      <c r="Q625" s="250"/>
      <c r="R625" s="224"/>
      <c r="S625" s="224"/>
      <c r="T625" s="225">
        <v>31419.021032799999</v>
      </c>
      <c r="U625" s="197">
        <v>42058</v>
      </c>
      <c r="V625" s="198">
        <v>39705</v>
      </c>
      <c r="W625" s="190" t="s">
        <v>2500</v>
      </c>
      <c r="X625" s="142" t="s">
        <v>5120</v>
      </c>
      <c r="Y625" s="134">
        <v>31</v>
      </c>
      <c r="Z625" s="134">
        <v>13</v>
      </c>
      <c r="AA625" s="134">
        <v>13</v>
      </c>
      <c r="AB625" s="124" t="e">
        <f>VLOOKUP(B625,Nam_2016!$B$2:$C$870,2,0)</f>
        <v>#N/A</v>
      </c>
      <c r="AC625" s="124"/>
      <c r="AD625" s="124"/>
      <c r="AE625" s="124"/>
      <c r="AF625" s="124"/>
      <c r="AG625" s="124"/>
      <c r="AH625" s="124"/>
      <c r="AI625" s="124"/>
      <c r="AJ625" s="124"/>
      <c r="AK625" s="124"/>
      <c r="AL625" s="124"/>
      <c r="AM625" s="124"/>
    </row>
    <row r="626" spans="1:39" s="123" customFormat="1" ht="30" x14ac:dyDescent="0.25">
      <c r="A626" s="178">
        <f t="shared" si="14"/>
        <v>37</v>
      </c>
      <c r="B626" s="167">
        <v>625</v>
      </c>
      <c r="C626" s="175" t="s">
        <v>4405</v>
      </c>
      <c r="D626" s="171" t="s">
        <v>2501</v>
      </c>
      <c r="E626" s="171" t="s">
        <v>1</v>
      </c>
      <c r="F626" s="205" t="s">
        <v>97</v>
      </c>
      <c r="G626" s="67">
        <v>7665558</v>
      </c>
      <c r="H626" s="250"/>
      <c r="I626" s="251">
        <v>205.702</v>
      </c>
      <c r="J626" s="224"/>
      <c r="K626" s="250"/>
      <c r="L626" s="224"/>
      <c r="M626" s="224"/>
      <c r="N626" s="251">
        <v>34.256</v>
      </c>
      <c r="O626" s="251"/>
      <c r="P626" s="224"/>
      <c r="Q626" s="250">
        <v>74</v>
      </c>
      <c r="R626" s="224"/>
      <c r="S626" s="224"/>
      <c r="T626" s="225">
        <v>1501.7041194000001</v>
      </c>
      <c r="U626" s="197">
        <v>1063</v>
      </c>
      <c r="V626" s="198">
        <v>1073</v>
      </c>
      <c r="W626" s="190" t="s">
        <v>1306</v>
      </c>
      <c r="X626" s="142" t="s">
        <v>5120</v>
      </c>
      <c r="Y626" s="134">
        <v>31</v>
      </c>
      <c r="Z626" s="134">
        <v>13</v>
      </c>
      <c r="AA626" s="134">
        <v>13</v>
      </c>
      <c r="AB626" s="124" t="e">
        <f>VLOOKUP(B626,Nam_2016!$B$2:$C$870,2,0)</f>
        <v>#N/A</v>
      </c>
      <c r="AC626" s="124"/>
      <c r="AD626" s="124"/>
      <c r="AE626" s="124"/>
      <c r="AF626" s="124"/>
      <c r="AG626" s="124"/>
      <c r="AH626" s="124"/>
      <c r="AI626" s="124"/>
      <c r="AJ626" s="124"/>
      <c r="AK626" s="124"/>
      <c r="AL626" s="124"/>
      <c r="AM626" s="124"/>
    </row>
    <row r="627" spans="1:39" s="123" customFormat="1" ht="30" hidden="1" x14ac:dyDescent="0.25">
      <c r="A627" s="178">
        <f t="shared" si="14"/>
        <v>38</v>
      </c>
      <c r="B627" s="167">
        <v>626</v>
      </c>
      <c r="C627" s="175" t="s">
        <v>2502</v>
      </c>
      <c r="D627" s="155" t="s">
        <v>2503</v>
      </c>
      <c r="E627" s="405" t="s">
        <v>30</v>
      </c>
      <c r="F627" s="155" t="s">
        <v>2504</v>
      </c>
      <c r="G627" s="67">
        <v>3374877</v>
      </c>
      <c r="H627" s="204"/>
      <c r="I627" s="204"/>
      <c r="J627" s="224"/>
      <c r="K627" s="204"/>
      <c r="L627" s="224"/>
      <c r="M627" s="224"/>
      <c r="N627" s="204"/>
      <c r="O627" s="204"/>
      <c r="P627" s="224"/>
      <c r="Q627" s="204"/>
      <c r="R627" s="224"/>
      <c r="S627" s="224"/>
      <c r="T627" s="225">
        <v>520.74352110000007</v>
      </c>
      <c r="U627" s="213"/>
      <c r="V627" s="225"/>
      <c r="W627" s="190" t="s">
        <v>1306</v>
      </c>
      <c r="X627" s="142" t="s">
        <v>5120</v>
      </c>
      <c r="Y627" s="134">
        <v>31</v>
      </c>
      <c r="Z627" s="134">
        <v>13</v>
      </c>
      <c r="AA627" s="134">
        <v>13</v>
      </c>
      <c r="AB627" s="124">
        <f>VLOOKUP(B627,Nam_2016!$B$2:$C$870,2,0)</f>
        <v>626</v>
      </c>
      <c r="AC627" s="124"/>
      <c r="AD627" s="124"/>
      <c r="AE627" s="124"/>
      <c r="AF627" s="124"/>
      <c r="AG627" s="124"/>
      <c r="AH627" s="124"/>
      <c r="AI627" s="124"/>
      <c r="AJ627" s="124"/>
      <c r="AK627" s="124"/>
      <c r="AL627" s="124"/>
      <c r="AM627" s="124"/>
    </row>
    <row r="628" spans="1:39" s="123" customFormat="1" ht="45" x14ac:dyDescent="0.25">
      <c r="A628" s="178">
        <f t="shared" si="14"/>
        <v>39</v>
      </c>
      <c r="B628" s="167">
        <v>627</v>
      </c>
      <c r="C628" s="175" t="s">
        <v>2505</v>
      </c>
      <c r="D628" s="171" t="s">
        <v>2501</v>
      </c>
      <c r="E628" s="171" t="s">
        <v>1</v>
      </c>
      <c r="F628" s="205" t="s">
        <v>1623</v>
      </c>
      <c r="G628" s="67">
        <v>141038454</v>
      </c>
      <c r="H628" s="250">
        <v>138558</v>
      </c>
      <c r="I628" s="250"/>
      <c r="J628" s="224"/>
      <c r="K628" s="250">
        <v>1509</v>
      </c>
      <c r="L628" s="224"/>
      <c r="M628" s="224"/>
      <c r="N628" s="250"/>
      <c r="O628" s="250"/>
      <c r="P628" s="224"/>
      <c r="Q628" s="250"/>
      <c r="R628" s="224"/>
      <c r="S628" s="224"/>
      <c r="T628" s="225">
        <v>120246.7434522</v>
      </c>
      <c r="U628" s="197">
        <v>125513</v>
      </c>
      <c r="V628" s="198">
        <v>125572</v>
      </c>
      <c r="W628" s="190" t="s">
        <v>3234</v>
      </c>
      <c r="X628" s="142" t="s">
        <v>5120</v>
      </c>
      <c r="Y628" s="134">
        <v>31</v>
      </c>
      <c r="Z628" s="134">
        <v>13</v>
      </c>
      <c r="AA628" s="134">
        <v>13</v>
      </c>
      <c r="AB628" s="124" t="e">
        <f>VLOOKUP(B628,Nam_2016!$B$2:$C$870,2,0)</f>
        <v>#N/A</v>
      </c>
      <c r="AC628" s="124"/>
      <c r="AD628" s="124"/>
      <c r="AE628" s="124"/>
      <c r="AF628" s="124"/>
      <c r="AG628" s="124"/>
      <c r="AH628" s="124"/>
      <c r="AI628" s="124"/>
      <c r="AJ628" s="124"/>
      <c r="AK628" s="124"/>
      <c r="AL628" s="124"/>
      <c r="AM628" s="124"/>
    </row>
    <row r="629" spans="1:39" s="123" customFormat="1" ht="30" hidden="1" x14ac:dyDescent="0.25">
      <c r="A629" s="178">
        <f t="shared" si="14"/>
        <v>40</v>
      </c>
      <c r="B629" s="167">
        <v>628</v>
      </c>
      <c r="C629" s="175" t="s">
        <v>4406</v>
      </c>
      <c r="D629" s="155" t="s">
        <v>2506</v>
      </c>
      <c r="E629" s="171" t="s">
        <v>1</v>
      </c>
      <c r="F629" s="155" t="s">
        <v>2507</v>
      </c>
      <c r="G629" s="67">
        <v>6672732</v>
      </c>
      <c r="H629" s="204"/>
      <c r="I629" s="204"/>
      <c r="J629" s="224"/>
      <c r="K629" s="204"/>
      <c r="L629" s="224"/>
      <c r="M629" s="224"/>
      <c r="N629" s="204"/>
      <c r="O629" s="204"/>
      <c r="P629" s="224"/>
      <c r="Q629" s="204"/>
      <c r="R629" s="224"/>
      <c r="S629" s="224"/>
      <c r="T629" s="225">
        <v>1029.6025476</v>
      </c>
      <c r="U629" s="213"/>
      <c r="V629" s="225"/>
      <c r="W629" s="190" t="s">
        <v>1306</v>
      </c>
      <c r="X629" s="142" t="s">
        <v>5120</v>
      </c>
      <c r="Y629" s="134">
        <v>31</v>
      </c>
      <c r="Z629" s="134">
        <v>13</v>
      </c>
      <c r="AA629" s="134">
        <v>13</v>
      </c>
      <c r="AB629" s="124">
        <f>VLOOKUP(B629,Nam_2016!$B$2:$C$870,2,0)</f>
        <v>628</v>
      </c>
      <c r="AC629" s="124"/>
      <c r="AD629" s="124"/>
      <c r="AE629" s="124"/>
      <c r="AF629" s="124"/>
      <c r="AG629" s="124"/>
      <c r="AH629" s="124"/>
      <c r="AI629" s="124"/>
      <c r="AJ629" s="124"/>
      <c r="AK629" s="124"/>
      <c r="AL629" s="124"/>
      <c r="AM629" s="124"/>
    </row>
    <row r="630" spans="1:39" s="123" customFormat="1" ht="30" x14ac:dyDescent="0.25">
      <c r="A630" s="178">
        <f t="shared" si="14"/>
        <v>41</v>
      </c>
      <c r="B630" s="167">
        <v>629</v>
      </c>
      <c r="C630" s="175" t="s">
        <v>2508</v>
      </c>
      <c r="D630" s="171" t="s">
        <v>2477</v>
      </c>
      <c r="E630" s="171" t="s">
        <v>1</v>
      </c>
      <c r="F630" s="205" t="s">
        <v>38</v>
      </c>
      <c r="G630" s="67">
        <v>4080000</v>
      </c>
      <c r="H630" s="250"/>
      <c r="I630" s="250">
        <v>290</v>
      </c>
      <c r="J630" s="224"/>
      <c r="K630" s="250">
        <v>1383</v>
      </c>
      <c r="L630" s="224"/>
      <c r="M630" s="224"/>
      <c r="N630" s="250"/>
      <c r="O630" s="250"/>
      <c r="P630" s="224"/>
      <c r="Q630" s="250"/>
      <c r="R630" s="224"/>
      <c r="S630" s="224"/>
      <c r="T630" s="225">
        <v>2294.5140000000001</v>
      </c>
      <c r="U630" s="197">
        <v>2115</v>
      </c>
      <c r="V630" s="198">
        <v>1998</v>
      </c>
      <c r="W630" s="190" t="s">
        <v>1306</v>
      </c>
      <c r="X630" s="142" t="s">
        <v>5120</v>
      </c>
      <c r="Y630" s="134">
        <v>31</v>
      </c>
      <c r="Z630" s="134">
        <v>13</v>
      </c>
      <c r="AA630" s="134">
        <v>13</v>
      </c>
      <c r="AB630" s="124" t="e">
        <f>VLOOKUP(B630,Nam_2016!$B$2:$C$870,2,0)</f>
        <v>#N/A</v>
      </c>
      <c r="AC630" s="124"/>
      <c r="AD630" s="124"/>
      <c r="AE630" s="124"/>
      <c r="AF630" s="124"/>
      <c r="AG630" s="124"/>
      <c r="AH630" s="124"/>
      <c r="AI630" s="124"/>
      <c r="AJ630" s="124"/>
      <c r="AK630" s="124"/>
      <c r="AL630" s="124"/>
      <c r="AM630" s="124"/>
    </row>
    <row r="631" spans="1:39" s="123" customFormat="1" ht="30" x14ac:dyDescent="0.25">
      <c r="A631" s="178">
        <f>A630+1</f>
        <v>42</v>
      </c>
      <c r="B631" s="167">
        <v>630</v>
      </c>
      <c r="C631" s="175" t="s">
        <v>2509</v>
      </c>
      <c r="D631" s="171" t="s">
        <v>2510</v>
      </c>
      <c r="E631" s="171" t="s">
        <v>1</v>
      </c>
      <c r="F631" s="205" t="s">
        <v>2511</v>
      </c>
      <c r="G631" s="67">
        <v>7787077</v>
      </c>
      <c r="H631" s="250"/>
      <c r="I631" s="250">
        <v>141</v>
      </c>
      <c r="J631" s="224"/>
      <c r="K631" s="250"/>
      <c r="L631" s="224"/>
      <c r="M631" s="224"/>
      <c r="N631" s="250"/>
      <c r="O631" s="250"/>
      <c r="P631" s="224"/>
      <c r="Q631" s="250"/>
      <c r="R631" s="224"/>
      <c r="S631" s="224"/>
      <c r="T631" s="225">
        <v>1345.3659811</v>
      </c>
      <c r="U631" s="197">
        <v>1152</v>
      </c>
      <c r="V631" s="198">
        <v>1139</v>
      </c>
      <c r="W631" s="190" t="s">
        <v>1306</v>
      </c>
      <c r="X631" s="142" t="s">
        <v>5120</v>
      </c>
      <c r="Y631" s="134">
        <v>31</v>
      </c>
      <c r="Z631" s="134">
        <v>13</v>
      </c>
      <c r="AA631" s="134">
        <v>13</v>
      </c>
      <c r="AB631" s="124" t="e">
        <f>VLOOKUP(B631,Nam_2016!$B$2:$C$870,2,0)</f>
        <v>#N/A</v>
      </c>
      <c r="AC631" s="124"/>
      <c r="AD631" s="124"/>
      <c r="AE631" s="124"/>
      <c r="AF631" s="124"/>
      <c r="AG631" s="124"/>
      <c r="AH631" s="124"/>
      <c r="AI631" s="124"/>
      <c r="AJ631" s="124"/>
      <c r="AK631" s="124"/>
      <c r="AL631" s="124"/>
      <c r="AM631" s="124"/>
    </row>
    <row r="632" spans="1:39" s="123" customFormat="1" ht="45" x14ac:dyDescent="0.25">
      <c r="A632" s="178">
        <f>A631+1</f>
        <v>43</v>
      </c>
      <c r="B632" s="167">
        <v>631</v>
      </c>
      <c r="C632" s="175" t="s">
        <v>2512</v>
      </c>
      <c r="D632" s="171" t="s">
        <v>2513</v>
      </c>
      <c r="E632" s="171" t="s">
        <v>1</v>
      </c>
      <c r="F632" s="205" t="s">
        <v>8</v>
      </c>
      <c r="G632" s="67">
        <v>28193730</v>
      </c>
      <c r="H632" s="250"/>
      <c r="I632" s="250"/>
      <c r="J632" s="224"/>
      <c r="K632" s="250"/>
      <c r="L632" s="224"/>
      <c r="M632" s="224"/>
      <c r="N632" s="250"/>
      <c r="O632" s="250"/>
      <c r="P632" s="224"/>
      <c r="Q632" s="250">
        <v>1349</v>
      </c>
      <c r="R632" s="224"/>
      <c r="S632" s="224"/>
      <c r="T632" s="225">
        <v>5820.7025389999999</v>
      </c>
      <c r="U632" s="197">
        <v>2640</v>
      </c>
      <c r="V632" s="198">
        <v>2926</v>
      </c>
      <c r="W632" s="190" t="s">
        <v>1306</v>
      </c>
      <c r="X632" s="142" t="s">
        <v>5120</v>
      </c>
      <c r="Y632" s="134">
        <v>31</v>
      </c>
      <c r="Z632" s="134">
        <v>13</v>
      </c>
      <c r="AA632" s="134">
        <v>13</v>
      </c>
      <c r="AB632" s="124" t="e">
        <f>VLOOKUP(B632,Nam_2016!$B$2:$C$870,2,0)</f>
        <v>#N/A</v>
      </c>
      <c r="AC632" s="124"/>
      <c r="AD632" s="124"/>
      <c r="AE632" s="124"/>
      <c r="AF632" s="124"/>
      <c r="AG632" s="124"/>
      <c r="AH632" s="124"/>
      <c r="AI632" s="124"/>
      <c r="AJ632" s="124"/>
      <c r="AK632" s="124"/>
      <c r="AL632" s="124"/>
      <c r="AM632" s="124"/>
    </row>
    <row r="633" spans="1:39" s="123" customFormat="1" x14ac:dyDescent="0.25">
      <c r="A633" s="178">
        <f t="shared" si="14"/>
        <v>44</v>
      </c>
      <c r="B633" s="167">
        <v>632</v>
      </c>
      <c r="C633" s="175" t="s">
        <v>2514</v>
      </c>
      <c r="D633" s="171" t="s">
        <v>2515</v>
      </c>
      <c r="E633" s="171" t="s">
        <v>1</v>
      </c>
      <c r="F633" s="205" t="s">
        <v>1594</v>
      </c>
      <c r="G633" s="67">
        <v>8508038</v>
      </c>
      <c r="H633" s="250"/>
      <c r="I633" s="250">
        <v>183</v>
      </c>
      <c r="J633" s="224"/>
      <c r="K633" s="250"/>
      <c r="L633" s="224"/>
      <c r="M633" s="224"/>
      <c r="N633" s="250">
        <v>57</v>
      </c>
      <c r="O633" s="250"/>
      <c r="P633" s="224"/>
      <c r="Q633" s="250"/>
      <c r="R633" s="224"/>
      <c r="S633" s="224"/>
      <c r="T633" s="225">
        <v>1546.7602634000002</v>
      </c>
      <c r="U633" s="197">
        <v>1378</v>
      </c>
      <c r="V633" s="198">
        <v>1265</v>
      </c>
      <c r="W633" s="190" t="s">
        <v>1306</v>
      </c>
      <c r="X633" s="142" t="s">
        <v>5120</v>
      </c>
      <c r="Y633" s="134">
        <v>31</v>
      </c>
      <c r="Z633" s="134">
        <v>13</v>
      </c>
      <c r="AA633" s="134">
        <v>13</v>
      </c>
      <c r="AB633" s="124" t="e">
        <f>VLOOKUP(B633,Nam_2016!$B$2:$C$870,2,0)</f>
        <v>#N/A</v>
      </c>
      <c r="AC633" s="124"/>
      <c r="AD633" s="124"/>
      <c r="AE633" s="124"/>
      <c r="AF633" s="124"/>
      <c r="AG633" s="124"/>
      <c r="AH633" s="124"/>
      <c r="AI633" s="124"/>
      <c r="AJ633" s="124"/>
      <c r="AK633" s="124"/>
      <c r="AL633" s="124"/>
      <c r="AM633" s="124"/>
    </row>
    <row r="634" spans="1:39" s="123" customFormat="1" ht="45" x14ac:dyDescent="0.25">
      <c r="A634" s="178">
        <f t="shared" si="14"/>
        <v>45</v>
      </c>
      <c r="B634" s="167">
        <v>633</v>
      </c>
      <c r="C634" s="175" t="s">
        <v>4407</v>
      </c>
      <c r="D634" s="155" t="s">
        <v>4287</v>
      </c>
      <c r="E634" s="171" t="s">
        <v>1</v>
      </c>
      <c r="F634" s="155" t="s">
        <v>17</v>
      </c>
      <c r="G634" s="67">
        <v>23232195</v>
      </c>
      <c r="H634" s="250">
        <v>25000</v>
      </c>
      <c r="I634" s="250"/>
      <c r="J634" s="224"/>
      <c r="K634" s="250"/>
      <c r="L634" s="224"/>
      <c r="M634" s="224"/>
      <c r="N634" s="250"/>
      <c r="O634" s="250"/>
      <c r="P634" s="224"/>
      <c r="Q634" s="250"/>
      <c r="R634" s="224"/>
      <c r="S634" s="224"/>
      <c r="T634" s="225">
        <v>21084.727688499999</v>
      </c>
      <c r="U634" s="197">
        <v>15852</v>
      </c>
      <c r="V634" s="198">
        <v>14437</v>
      </c>
      <c r="W634" s="190" t="s">
        <v>3225</v>
      </c>
      <c r="X634" s="142" t="s">
        <v>5120</v>
      </c>
      <c r="Y634" s="134">
        <v>31</v>
      </c>
      <c r="Z634" s="134">
        <v>13</v>
      </c>
      <c r="AA634" s="134">
        <v>13</v>
      </c>
      <c r="AB634" s="124" t="e">
        <f>VLOOKUP(B634,Nam_2016!$B$2:$C$870,2,0)</f>
        <v>#N/A</v>
      </c>
      <c r="AC634" s="124"/>
      <c r="AD634" s="124"/>
      <c r="AE634" s="124"/>
      <c r="AF634" s="124"/>
      <c r="AG634" s="124"/>
      <c r="AH634" s="124"/>
      <c r="AI634" s="124"/>
      <c r="AJ634" s="124"/>
      <c r="AK634" s="124"/>
      <c r="AL634" s="124"/>
      <c r="AM634" s="124"/>
    </row>
    <row r="635" spans="1:39" s="123" customFormat="1" ht="45" x14ac:dyDescent="0.25">
      <c r="A635" s="178">
        <f t="shared" si="14"/>
        <v>46</v>
      </c>
      <c r="B635" s="167">
        <v>634</v>
      </c>
      <c r="C635" s="372" t="s">
        <v>3360</v>
      </c>
      <c r="D635" s="36" t="s">
        <v>2494</v>
      </c>
      <c r="E635" s="171" t="s">
        <v>1</v>
      </c>
      <c r="F635" s="155" t="s">
        <v>8</v>
      </c>
      <c r="G635" s="67">
        <v>10041750</v>
      </c>
      <c r="H635" s="250"/>
      <c r="I635" s="250"/>
      <c r="J635" s="224"/>
      <c r="K635" s="250"/>
      <c r="L635" s="224"/>
      <c r="M635" s="224"/>
      <c r="N635" s="250"/>
      <c r="O635" s="250"/>
      <c r="P635" s="224"/>
      <c r="Q635" s="250">
        <v>133</v>
      </c>
      <c r="R635" s="224"/>
      <c r="S635" s="224"/>
      <c r="T635" s="225">
        <v>1694.4120250000001</v>
      </c>
      <c r="U635" s="197">
        <v>2084</v>
      </c>
      <c r="V635" s="198">
        <v>2184</v>
      </c>
      <c r="W635" s="190" t="s">
        <v>1306</v>
      </c>
      <c r="X635" s="142" t="s">
        <v>5120</v>
      </c>
      <c r="Y635" s="134">
        <v>31</v>
      </c>
      <c r="Z635" s="134">
        <v>13</v>
      </c>
      <c r="AA635" s="134">
        <v>13</v>
      </c>
      <c r="AB635" s="124" t="e">
        <f>VLOOKUP(B635,Nam_2016!$B$2:$C$870,2,0)</f>
        <v>#N/A</v>
      </c>
      <c r="AC635" s="124"/>
      <c r="AD635" s="124"/>
      <c r="AE635" s="124"/>
      <c r="AF635" s="124"/>
      <c r="AG635" s="124"/>
      <c r="AH635" s="124"/>
      <c r="AI635" s="124"/>
      <c r="AJ635" s="124"/>
      <c r="AK635" s="124"/>
      <c r="AL635" s="124"/>
      <c r="AM635" s="124"/>
    </row>
    <row r="636" spans="1:39" s="123" customFormat="1" ht="30" x14ac:dyDescent="0.25">
      <c r="A636" s="178">
        <f t="shared" si="14"/>
        <v>47</v>
      </c>
      <c r="B636" s="167">
        <v>635</v>
      </c>
      <c r="C636" s="372" t="s">
        <v>3361</v>
      </c>
      <c r="D636" s="36" t="s">
        <v>2494</v>
      </c>
      <c r="E636" s="171" t="s">
        <v>1</v>
      </c>
      <c r="F636" s="36" t="s">
        <v>2511</v>
      </c>
      <c r="G636" s="67">
        <v>9967680</v>
      </c>
      <c r="H636" s="250"/>
      <c r="I636" s="250"/>
      <c r="J636" s="224"/>
      <c r="K636" s="250"/>
      <c r="L636" s="224"/>
      <c r="M636" s="224"/>
      <c r="N636" s="250"/>
      <c r="O636" s="250"/>
      <c r="P636" s="224"/>
      <c r="Q636" s="250"/>
      <c r="R636" s="224"/>
      <c r="S636" s="224"/>
      <c r="T636" s="225">
        <v>1538.0130240000001</v>
      </c>
      <c r="U636" s="197">
        <v>1441</v>
      </c>
      <c r="V636" s="198">
        <v>1276</v>
      </c>
      <c r="W636" s="190" t="s">
        <v>1306</v>
      </c>
      <c r="X636" s="142" t="s">
        <v>5120</v>
      </c>
      <c r="Y636" s="134">
        <v>31</v>
      </c>
      <c r="Z636" s="134">
        <v>13</v>
      </c>
      <c r="AA636" s="134">
        <v>13</v>
      </c>
      <c r="AB636" s="124" t="e">
        <f>VLOOKUP(B636,Nam_2016!$B$2:$C$870,2,0)</f>
        <v>#N/A</v>
      </c>
      <c r="AC636" s="124"/>
      <c r="AD636" s="124"/>
      <c r="AE636" s="124"/>
      <c r="AF636" s="124"/>
      <c r="AG636" s="124"/>
      <c r="AH636" s="124"/>
      <c r="AI636" s="124"/>
      <c r="AJ636" s="124"/>
      <c r="AK636" s="124"/>
      <c r="AL636" s="124"/>
      <c r="AM636" s="124"/>
    </row>
    <row r="637" spans="1:39" s="123" customFormat="1" ht="45" x14ac:dyDescent="0.25">
      <c r="A637" s="178">
        <f t="shared" si="14"/>
        <v>48</v>
      </c>
      <c r="B637" s="167">
        <v>636</v>
      </c>
      <c r="C637" s="175" t="s">
        <v>4408</v>
      </c>
      <c r="D637" s="155" t="s">
        <v>2513</v>
      </c>
      <c r="E637" s="171" t="s">
        <v>1</v>
      </c>
      <c r="F637" s="155" t="s">
        <v>38</v>
      </c>
      <c r="G637" s="67">
        <v>72729360</v>
      </c>
      <c r="H637" s="204"/>
      <c r="I637" s="204"/>
      <c r="J637" s="224"/>
      <c r="K637" s="204"/>
      <c r="L637" s="224"/>
      <c r="M637" s="224"/>
      <c r="N637" s="204"/>
      <c r="O637" s="204"/>
      <c r="P637" s="224"/>
      <c r="Q637" s="204"/>
      <c r="R637" s="224"/>
      <c r="S637" s="224"/>
      <c r="T637" s="225">
        <v>11222.140248000002</v>
      </c>
      <c r="U637" s="197">
        <v>6789</v>
      </c>
      <c r="V637" s="198"/>
      <c r="W637" s="190" t="s">
        <v>3225</v>
      </c>
      <c r="X637" s="142" t="s">
        <v>5120</v>
      </c>
      <c r="Y637" s="134">
        <v>31</v>
      </c>
      <c r="Z637" s="134">
        <v>13</v>
      </c>
      <c r="AA637" s="134">
        <v>13</v>
      </c>
      <c r="AB637" s="124" t="e">
        <f>VLOOKUP(B637,Nam_2016!$B$2:$C$870,2,0)</f>
        <v>#N/A</v>
      </c>
      <c r="AC637" s="124"/>
      <c r="AD637" s="124"/>
      <c r="AE637" s="124"/>
      <c r="AF637" s="124"/>
      <c r="AG637" s="124"/>
      <c r="AH637" s="124"/>
      <c r="AI637" s="124"/>
      <c r="AJ637" s="124"/>
      <c r="AK637" s="124"/>
      <c r="AL637" s="124"/>
      <c r="AM637" s="124"/>
    </row>
    <row r="638" spans="1:39" s="123" customFormat="1" ht="30" x14ac:dyDescent="0.25">
      <c r="A638" s="178">
        <f t="shared" si="14"/>
        <v>49</v>
      </c>
      <c r="B638" s="167">
        <v>637</v>
      </c>
      <c r="C638" s="372" t="s">
        <v>3362</v>
      </c>
      <c r="D638" s="171" t="s">
        <v>2516</v>
      </c>
      <c r="E638" s="171" t="s">
        <v>1</v>
      </c>
      <c r="F638" s="205" t="s">
        <v>90</v>
      </c>
      <c r="G638" s="334">
        <v>10296300</v>
      </c>
      <c r="H638" s="250"/>
      <c r="I638" s="250">
        <v>283</v>
      </c>
      <c r="J638" s="224"/>
      <c r="K638" s="250">
        <v>5232</v>
      </c>
      <c r="L638" s="224"/>
      <c r="M638" s="224"/>
      <c r="N638" s="250"/>
      <c r="O638" s="250"/>
      <c r="P638" s="224"/>
      <c r="Q638" s="250">
        <v>956</v>
      </c>
      <c r="R638" s="224"/>
      <c r="S638" s="224"/>
      <c r="T638" s="225">
        <v>8099.0990900000006</v>
      </c>
      <c r="U638" s="197">
        <v>8004</v>
      </c>
      <c r="V638" s="198">
        <v>6359</v>
      </c>
      <c r="W638" s="190" t="s">
        <v>1306</v>
      </c>
      <c r="X638" s="142" t="s">
        <v>5120</v>
      </c>
      <c r="Y638" s="134">
        <v>31</v>
      </c>
      <c r="Z638" s="134">
        <v>13</v>
      </c>
      <c r="AA638" s="134">
        <v>13</v>
      </c>
      <c r="AB638" s="124" t="e">
        <f>VLOOKUP(B638,Nam_2016!$B$2:$C$870,2,0)</f>
        <v>#N/A</v>
      </c>
      <c r="AC638" s="124"/>
      <c r="AD638" s="124"/>
      <c r="AE638" s="124"/>
      <c r="AF638" s="124"/>
      <c r="AG638" s="124"/>
      <c r="AH638" s="124"/>
      <c r="AI638" s="124"/>
      <c r="AJ638" s="124"/>
      <c r="AK638" s="124"/>
      <c r="AL638" s="124"/>
      <c r="AM638" s="124"/>
    </row>
    <row r="639" spans="1:39" s="123" customFormat="1" ht="45" x14ac:dyDescent="0.25">
      <c r="A639" s="178">
        <f t="shared" si="14"/>
        <v>50</v>
      </c>
      <c r="B639" s="167">
        <v>638</v>
      </c>
      <c r="C639" s="175" t="s">
        <v>4409</v>
      </c>
      <c r="D639" s="36" t="s">
        <v>2494</v>
      </c>
      <c r="E639" s="171" t="s">
        <v>1</v>
      </c>
      <c r="F639" s="155" t="s">
        <v>8</v>
      </c>
      <c r="G639" s="67">
        <v>11584688</v>
      </c>
      <c r="H639" s="250"/>
      <c r="I639" s="250"/>
      <c r="J639" s="224"/>
      <c r="K639" s="250"/>
      <c r="L639" s="224"/>
      <c r="M639" s="224"/>
      <c r="N639" s="250"/>
      <c r="O639" s="250"/>
      <c r="P639" s="224"/>
      <c r="Q639" s="250">
        <v>484</v>
      </c>
      <c r="R639" s="224"/>
      <c r="S639" s="224"/>
      <c r="T639" s="225">
        <v>2315.0773584000003</v>
      </c>
      <c r="U639" s="197">
        <v>2309</v>
      </c>
      <c r="V639" s="198">
        <v>2224</v>
      </c>
      <c r="W639" s="190" t="s">
        <v>1306</v>
      </c>
      <c r="X639" s="142" t="s">
        <v>5120</v>
      </c>
      <c r="Y639" s="134">
        <v>31</v>
      </c>
      <c r="Z639" s="134">
        <v>13</v>
      </c>
      <c r="AA639" s="134">
        <v>13</v>
      </c>
      <c r="AB639" s="124" t="e">
        <f>VLOOKUP(B639,Nam_2016!$B$2:$C$870,2,0)</f>
        <v>#N/A</v>
      </c>
      <c r="AC639" s="124"/>
      <c r="AD639" s="124"/>
      <c r="AE639" s="124"/>
      <c r="AF639" s="124"/>
      <c r="AG639" s="124"/>
      <c r="AH639" s="124"/>
      <c r="AI639" s="124"/>
      <c r="AJ639" s="124"/>
      <c r="AK639" s="124"/>
      <c r="AL639" s="124"/>
      <c r="AM639" s="124"/>
    </row>
    <row r="640" spans="1:39" s="123" customFormat="1" ht="45" x14ac:dyDescent="0.25">
      <c r="A640" s="178">
        <f t="shared" si="14"/>
        <v>51</v>
      </c>
      <c r="B640" s="167">
        <v>639</v>
      </c>
      <c r="C640" s="175" t="s">
        <v>4410</v>
      </c>
      <c r="D640" s="36" t="s">
        <v>2494</v>
      </c>
      <c r="E640" s="171" t="s">
        <v>1</v>
      </c>
      <c r="F640" s="36" t="s">
        <v>8</v>
      </c>
      <c r="G640" s="67">
        <v>36000000</v>
      </c>
      <c r="H640" s="250"/>
      <c r="I640" s="250"/>
      <c r="J640" s="224"/>
      <c r="K640" s="250"/>
      <c r="L640" s="224"/>
      <c r="M640" s="224"/>
      <c r="N640" s="250"/>
      <c r="O640" s="250"/>
      <c r="P640" s="224"/>
      <c r="Q640" s="250">
        <v>1542</v>
      </c>
      <c r="R640" s="224"/>
      <c r="S640" s="224"/>
      <c r="T640" s="225">
        <v>7235.58</v>
      </c>
      <c r="U640" s="197">
        <v>6610</v>
      </c>
      <c r="V640" s="198">
        <v>6000</v>
      </c>
      <c r="W640" s="190" t="s">
        <v>1306</v>
      </c>
      <c r="X640" s="142" t="s">
        <v>5120</v>
      </c>
      <c r="Y640" s="134">
        <v>31</v>
      </c>
      <c r="Z640" s="134">
        <v>13</v>
      </c>
      <c r="AA640" s="134">
        <v>13</v>
      </c>
      <c r="AB640" s="124" t="e">
        <f>VLOOKUP(B640,Nam_2016!$B$2:$C$870,2,0)</f>
        <v>#N/A</v>
      </c>
      <c r="AC640" s="124"/>
      <c r="AD640" s="124"/>
      <c r="AE640" s="124"/>
      <c r="AF640" s="124"/>
      <c r="AG640" s="124"/>
      <c r="AH640" s="124"/>
      <c r="AI640" s="124"/>
      <c r="AJ640" s="124"/>
      <c r="AK640" s="124"/>
      <c r="AL640" s="124"/>
      <c r="AM640" s="124"/>
    </row>
    <row r="641" spans="1:39" s="123" customFormat="1" ht="30" hidden="1" x14ac:dyDescent="0.25">
      <c r="A641" s="178">
        <f t="shared" si="14"/>
        <v>52</v>
      </c>
      <c r="B641" s="167">
        <v>640</v>
      </c>
      <c r="C641" s="175" t="s">
        <v>2517</v>
      </c>
      <c r="D641" s="155" t="s">
        <v>2518</v>
      </c>
      <c r="E641" s="171" t="s">
        <v>1</v>
      </c>
      <c r="F641" s="155" t="s">
        <v>2519</v>
      </c>
      <c r="G641" s="67">
        <v>11516301</v>
      </c>
      <c r="H641" s="204"/>
      <c r="I641" s="204"/>
      <c r="J641" s="224"/>
      <c r="K641" s="204"/>
      <c r="L641" s="224"/>
      <c r="M641" s="224"/>
      <c r="N641" s="204"/>
      <c r="O641" s="204"/>
      <c r="P641" s="224"/>
      <c r="Q641" s="204"/>
      <c r="R641" s="224"/>
      <c r="S641" s="224"/>
      <c r="T641" s="225">
        <v>1776.9652443000002</v>
      </c>
      <c r="U641" s="213"/>
      <c r="V641" s="225"/>
      <c r="W641" s="190" t="s">
        <v>1306</v>
      </c>
      <c r="X641" s="142" t="s">
        <v>5120</v>
      </c>
      <c r="Y641" s="134">
        <v>31</v>
      </c>
      <c r="Z641" s="134">
        <v>13</v>
      </c>
      <c r="AA641" s="134">
        <v>13</v>
      </c>
      <c r="AB641" s="124">
        <f>VLOOKUP(B641,Nam_2016!$B$2:$C$870,2,0)</f>
        <v>640</v>
      </c>
      <c r="AC641" s="124"/>
      <c r="AD641" s="124"/>
      <c r="AE641" s="124"/>
      <c r="AF641" s="124"/>
      <c r="AG641" s="124"/>
      <c r="AH641" s="124"/>
      <c r="AI641" s="124"/>
      <c r="AJ641" s="124"/>
      <c r="AK641" s="124"/>
      <c r="AL641" s="124"/>
      <c r="AM641" s="124"/>
    </row>
    <row r="642" spans="1:39" s="123" customFormat="1" ht="45" x14ac:dyDescent="0.25">
      <c r="A642" s="178">
        <f t="shared" si="14"/>
        <v>53</v>
      </c>
      <c r="B642" s="167">
        <v>641</v>
      </c>
      <c r="C642" s="175" t="s">
        <v>2520</v>
      </c>
      <c r="D642" s="171" t="s">
        <v>2494</v>
      </c>
      <c r="E642" s="171" t="s">
        <v>1</v>
      </c>
      <c r="F642" s="205" t="s">
        <v>2521</v>
      </c>
      <c r="G642" s="67">
        <v>7957360</v>
      </c>
      <c r="H642" s="204"/>
      <c r="I642" s="204"/>
      <c r="J642" s="224"/>
      <c r="K642" s="204"/>
      <c r="L642" s="224"/>
      <c r="M642" s="224"/>
      <c r="N642" s="204"/>
      <c r="O642" s="204"/>
      <c r="P642" s="224"/>
      <c r="Q642" s="204"/>
      <c r="R642" s="224"/>
      <c r="S642" s="224"/>
      <c r="T642" s="225">
        <v>1227.8206480000001</v>
      </c>
      <c r="U642" s="197">
        <v>1059</v>
      </c>
      <c r="V642" s="198"/>
      <c r="W642" s="190" t="s">
        <v>1306</v>
      </c>
      <c r="X642" s="142" t="s">
        <v>5120</v>
      </c>
      <c r="Y642" s="134">
        <v>31</v>
      </c>
      <c r="Z642" s="134">
        <v>13</v>
      </c>
      <c r="AA642" s="134">
        <v>13</v>
      </c>
      <c r="AB642" s="124" t="e">
        <f>VLOOKUP(B642,Nam_2016!$B$2:$C$870,2,0)</f>
        <v>#N/A</v>
      </c>
      <c r="AC642" s="124"/>
      <c r="AD642" s="124"/>
      <c r="AE642" s="124"/>
      <c r="AF642" s="124"/>
      <c r="AG642" s="124"/>
      <c r="AH642" s="124"/>
      <c r="AI642" s="124"/>
      <c r="AJ642" s="124"/>
      <c r="AK642" s="124"/>
      <c r="AL642" s="124"/>
      <c r="AM642" s="124"/>
    </row>
    <row r="643" spans="1:39" s="123" customFormat="1" ht="45" x14ac:dyDescent="0.25">
      <c r="A643" s="178">
        <f t="shared" si="14"/>
        <v>54</v>
      </c>
      <c r="B643" s="167">
        <v>642</v>
      </c>
      <c r="C643" s="175" t="s">
        <v>2522</v>
      </c>
      <c r="D643" s="233" t="s">
        <v>2494</v>
      </c>
      <c r="E643" s="171" t="s">
        <v>1</v>
      </c>
      <c r="F643" s="237" t="s">
        <v>8</v>
      </c>
      <c r="G643" s="67">
        <v>7846400</v>
      </c>
      <c r="H643" s="204"/>
      <c r="I643" s="204"/>
      <c r="J643" s="224"/>
      <c r="K643" s="204"/>
      <c r="L643" s="224"/>
      <c r="M643" s="224"/>
      <c r="N643" s="204"/>
      <c r="O643" s="204"/>
      <c r="P643" s="224"/>
      <c r="Q643" s="204"/>
      <c r="R643" s="224"/>
      <c r="S643" s="224"/>
      <c r="T643" s="225">
        <v>1210.6995200000001</v>
      </c>
      <c r="U643" s="197">
        <v>1090</v>
      </c>
      <c r="V643" s="198"/>
      <c r="W643" s="190" t="s">
        <v>1306</v>
      </c>
      <c r="X643" s="142" t="s">
        <v>5120</v>
      </c>
      <c r="Y643" s="134">
        <v>31</v>
      </c>
      <c r="Z643" s="134">
        <v>13</v>
      </c>
      <c r="AA643" s="134">
        <v>13</v>
      </c>
      <c r="AB643" s="124" t="e">
        <f>VLOOKUP(B643,Nam_2016!$B$2:$C$870,2,0)</f>
        <v>#N/A</v>
      </c>
      <c r="AC643" s="124"/>
      <c r="AD643" s="124"/>
      <c r="AE643" s="124"/>
      <c r="AF643" s="124"/>
      <c r="AG643" s="124"/>
      <c r="AH643" s="124"/>
      <c r="AI643" s="124"/>
      <c r="AJ643" s="124"/>
      <c r="AK643" s="124"/>
      <c r="AL643" s="124"/>
      <c r="AM643" s="124"/>
    </row>
    <row r="644" spans="1:39" s="123" customFormat="1" ht="30" x14ac:dyDescent="0.25">
      <c r="A644" s="178">
        <f t="shared" si="14"/>
        <v>55</v>
      </c>
      <c r="B644" s="167">
        <v>643</v>
      </c>
      <c r="C644" s="175" t="s">
        <v>121</v>
      </c>
      <c r="D644" s="233" t="s">
        <v>2501</v>
      </c>
      <c r="E644" s="171" t="s">
        <v>1</v>
      </c>
      <c r="F644" s="237" t="s">
        <v>1623</v>
      </c>
      <c r="G644" s="334">
        <v>356000000</v>
      </c>
      <c r="H644" s="250">
        <v>415353</v>
      </c>
      <c r="I644" s="250">
        <v>1422</v>
      </c>
      <c r="J644" s="224"/>
      <c r="K644" s="250">
        <v>1295</v>
      </c>
      <c r="L644" s="224"/>
      <c r="M644" s="224"/>
      <c r="N644" s="250"/>
      <c r="O644" s="250"/>
      <c r="P644" s="224"/>
      <c r="Q644" s="250"/>
      <c r="R644" s="224"/>
      <c r="S644" s="224"/>
      <c r="T644" s="225">
        <v>348410.38999999996</v>
      </c>
      <c r="U644" s="197">
        <v>324268</v>
      </c>
      <c r="V644" s="198">
        <v>302820</v>
      </c>
      <c r="W644" s="190" t="s">
        <v>1306</v>
      </c>
      <c r="X644" s="142" t="s">
        <v>5120</v>
      </c>
      <c r="Y644" s="134">
        <v>31</v>
      </c>
      <c r="Z644" s="134">
        <v>13</v>
      </c>
      <c r="AA644" s="134">
        <v>13</v>
      </c>
      <c r="AB644" s="124" t="e">
        <f>VLOOKUP(B644,Nam_2016!$B$2:$C$870,2,0)</f>
        <v>#N/A</v>
      </c>
      <c r="AC644" s="124"/>
      <c r="AD644" s="124"/>
      <c r="AE644" s="124"/>
      <c r="AF644" s="124"/>
      <c r="AG644" s="124"/>
      <c r="AH644" s="124"/>
      <c r="AI644" s="124"/>
      <c r="AJ644" s="124"/>
      <c r="AK644" s="124"/>
      <c r="AL644" s="124"/>
      <c r="AM644" s="124"/>
    </row>
    <row r="645" spans="1:39" s="123" customFormat="1" ht="30" x14ac:dyDescent="0.25">
      <c r="A645" s="178">
        <f t="shared" si="14"/>
        <v>56</v>
      </c>
      <c r="B645" s="167">
        <v>644</v>
      </c>
      <c r="C645" s="175" t="s">
        <v>2523</v>
      </c>
      <c r="D645" s="233" t="s">
        <v>2513</v>
      </c>
      <c r="E645" s="171" t="s">
        <v>1</v>
      </c>
      <c r="F645" s="237" t="s">
        <v>91</v>
      </c>
      <c r="G645" s="67">
        <v>9113310</v>
      </c>
      <c r="H645" s="250">
        <v>121</v>
      </c>
      <c r="I645" s="250">
        <v>84</v>
      </c>
      <c r="J645" s="224"/>
      <c r="K645" s="250">
        <v>16</v>
      </c>
      <c r="L645" s="224"/>
      <c r="M645" s="224"/>
      <c r="N645" s="250"/>
      <c r="O645" s="250"/>
      <c r="P645" s="224"/>
      <c r="Q645" s="250"/>
      <c r="R645" s="224"/>
      <c r="S645" s="224"/>
      <c r="T645" s="225">
        <v>1592.4037330000001</v>
      </c>
      <c r="U645" s="197">
        <v>3275</v>
      </c>
      <c r="V645" s="198">
        <v>4113</v>
      </c>
      <c r="W645" s="190" t="s">
        <v>1306</v>
      </c>
      <c r="X645" s="142" t="s">
        <v>5120</v>
      </c>
      <c r="Y645" s="134">
        <v>31</v>
      </c>
      <c r="Z645" s="134">
        <v>13</v>
      </c>
      <c r="AA645" s="134">
        <v>13</v>
      </c>
      <c r="AB645" s="124" t="e">
        <f>VLOOKUP(B645,Nam_2016!$B$2:$C$870,2,0)</f>
        <v>#N/A</v>
      </c>
      <c r="AC645" s="124"/>
      <c r="AD645" s="124"/>
      <c r="AE645" s="124"/>
      <c r="AF645" s="124"/>
      <c r="AG645" s="124"/>
      <c r="AH645" s="124"/>
      <c r="AI645" s="124"/>
      <c r="AJ645" s="124"/>
      <c r="AK645" s="124"/>
      <c r="AL645" s="124"/>
      <c r="AM645" s="124"/>
    </row>
    <row r="646" spans="1:39" s="123" customFormat="1" ht="30" hidden="1" x14ac:dyDescent="0.25">
      <c r="A646" s="178">
        <f t="shared" si="14"/>
        <v>57</v>
      </c>
      <c r="B646" s="167">
        <v>645</v>
      </c>
      <c r="C646" s="175" t="s">
        <v>4411</v>
      </c>
      <c r="D646" s="35" t="s">
        <v>3219</v>
      </c>
      <c r="E646" s="404" t="s">
        <v>30</v>
      </c>
      <c r="F646" s="35" t="s">
        <v>3220</v>
      </c>
      <c r="G646" s="99">
        <v>3121271</v>
      </c>
      <c r="H646" s="250"/>
      <c r="I646" s="342">
        <v>2520</v>
      </c>
      <c r="J646" s="224"/>
      <c r="K646" s="250"/>
      <c r="L646" s="224"/>
      <c r="M646" s="224"/>
      <c r="N646" s="250"/>
      <c r="O646" s="250"/>
      <c r="P646" s="224"/>
      <c r="Q646" s="250"/>
      <c r="R646" s="224"/>
      <c r="S646" s="224"/>
      <c r="T646" s="225">
        <v>2699.2121152999998</v>
      </c>
      <c r="U646" s="197"/>
      <c r="V646" s="198"/>
      <c r="W646" s="190" t="s">
        <v>1306</v>
      </c>
      <c r="X646" s="142" t="s">
        <v>5120</v>
      </c>
      <c r="Y646" s="134">
        <v>31</v>
      </c>
      <c r="Z646" s="134">
        <v>13</v>
      </c>
      <c r="AA646" s="134">
        <v>13</v>
      </c>
      <c r="AB646" s="124">
        <f>VLOOKUP(B646,Nam_2016!$B$2:$C$870,2,0)</f>
        <v>645</v>
      </c>
      <c r="AC646" s="124"/>
      <c r="AD646" s="124"/>
      <c r="AE646" s="124"/>
      <c r="AF646" s="124"/>
      <c r="AG646" s="124"/>
      <c r="AH646" s="124"/>
      <c r="AI646" s="124"/>
      <c r="AJ646" s="124"/>
      <c r="AK646" s="124"/>
      <c r="AL646" s="124"/>
      <c r="AM646" s="124"/>
    </row>
    <row r="647" spans="1:39" s="123" customFormat="1" ht="45" hidden="1" x14ac:dyDescent="0.25">
      <c r="A647" s="178">
        <f>A646+1</f>
        <v>58</v>
      </c>
      <c r="B647" s="167">
        <v>646</v>
      </c>
      <c r="C647" s="175" t="s">
        <v>2524</v>
      </c>
      <c r="D647" s="155" t="s">
        <v>956</v>
      </c>
      <c r="E647" s="404" t="s">
        <v>30</v>
      </c>
      <c r="F647" s="155" t="s">
        <v>1311</v>
      </c>
      <c r="G647" s="67">
        <v>4210444</v>
      </c>
      <c r="H647" s="250"/>
      <c r="I647" s="250"/>
      <c r="J647" s="224"/>
      <c r="K647" s="250"/>
      <c r="L647" s="224"/>
      <c r="M647" s="224"/>
      <c r="N647" s="250"/>
      <c r="O647" s="250"/>
      <c r="P647" s="224"/>
      <c r="Q647" s="250"/>
      <c r="R647" s="224"/>
      <c r="S647" s="224"/>
      <c r="T647" s="225">
        <v>649.67150920000006</v>
      </c>
      <c r="U647" s="197"/>
      <c r="V647" s="198"/>
      <c r="W647" s="190" t="s">
        <v>1308</v>
      </c>
      <c r="X647" s="142" t="s">
        <v>5120</v>
      </c>
      <c r="Y647" s="134">
        <v>31</v>
      </c>
      <c r="Z647" s="134">
        <v>13</v>
      </c>
      <c r="AA647" s="134">
        <v>13</v>
      </c>
      <c r="AB647" s="124">
        <f>VLOOKUP(B647,Nam_2016!$B$2:$C$870,2,0)</f>
        <v>646</v>
      </c>
      <c r="AC647" s="124"/>
      <c r="AD647" s="124"/>
      <c r="AE647" s="124"/>
      <c r="AF647" s="124"/>
      <c r="AG647" s="124"/>
      <c r="AH647" s="124"/>
      <c r="AI647" s="124"/>
      <c r="AJ647" s="124"/>
      <c r="AK647" s="124"/>
      <c r="AL647" s="124"/>
      <c r="AM647" s="124"/>
    </row>
    <row r="648" spans="1:39" s="123" customFormat="1" ht="30" hidden="1" x14ac:dyDescent="0.25">
      <c r="A648" s="178">
        <f>A647+1</f>
        <v>59</v>
      </c>
      <c r="B648" s="167">
        <v>647</v>
      </c>
      <c r="C648" s="175" t="s">
        <v>4412</v>
      </c>
      <c r="D648" s="155" t="s">
        <v>963</v>
      </c>
      <c r="E648" s="404" t="s">
        <v>30</v>
      </c>
      <c r="F648" s="155" t="s">
        <v>1311</v>
      </c>
      <c r="G648" s="67">
        <v>4236665</v>
      </c>
      <c r="H648" s="250"/>
      <c r="I648" s="250"/>
      <c r="J648" s="224"/>
      <c r="K648" s="250"/>
      <c r="L648" s="224"/>
      <c r="M648" s="224"/>
      <c r="N648" s="250"/>
      <c r="O648" s="250"/>
      <c r="P648" s="224"/>
      <c r="Q648" s="250"/>
      <c r="R648" s="224"/>
      <c r="S648" s="224"/>
      <c r="T648" s="225">
        <v>653.71740950000003</v>
      </c>
      <c r="U648" s="197"/>
      <c r="V648" s="198"/>
      <c r="W648" s="190" t="s">
        <v>1308</v>
      </c>
      <c r="X648" s="142" t="s">
        <v>5120</v>
      </c>
      <c r="Y648" s="134">
        <v>31</v>
      </c>
      <c r="Z648" s="134">
        <v>13</v>
      </c>
      <c r="AA648" s="134">
        <v>13</v>
      </c>
      <c r="AB648" s="124">
        <f>VLOOKUP(B648,Nam_2016!$B$2:$C$870,2,0)</f>
        <v>647</v>
      </c>
      <c r="AC648" s="124"/>
      <c r="AD648" s="124"/>
      <c r="AE648" s="124"/>
      <c r="AF648" s="124"/>
      <c r="AG648" s="124"/>
      <c r="AH648" s="124"/>
      <c r="AI648" s="124"/>
      <c r="AJ648" s="124"/>
      <c r="AK648" s="124"/>
      <c r="AL648" s="124"/>
      <c r="AM648" s="124"/>
    </row>
    <row r="649" spans="1:39" s="123" customFormat="1" ht="45" hidden="1" x14ac:dyDescent="0.25">
      <c r="A649" s="178">
        <f t="shared" ref="A649:A654" si="15">A648+1</f>
        <v>60</v>
      </c>
      <c r="B649" s="167">
        <v>648</v>
      </c>
      <c r="C649" s="175" t="s">
        <v>4413</v>
      </c>
      <c r="D649" s="155" t="s">
        <v>959</v>
      </c>
      <c r="E649" s="404" t="s">
        <v>30</v>
      </c>
      <c r="F649" s="155" t="s">
        <v>537</v>
      </c>
      <c r="G649" s="67">
        <v>4933100</v>
      </c>
      <c r="H649" s="250"/>
      <c r="I649" s="250"/>
      <c r="J649" s="224"/>
      <c r="K649" s="250"/>
      <c r="L649" s="224"/>
      <c r="M649" s="224"/>
      <c r="N649" s="250"/>
      <c r="O649" s="250"/>
      <c r="P649" s="224"/>
      <c r="Q649" s="250"/>
      <c r="R649" s="224"/>
      <c r="S649" s="224"/>
      <c r="T649" s="225">
        <v>761.1773300000001</v>
      </c>
      <c r="U649" s="197"/>
      <c r="V649" s="198"/>
      <c r="W649" s="190" t="s">
        <v>1308</v>
      </c>
      <c r="X649" s="142" t="s">
        <v>5120</v>
      </c>
      <c r="Y649" s="134">
        <v>31</v>
      </c>
      <c r="Z649" s="134">
        <v>13</v>
      </c>
      <c r="AA649" s="134">
        <v>13</v>
      </c>
      <c r="AB649" s="124">
        <f>VLOOKUP(B649,Nam_2016!$B$2:$C$870,2,0)</f>
        <v>648</v>
      </c>
      <c r="AC649" s="124"/>
      <c r="AD649" s="124"/>
      <c r="AE649" s="124"/>
      <c r="AF649" s="124"/>
      <c r="AG649" s="124"/>
      <c r="AH649" s="124"/>
      <c r="AI649" s="124"/>
      <c r="AJ649" s="124"/>
      <c r="AK649" s="124"/>
      <c r="AL649" s="124"/>
      <c r="AM649" s="124"/>
    </row>
    <row r="650" spans="1:39" s="123" customFormat="1" ht="30" hidden="1" x14ac:dyDescent="0.25">
      <c r="A650" s="178">
        <f t="shared" si="15"/>
        <v>61</v>
      </c>
      <c r="B650" s="167">
        <v>649</v>
      </c>
      <c r="C650" s="175" t="s">
        <v>4414</v>
      </c>
      <c r="D650" s="155" t="s">
        <v>961</v>
      </c>
      <c r="E650" s="404" t="s">
        <v>30</v>
      </c>
      <c r="F650" s="155" t="s">
        <v>1311</v>
      </c>
      <c r="G650" s="67">
        <v>4787963</v>
      </c>
      <c r="H650" s="250"/>
      <c r="I650" s="250"/>
      <c r="J650" s="224"/>
      <c r="K650" s="250"/>
      <c r="L650" s="224"/>
      <c r="M650" s="224"/>
      <c r="N650" s="250"/>
      <c r="O650" s="250"/>
      <c r="P650" s="224"/>
      <c r="Q650" s="250"/>
      <c r="R650" s="224"/>
      <c r="S650" s="224"/>
      <c r="T650" s="225">
        <v>738.78269090000003</v>
      </c>
      <c r="U650" s="197"/>
      <c r="V650" s="198"/>
      <c r="W650" s="190" t="s">
        <v>1308</v>
      </c>
      <c r="X650" s="142" t="s">
        <v>5120</v>
      </c>
      <c r="Y650" s="134">
        <v>31</v>
      </c>
      <c r="Z650" s="134">
        <v>13</v>
      </c>
      <c r="AA650" s="134">
        <v>13</v>
      </c>
      <c r="AB650" s="124">
        <f>VLOOKUP(B650,Nam_2016!$B$2:$C$870,2,0)</f>
        <v>649</v>
      </c>
      <c r="AC650" s="124"/>
      <c r="AD650" s="124"/>
      <c r="AE650" s="124"/>
      <c r="AF650" s="124"/>
      <c r="AG650" s="124"/>
      <c r="AH650" s="124"/>
      <c r="AI650" s="124"/>
      <c r="AJ650" s="124"/>
      <c r="AK650" s="124"/>
      <c r="AL650" s="124"/>
      <c r="AM650" s="124"/>
    </row>
    <row r="651" spans="1:39" s="123" customFormat="1" ht="30" hidden="1" x14ac:dyDescent="0.25">
      <c r="A651" s="178">
        <f t="shared" si="15"/>
        <v>62</v>
      </c>
      <c r="B651" s="167">
        <v>650</v>
      </c>
      <c r="C651" s="175" t="s">
        <v>4415</v>
      </c>
      <c r="D651" s="155" t="s">
        <v>960</v>
      </c>
      <c r="E651" s="171" t="s">
        <v>30</v>
      </c>
      <c r="F651" s="155" t="s">
        <v>1311</v>
      </c>
      <c r="G651" s="67">
        <v>7593841</v>
      </c>
      <c r="H651" s="250"/>
      <c r="I651" s="250"/>
      <c r="J651" s="224"/>
      <c r="K651" s="250"/>
      <c r="L651" s="224"/>
      <c r="M651" s="224"/>
      <c r="N651" s="250"/>
      <c r="O651" s="250"/>
      <c r="P651" s="224"/>
      <c r="Q651" s="250"/>
      <c r="R651" s="224"/>
      <c r="S651" s="224"/>
      <c r="T651" s="225">
        <v>1171.7296663000002</v>
      </c>
      <c r="U651" s="197"/>
      <c r="V651" s="198"/>
      <c r="W651" s="190" t="s">
        <v>1308</v>
      </c>
      <c r="X651" s="142" t="s">
        <v>5120</v>
      </c>
      <c r="Y651" s="134">
        <v>31</v>
      </c>
      <c r="Z651" s="134">
        <v>13</v>
      </c>
      <c r="AA651" s="134">
        <v>13</v>
      </c>
      <c r="AB651" s="124">
        <f>VLOOKUP(B651,Nam_2016!$B$2:$C$870,2,0)</f>
        <v>650</v>
      </c>
      <c r="AC651" s="124"/>
      <c r="AD651" s="124"/>
      <c r="AE651" s="124"/>
      <c r="AF651" s="124"/>
      <c r="AG651" s="124"/>
      <c r="AH651" s="124"/>
      <c r="AI651" s="124"/>
      <c r="AJ651" s="124"/>
      <c r="AK651" s="124"/>
      <c r="AL651" s="124"/>
      <c r="AM651" s="124"/>
    </row>
    <row r="652" spans="1:39" s="123" customFormat="1" ht="45" hidden="1" x14ac:dyDescent="0.25">
      <c r="A652" s="178">
        <f t="shared" si="15"/>
        <v>63</v>
      </c>
      <c r="B652" s="167">
        <v>651</v>
      </c>
      <c r="C652" s="175" t="s">
        <v>4416</v>
      </c>
      <c r="D652" s="155" t="s">
        <v>964</v>
      </c>
      <c r="E652" s="171" t="s">
        <v>30</v>
      </c>
      <c r="F652" s="155" t="s">
        <v>1311</v>
      </c>
      <c r="G652" s="67">
        <v>3413600</v>
      </c>
      <c r="H652" s="250"/>
      <c r="I652" s="250"/>
      <c r="J652" s="224"/>
      <c r="K652" s="250"/>
      <c r="L652" s="224"/>
      <c r="M652" s="224"/>
      <c r="N652" s="250"/>
      <c r="O652" s="250"/>
      <c r="P652" s="224"/>
      <c r="Q652" s="250"/>
      <c r="R652" s="224"/>
      <c r="S652" s="224"/>
      <c r="T652" s="225">
        <v>526.71848</v>
      </c>
      <c r="U652" s="197"/>
      <c r="V652" s="198"/>
      <c r="W652" s="190" t="s">
        <v>1308</v>
      </c>
      <c r="X652" s="142" t="s">
        <v>5120</v>
      </c>
      <c r="Y652" s="134">
        <v>31</v>
      </c>
      <c r="Z652" s="134">
        <v>13</v>
      </c>
      <c r="AA652" s="134">
        <v>13</v>
      </c>
      <c r="AB652" s="124">
        <f>VLOOKUP(B652,Nam_2016!$B$2:$C$870,2,0)</f>
        <v>651</v>
      </c>
      <c r="AC652" s="124"/>
      <c r="AD652" s="124"/>
      <c r="AE652" s="124"/>
      <c r="AF652" s="124"/>
      <c r="AG652" s="124"/>
      <c r="AH652" s="124"/>
      <c r="AI652" s="124"/>
      <c r="AJ652" s="124"/>
      <c r="AK652" s="124"/>
      <c r="AL652" s="124"/>
      <c r="AM652" s="124"/>
    </row>
    <row r="653" spans="1:39" s="123" customFormat="1" ht="30" hidden="1" x14ac:dyDescent="0.25">
      <c r="A653" s="178">
        <f>A652+1</f>
        <v>64</v>
      </c>
      <c r="B653" s="167">
        <v>652</v>
      </c>
      <c r="C653" s="175" t="s">
        <v>957</v>
      </c>
      <c r="D653" s="155" t="s">
        <v>958</v>
      </c>
      <c r="E653" s="171" t="s">
        <v>30</v>
      </c>
      <c r="F653" s="155" t="s">
        <v>1309</v>
      </c>
      <c r="G653" s="67">
        <v>4134420</v>
      </c>
      <c r="H653" s="250"/>
      <c r="I653" s="250"/>
      <c r="J653" s="224"/>
      <c r="K653" s="250"/>
      <c r="L653" s="224"/>
      <c r="M653" s="224"/>
      <c r="N653" s="250"/>
      <c r="O653" s="250"/>
      <c r="P653" s="224"/>
      <c r="Q653" s="250"/>
      <c r="R653" s="224"/>
      <c r="S653" s="224"/>
      <c r="T653" s="225">
        <v>637.94100600000002</v>
      </c>
      <c r="U653" s="197"/>
      <c r="V653" s="198"/>
      <c r="W653" s="190" t="s">
        <v>1308</v>
      </c>
      <c r="X653" s="142" t="s">
        <v>5120</v>
      </c>
      <c r="Y653" s="134">
        <v>31</v>
      </c>
      <c r="Z653" s="134">
        <v>13</v>
      </c>
      <c r="AA653" s="134">
        <v>13</v>
      </c>
      <c r="AB653" s="124">
        <f>VLOOKUP(B653,Nam_2016!$B$2:$C$870,2,0)</f>
        <v>652</v>
      </c>
      <c r="AC653" s="124"/>
      <c r="AD653" s="124"/>
      <c r="AE653" s="124"/>
      <c r="AF653" s="124"/>
      <c r="AG653" s="124"/>
      <c r="AH653" s="124"/>
      <c r="AI653" s="124"/>
      <c r="AJ653" s="124"/>
      <c r="AK653" s="124"/>
      <c r="AL653" s="124"/>
      <c r="AM653" s="124"/>
    </row>
    <row r="654" spans="1:39" s="123" customFormat="1" ht="45" hidden="1" x14ac:dyDescent="0.25">
      <c r="A654" s="178">
        <f t="shared" si="15"/>
        <v>65</v>
      </c>
      <c r="B654" s="167">
        <v>653</v>
      </c>
      <c r="C654" s="175" t="s">
        <v>4417</v>
      </c>
      <c r="D654" s="155" t="s">
        <v>962</v>
      </c>
      <c r="E654" s="171" t="s">
        <v>30</v>
      </c>
      <c r="F654" s="155" t="s">
        <v>537</v>
      </c>
      <c r="G654" s="67">
        <v>6577270</v>
      </c>
      <c r="H654" s="250"/>
      <c r="I654" s="250"/>
      <c r="J654" s="224"/>
      <c r="K654" s="250"/>
      <c r="L654" s="224"/>
      <c r="M654" s="224"/>
      <c r="N654" s="250"/>
      <c r="O654" s="250"/>
      <c r="P654" s="224"/>
      <c r="Q654" s="250"/>
      <c r="R654" s="224"/>
      <c r="S654" s="224"/>
      <c r="T654" s="225">
        <v>1014.8727610000001</v>
      </c>
      <c r="U654" s="197"/>
      <c r="V654" s="198"/>
      <c r="W654" s="190" t="s">
        <v>1308</v>
      </c>
      <c r="X654" s="142" t="s">
        <v>5120</v>
      </c>
      <c r="Y654" s="134">
        <v>31</v>
      </c>
      <c r="Z654" s="134">
        <v>13</v>
      </c>
      <c r="AA654" s="134">
        <v>13</v>
      </c>
      <c r="AB654" s="124">
        <f>VLOOKUP(B654,Nam_2016!$B$2:$C$870,2,0)</f>
        <v>653</v>
      </c>
      <c r="AC654" s="124"/>
      <c r="AD654" s="124"/>
      <c r="AE654" s="124"/>
      <c r="AF654" s="124"/>
      <c r="AG654" s="124"/>
      <c r="AH654" s="124"/>
      <c r="AI654" s="124"/>
      <c r="AJ654" s="124"/>
      <c r="AK654" s="124"/>
      <c r="AL654" s="124"/>
      <c r="AM654" s="124"/>
    </row>
    <row r="655" spans="1:39" s="144" customFormat="1" ht="30" hidden="1" x14ac:dyDescent="0.25">
      <c r="A655" s="178">
        <v>1</v>
      </c>
      <c r="B655" s="167">
        <v>654</v>
      </c>
      <c r="C655" s="175" t="s">
        <v>4418</v>
      </c>
      <c r="D655" s="176" t="str">
        <f>[1]Sheet1!C80</f>
        <v>KCN Phố Nối A, huyện Văn Lâm, tỉnh Hưng Yên</v>
      </c>
      <c r="E655" s="171" t="s">
        <v>1</v>
      </c>
      <c r="F655" s="176" t="s">
        <v>2525</v>
      </c>
      <c r="G655" s="67">
        <v>10287130</v>
      </c>
      <c r="H655" s="200"/>
      <c r="I655" s="258"/>
      <c r="J655" s="224"/>
      <c r="K655" s="224"/>
      <c r="L655" s="224"/>
      <c r="M655" s="224"/>
      <c r="N655" s="224"/>
      <c r="O655" s="224"/>
      <c r="P655" s="224"/>
      <c r="Q655" s="224"/>
      <c r="R655" s="224"/>
      <c r="S655" s="224"/>
      <c r="T655" s="225">
        <v>1587.304159</v>
      </c>
      <c r="U655" s="213"/>
      <c r="V655" s="225"/>
      <c r="W655" s="190" t="s">
        <v>1306</v>
      </c>
      <c r="X655" s="142" t="s">
        <v>5121</v>
      </c>
      <c r="Y655" s="138">
        <v>34</v>
      </c>
      <c r="Z655" s="127">
        <v>14</v>
      </c>
      <c r="AA655" s="127">
        <v>14</v>
      </c>
      <c r="AB655" s="124">
        <f>VLOOKUP(B655,Nam_2016!$B$2:$C$870,2,0)</f>
        <v>654</v>
      </c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</row>
    <row r="656" spans="1:39" s="126" customFormat="1" ht="30" hidden="1" x14ac:dyDescent="0.25">
      <c r="A656" s="178">
        <f>A655+1</f>
        <v>2</v>
      </c>
      <c r="B656" s="167">
        <v>655</v>
      </c>
      <c r="C656" s="175" t="s">
        <v>4419</v>
      </c>
      <c r="D656" s="176" t="s">
        <v>2526</v>
      </c>
      <c r="E656" s="171" t="s">
        <v>1</v>
      </c>
      <c r="F656" s="176" t="s">
        <v>2527</v>
      </c>
      <c r="G656" s="67">
        <v>6145362</v>
      </c>
      <c r="H656" s="255">
        <v>479</v>
      </c>
      <c r="I656" s="259"/>
      <c r="J656" s="224"/>
      <c r="K656" s="224"/>
      <c r="L656" s="224"/>
      <c r="M656" s="224"/>
      <c r="N656" s="224"/>
      <c r="O656" s="224"/>
      <c r="P656" s="224"/>
      <c r="Q656" s="224"/>
      <c r="R656" s="224"/>
      <c r="S656" s="224"/>
      <c r="T656" s="225">
        <v>1283.5293566</v>
      </c>
      <c r="U656" s="213"/>
      <c r="V656" s="225"/>
      <c r="W656" s="190" t="s">
        <v>1306</v>
      </c>
      <c r="X656" s="142" t="s">
        <v>5121</v>
      </c>
      <c r="Y656" s="138">
        <v>34</v>
      </c>
      <c r="Z656" s="127">
        <v>14</v>
      </c>
      <c r="AA656" s="127">
        <v>14</v>
      </c>
      <c r="AB656" s="124">
        <f>VLOOKUP(B656,Nam_2016!$B$2:$C$870,2,0)</f>
        <v>655</v>
      </c>
      <c r="AC656" s="127"/>
      <c r="AD656" s="127"/>
      <c r="AE656" s="127"/>
      <c r="AF656" s="127"/>
      <c r="AG656" s="127"/>
      <c r="AH656" s="127"/>
      <c r="AI656" s="127"/>
      <c r="AJ656" s="127"/>
      <c r="AK656" s="127"/>
      <c r="AL656" s="127"/>
      <c r="AM656" s="127"/>
    </row>
    <row r="657" spans="1:39" s="126" customFormat="1" ht="45" x14ac:dyDescent="0.25">
      <c r="A657" s="178">
        <f t="shared" ref="A657:A708" si="16">A656+1</f>
        <v>3</v>
      </c>
      <c r="B657" s="167">
        <v>656</v>
      </c>
      <c r="C657" s="175" t="s">
        <v>4420</v>
      </c>
      <c r="D657" s="171" t="s">
        <v>2528</v>
      </c>
      <c r="E657" s="171" t="s">
        <v>1</v>
      </c>
      <c r="F657" s="205" t="s">
        <v>38</v>
      </c>
      <c r="G657" s="67">
        <v>42162604</v>
      </c>
      <c r="H657" s="200"/>
      <c r="I657" s="258"/>
      <c r="J657" s="224"/>
      <c r="K657" s="224"/>
      <c r="L657" s="224"/>
      <c r="M657" s="224"/>
      <c r="N657" s="224"/>
      <c r="O657" s="224"/>
      <c r="P657" s="224"/>
      <c r="Q657" s="258"/>
      <c r="R657" s="224"/>
      <c r="S657" s="224"/>
      <c r="T657" s="225">
        <v>6505.6897972000006</v>
      </c>
      <c r="U657" s="197">
        <v>7195</v>
      </c>
      <c r="V657" s="198">
        <v>2234</v>
      </c>
      <c r="W657" s="190" t="s">
        <v>3225</v>
      </c>
      <c r="X657" s="142" t="s">
        <v>5121</v>
      </c>
      <c r="Y657" s="138">
        <v>34</v>
      </c>
      <c r="Z657" s="127">
        <v>14</v>
      </c>
      <c r="AA657" s="127">
        <v>14</v>
      </c>
      <c r="AB657" s="124" t="e">
        <f>VLOOKUP(B657,Nam_2016!$B$2:$C$870,2,0)</f>
        <v>#N/A</v>
      </c>
      <c r="AC657" s="127"/>
      <c r="AD657" s="127"/>
      <c r="AE657" s="127"/>
      <c r="AF657" s="127"/>
      <c r="AG657" s="127"/>
      <c r="AH657" s="127"/>
      <c r="AI657" s="127"/>
      <c r="AJ657" s="127"/>
      <c r="AK657" s="127"/>
      <c r="AL657" s="127"/>
      <c r="AM657" s="127"/>
    </row>
    <row r="658" spans="1:39" s="126" customFormat="1" ht="30" hidden="1" x14ac:dyDescent="0.25">
      <c r="A658" s="178">
        <f t="shared" si="16"/>
        <v>4</v>
      </c>
      <c r="B658" s="167">
        <v>657</v>
      </c>
      <c r="C658" s="175" t="s">
        <v>4421</v>
      </c>
      <c r="D658" s="176" t="s">
        <v>935</v>
      </c>
      <c r="E658" s="171" t="s">
        <v>1</v>
      </c>
      <c r="F658" s="176" t="s">
        <v>756</v>
      </c>
      <c r="G658" s="174">
        <v>6616981</v>
      </c>
      <c r="H658" s="255"/>
      <c r="I658" s="259">
        <v>34.950000000000003</v>
      </c>
      <c r="J658" s="224"/>
      <c r="K658" s="224"/>
      <c r="L658" s="224"/>
      <c r="M658" s="224"/>
      <c r="N658" s="224"/>
      <c r="O658" s="224"/>
      <c r="P658" s="224"/>
      <c r="Q658" s="224"/>
      <c r="R658" s="224"/>
      <c r="S658" s="224"/>
      <c r="T658" s="225">
        <v>1056.6491682999999</v>
      </c>
      <c r="U658" s="213"/>
      <c r="V658" s="225"/>
      <c r="W658" s="190" t="s">
        <v>1306</v>
      </c>
      <c r="X658" s="142" t="s">
        <v>5121</v>
      </c>
      <c r="Y658" s="138">
        <v>34</v>
      </c>
      <c r="Z658" s="127">
        <v>14</v>
      </c>
      <c r="AA658" s="127">
        <v>14</v>
      </c>
      <c r="AB658" s="124">
        <f>VLOOKUP(B658,Nam_2016!$B$2:$C$870,2,0)</f>
        <v>657</v>
      </c>
      <c r="AC658" s="127"/>
      <c r="AD658" s="127"/>
      <c r="AE658" s="127"/>
      <c r="AF658" s="127"/>
      <c r="AG658" s="127"/>
      <c r="AH658" s="127"/>
      <c r="AI658" s="127"/>
      <c r="AJ658" s="127"/>
      <c r="AK658" s="127"/>
      <c r="AL658" s="127"/>
      <c r="AM658" s="127"/>
    </row>
    <row r="659" spans="1:39" s="126" customFormat="1" ht="30" hidden="1" x14ac:dyDescent="0.25">
      <c r="A659" s="178">
        <f t="shared" si="16"/>
        <v>5</v>
      </c>
      <c r="B659" s="167">
        <v>658</v>
      </c>
      <c r="C659" s="175" t="s">
        <v>4422</v>
      </c>
      <c r="D659" s="176" t="str">
        <f>[1]Sheet1!C72</f>
        <v>Thôn Thọ Bình, xã Tân Dân, huyện Khoái Châu, tỉnh Hưng Yên</v>
      </c>
      <c r="E659" s="171" t="s">
        <v>1</v>
      </c>
      <c r="F659" s="176" t="s">
        <v>756</v>
      </c>
      <c r="G659" s="67">
        <v>8872501</v>
      </c>
      <c r="H659" s="200"/>
      <c r="I659" s="258"/>
      <c r="J659" s="224"/>
      <c r="K659" s="224"/>
      <c r="L659" s="224"/>
      <c r="M659" s="224"/>
      <c r="N659" s="224"/>
      <c r="O659" s="224"/>
      <c r="P659" s="224"/>
      <c r="Q659" s="224"/>
      <c r="R659" s="224"/>
      <c r="S659" s="224"/>
      <c r="T659" s="225">
        <v>1369.0269043000001</v>
      </c>
      <c r="U659" s="213"/>
      <c r="V659" s="225"/>
      <c r="W659" s="190" t="s">
        <v>1306</v>
      </c>
      <c r="X659" s="142" t="s">
        <v>5121</v>
      </c>
      <c r="Y659" s="138">
        <v>34</v>
      </c>
      <c r="Z659" s="127">
        <v>14</v>
      </c>
      <c r="AA659" s="127">
        <v>14</v>
      </c>
      <c r="AB659" s="124">
        <f>VLOOKUP(B659,Nam_2016!$B$2:$C$870,2,0)</f>
        <v>658</v>
      </c>
      <c r="AC659" s="127"/>
      <c r="AD659" s="127"/>
      <c r="AE659" s="127"/>
      <c r="AF659" s="127"/>
      <c r="AG659" s="127"/>
      <c r="AH659" s="127"/>
      <c r="AI659" s="127"/>
      <c r="AJ659" s="127"/>
      <c r="AK659" s="127"/>
      <c r="AL659" s="127"/>
      <c r="AM659" s="127"/>
    </row>
    <row r="660" spans="1:39" s="126" customFormat="1" ht="30" hidden="1" x14ac:dyDescent="0.25">
      <c r="A660" s="178">
        <f t="shared" si="16"/>
        <v>6</v>
      </c>
      <c r="B660" s="167">
        <v>659</v>
      </c>
      <c r="C660" s="175" t="s">
        <v>4423</v>
      </c>
      <c r="D660" s="176" t="s">
        <v>2529</v>
      </c>
      <c r="E660" s="171" t="s">
        <v>1</v>
      </c>
      <c r="F660" s="176" t="str">
        <f>'[1]DS trọng điểm 2016'!C11</f>
        <v>SX nhựa</v>
      </c>
      <c r="G660" s="334">
        <v>6875079</v>
      </c>
      <c r="H660" s="200"/>
      <c r="I660" s="258"/>
      <c r="J660" s="224"/>
      <c r="K660" s="224"/>
      <c r="L660" s="224"/>
      <c r="M660" s="224"/>
      <c r="N660" s="224"/>
      <c r="O660" s="224"/>
      <c r="P660" s="224"/>
      <c r="Q660" s="224"/>
      <c r="R660" s="224"/>
      <c r="S660" s="224"/>
      <c r="T660" s="225">
        <v>1060.8246897000001</v>
      </c>
      <c r="U660" s="213"/>
      <c r="V660" s="225"/>
      <c r="W660" s="190" t="s">
        <v>1306</v>
      </c>
      <c r="X660" s="142" t="s">
        <v>5121</v>
      </c>
      <c r="Y660" s="138">
        <v>34</v>
      </c>
      <c r="Z660" s="127">
        <v>14</v>
      </c>
      <c r="AA660" s="127">
        <v>14</v>
      </c>
      <c r="AB660" s="124">
        <f>VLOOKUP(B660,Nam_2016!$B$2:$C$870,2,0)</f>
        <v>659</v>
      </c>
      <c r="AC660" s="127"/>
      <c r="AD660" s="127"/>
      <c r="AE660" s="127"/>
      <c r="AF660" s="127"/>
      <c r="AG660" s="127"/>
      <c r="AH660" s="127"/>
      <c r="AI660" s="127"/>
      <c r="AJ660" s="127"/>
      <c r="AK660" s="127"/>
      <c r="AL660" s="127"/>
      <c r="AM660" s="127"/>
    </row>
    <row r="661" spans="1:39" s="126" customFormat="1" ht="30" hidden="1" x14ac:dyDescent="0.25">
      <c r="A661" s="178">
        <f t="shared" si="16"/>
        <v>7</v>
      </c>
      <c r="B661" s="167">
        <v>660</v>
      </c>
      <c r="C661" s="175" t="s">
        <v>4424</v>
      </c>
      <c r="D661" s="176" t="s">
        <v>2530</v>
      </c>
      <c r="E661" s="171" t="s">
        <v>1</v>
      </c>
      <c r="F661" s="176" t="s">
        <v>756</v>
      </c>
      <c r="G661" s="67">
        <v>5426754</v>
      </c>
      <c r="H661" s="255">
        <v>1682</v>
      </c>
      <c r="I661" s="259">
        <v>0.6</v>
      </c>
      <c r="J661" s="224"/>
      <c r="K661" s="224"/>
      <c r="L661" s="224"/>
      <c r="M661" s="224"/>
      <c r="N661" s="224"/>
      <c r="O661" s="224"/>
      <c r="P661" s="224"/>
      <c r="Q661" s="224"/>
      <c r="R661" s="224"/>
      <c r="S661" s="224"/>
      <c r="T661" s="225">
        <v>2015.3601422000002</v>
      </c>
      <c r="U661" s="213"/>
      <c r="V661" s="225"/>
      <c r="W661" s="190" t="s">
        <v>1306</v>
      </c>
      <c r="X661" s="142" t="s">
        <v>5121</v>
      </c>
      <c r="Y661" s="138">
        <v>34</v>
      </c>
      <c r="Z661" s="127">
        <v>14</v>
      </c>
      <c r="AA661" s="127">
        <v>14</v>
      </c>
      <c r="AB661" s="124">
        <f>VLOOKUP(B661,Nam_2016!$B$2:$C$870,2,0)</f>
        <v>660</v>
      </c>
      <c r="AC661" s="127"/>
      <c r="AD661" s="127"/>
      <c r="AE661" s="127"/>
      <c r="AF661" s="127"/>
      <c r="AG661" s="127"/>
      <c r="AH661" s="127"/>
      <c r="AI661" s="127"/>
      <c r="AJ661" s="127"/>
      <c r="AK661" s="127"/>
      <c r="AL661" s="127"/>
      <c r="AM661" s="127"/>
    </row>
    <row r="662" spans="1:39" s="126" customFormat="1" ht="30" x14ac:dyDescent="0.25">
      <c r="A662" s="178">
        <f t="shared" si="16"/>
        <v>8</v>
      </c>
      <c r="B662" s="167">
        <v>661</v>
      </c>
      <c r="C662" s="372" t="s">
        <v>3363</v>
      </c>
      <c r="D662" s="171" t="s">
        <v>2531</v>
      </c>
      <c r="E662" s="171" t="s">
        <v>1</v>
      </c>
      <c r="F662" s="205" t="s">
        <v>2454</v>
      </c>
      <c r="G662" s="174">
        <v>4931321</v>
      </c>
      <c r="H662" s="255">
        <v>2529</v>
      </c>
      <c r="I662" s="259">
        <v>16.8</v>
      </c>
      <c r="J662" s="224"/>
      <c r="K662" s="224"/>
      <c r="L662" s="224"/>
      <c r="M662" s="224"/>
      <c r="N662" s="224"/>
      <c r="O662" s="224"/>
      <c r="P662" s="224"/>
      <c r="Q662" s="259"/>
      <c r="R662" s="224"/>
      <c r="S662" s="224"/>
      <c r="T662" s="225">
        <v>2548.3388302999997</v>
      </c>
      <c r="U662" s="197">
        <v>2704</v>
      </c>
      <c r="V662" s="198"/>
      <c r="W662" s="190" t="s">
        <v>1306</v>
      </c>
      <c r="X662" s="142" t="s">
        <v>5121</v>
      </c>
      <c r="Y662" s="138">
        <v>34</v>
      </c>
      <c r="Z662" s="127">
        <v>14</v>
      </c>
      <c r="AA662" s="127">
        <v>14</v>
      </c>
      <c r="AB662" s="124" t="e">
        <f>VLOOKUP(B662,Nam_2016!$B$2:$C$870,2,0)</f>
        <v>#N/A</v>
      </c>
      <c r="AC662" s="127"/>
      <c r="AD662" s="127"/>
      <c r="AE662" s="127"/>
      <c r="AF662" s="127"/>
      <c r="AG662" s="127"/>
      <c r="AH662" s="127"/>
      <c r="AI662" s="127"/>
      <c r="AJ662" s="127"/>
      <c r="AK662" s="127"/>
      <c r="AL662" s="127"/>
      <c r="AM662" s="127"/>
    </row>
    <row r="663" spans="1:39" s="126" customFormat="1" ht="30" x14ac:dyDescent="0.25">
      <c r="A663" s="178">
        <f t="shared" si="16"/>
        <v>9</v>
      </c>
      <c r="B663" s="167">
        <v>662</v>
      </c>
      <c r="C663" s="372" t="s">
        <v>3364</v>
      </c>
      <c r="D663" s="171" t="s">
        <v>2532</v>
      </c>
      <c r="E663" s="171" t="s">
        <v>92</v>
      </c>
      <c r="F663" s="205" t="s">
        <v>2239</v>
      </c>
      <c r="G663" s="215">
        <v>12366406</v>
      </c>
      <c r="H663" s="200"/>
      <c r="I663" s="258"/>
      <c r="J663" s="224"/>
      <c r="K663" s="224"/>
      <c r="L663" s="224"/>
      <c r="M663" s="224"/>
      <c r="N663" s="224"/>
      <c r="O663" s="224"/>
      <c r="P663" s="224"/>
      <c r="Q663" s="258"/>
      <c r="R663" s="224"/>
      <c r="S663" s="224"/>
      <c r="T663" s="225">
        <v>1908.1364458</v>
      </c>
      <c r="U663" s="197">
        <v>1712</v>
      </c>
      <c r="V663" s="198"/>
      <c r="W663" s="190" t="s">
        <v>1306</v>
      </c>
      <c r="X663" s="142" t="s">
        <v>5121</v>
      </c>
      <c r="Y663" s="138">
        <v>34</v>
      </c>
      <c r="Z663" s="127">
        <v>14</v>
      </c>
      <c r="AA663" s="127">
        <v>14</v>
      </c>
      <c r="AB663" s="124" t="e">
        <f>VLOOKUP(B663,Nam_2016!$B$2:$C$870,2,0)</f>
        <v>#N/A</v>
      </c>
      <c r="AC663" s="127"/>
      <c r="AD663" s="127"/>
      <c r="AE663" s="127"/>
      <c r="AF663" s="127"/>
      <c r="AG663" s="127"/>
      <c r="AH663" s="127"/>
      <c r="AI663" s="127"/>
      <c r="AJ663" s="127"/>
      <c r="AK663" s="127"/>
      <c r="AL663" s="127"/>
      <c r="AM663" s="127"/>
    </row>
    <row r="664" spans="1:39" s="126" customFormat="1" x14ac:dyDescent="0.25">
      <c r="A664" s="178">
        <f t="shared" si="16"/>
        <v>10</v>
      </c>
      <c r="B664" s="167">
        <v>663</v>
      </c>
      <c r="C664" s="175" t="s">
        <v>4425</v>
      </c>
      <c r="D664" s="171" t="s">
        <v>2533</v>
      </c>
      <c r="E664" s="171" t="s">
        <v>1</v>
      </c>
      <c r="F664" s="171" t="s">
        <v>15</v>
      </c>
      <c r="G664" s="67">
        <v>15026304</v>
      </c>
      <c r="H664" s="200"/>
      <c r="I664" s="258"/>
      <c r="J664" s="224"/>
      <c r="K664" s="224"/>
      <c r="L664" s="224"/>
      <c r="M664" s="224"/>
      <c r="N664" s="224"/>
      <c r="O664" s="224"/>
      <c r="P664" s="224"/>
      <c r="Q664" s="258"/>
      <c r="R664" s="224"/>
      <c r="S664" s="224"/>
      <c r="T664" s="225">
        <v>2318.5587072000003</v>
      </c>
      <c r="U664" s="197">
        <v>1994</v>
      </c>
      <c r="V664" s="198">
        <v>1749</v>
      </c>
      <c r="W664" s="190" t="s">
        <v>1306</v>
      </c>
      <c r="X664" s="142" t="s">
        <v>5121</v>
      </c>
      <c r="Y664" s="138">
        <v>34</v>
      </c>
      <c r="Z664" s="127">
        <v>14</v>
      </c>
      <c r="AA664" s="127">
        <v>14</v>
      </c>
      <c r="AB664" s="124" t="e">
        <f>VLOOKUP(B664,Nam_2016!$B$2:$C$870,2,0)</f>
        <v>#N/A</v>
      </c>
      <c r="AC664" s="127"/>
      <c r="AD664" s="127"/>
      <c r="AE664" s="127"/>
      <c r="AF664" s="127"/>
      <c r="AG664" s="127"/>
      <c r="AH664" s="127"/>
      <c r="AI664" s="127"/>
      <c r="AJ664" s="127"/>
      <c r="AK664" s="127"/>
      <c r="AL664" s="127"/>
      <c r="AM664" s="127"/>
    </row>
    <row r="665" spans="1:39" s="126" customFormat="1" ht="45" x14ac:dyDescent="0.25">
      <c r="A665" s="178">
        <f t="shared" si="16"/>
        <v>11</v>
      </c>
      <c r="B665" s="167">
        <v>664</v>
      </c>
      <c r="C665" s="372" t="s">
        <v>3365</v>
      </c>
      <c r="D665" s="171" t="s">
        <v>2534</v>
      </c>
      <c r="E665" s="171" t="s">
        <v>1</v>
      </c>
      <c r="F665" s="171" t="s">
        <v>2535</v>
      </c>
      <c r="G665" s="67">
        <v>73341840</v>
      </c>
      <c r="H665" s="200"/>
      <c r="I665" s="258"/>
      <c r="J665" s="224"/>
      <c r="K665" s="224"/>
      <c r="L665" s="224"/>
      <c r="M665" s="224"/>
      <c r="N665" s="224"/>
      <c r="O665" s="224"/>
      <c r="P665" s="224"/>
      <c r="Q665" s="258"/>
      <c r="R665" s="224"/>
      <c r="S665" s="224"/>
      <c r="T665" s="225">
        <v>11316.645912</v>
      </c>
      <c r="U665" s="197">
        <v>4840</v>
      </c>
      <c r="V665" s="198">
        <v>4885</v>
      </c>
      <c r="W665" s="190" t="s">
        <v>1306</v>
      </c>
      <c r="X665" s="142" t="s">
        <v>5121</v>
      </c>
      <c r="Y665" s="138">
        <v>34</v>
      </c>
      <c r="Z665" s="127">
        <v>14</v>
      </c>
      <c r="AA665" s="127">
        <v>14</v>
      </c>
      <c r="AB665" s="124" t="e">
        <f>VLOOKUP(B665,Nam_2016!$B$2:$C$870,2,0)</f>
        <v>#N/A</v>
      </c>
      <c r="AC665" s="127"/>
      <c r="AD665" s="127"/>
      <c r="AE665" s="127"/>
      <c r="AF665" s="127"/>
      <c r="AG665" s="127"/>
      <c r="AH665" s="127"/>
      <c r="AI665" s="127"/>
      <c r="AJ665" s="127"/>
      <c r="AK665" s="127"/>
      <c r="AL665" s="127"/>
      <c r="AM665" s="127"/>
    </row>
    <row r="666" spans="1:39" s="126" customFormat="1" ht="45" x14ac:dyDescent="0.25">
      <c r="A666" s="178">
        <f t="shared" si="16"/>
        <v>12</v>
      </c>
      <c r="B666" s="167">
        <v>665</v>
      </c>
      <c r="C666" s="372" t="s">
        <v>3366</v>
      </c>
      <c r="D666" s="171" t="s">
        <v>2536</v>
      </c>
      <c r="E666" s="171" t="s">
        <v>1</v>
      </c>
      <c r="F666" s="205" t="s">
        <v>38</v>
      </c>
      <c r="G666" s="215">
        <v>13290831</v>
      </c>
      <c r="H666" s="255"/>
      <c r="I666" s="259">
        <v>5</v>
      </c>
      <c r="J666" s="224"/>
      <c r="K666" s="224"/>
      <c r="L666" s="224"/>
      <c r="M666" s="224"/>
      <c r="N666" s="224"/>
      <c r="O666" s="224"/>
      <c r="P666" s="224"/>
      <c r="Q666" s="259"/>
      <c r="R666" s="224"/>
      <c r="S666" s="224"/>
      <c r="T666" s="225">
        <v>2055.8752233</v>
      </c>
      <c r="U666" s="197">
        <v>1210.310684</v>
      </c>
      <c r="V666" s="198"/>
      <c r="W666" s="190" t="s">
        <v>3225</v>
      </c>
      <c r="X666" s="142" t="s">
        <v>5121</v>
      </c>
      <c r="Y666" s="138">
        <v>34</v>
      </c>
      <c r="Z666" s="127">
        <v>14</v>
      </c>
      <c r="AA666" s="127">
        <v>14</v>
      </c>
      <c r="AB666" s="124" t="e">
        <f>VLOOKUP(B666,Nam_2016!$B$2:$C$870,2,0)</f>
        <v>#N/A</v>
      </c>
      <c r="AC666" s="127"/>
      <c r="AD666" s="127"/>
      <c r="AE666" s="127"/>
      <c r="AF666" s="127"/>
      <c r="AG666" s="127"/>
      <c r="AH666" s="127"/>
      <c r="AI666" s="127"/>
      <c r="AJ666" s="127"/>
      <c r="AK666" s="127"/>
      <c r="AL666" s="127"/>
      <c r="AM666" s="127"/>
    </row>
    <row r="667" spans="1:39" s="126" customFormat="1" ht="30" x14ac:dyDescent="0.25">
      <c r="A667" s="178">
        <f t="shared" si="16"/>
        <v>13</v>
      </c>
      <c r="B667" s="167">
        <v>666</v>
      </c>
      <c r="C667" s="175" t="s">
        <v>4426</v>
      </c>
      <c r="D667" s="171" t="s">
        <v>2532</v>
      </c>
      <c r="E667" s="171" t="s">
        <v>1</v>
      </c>
      <c r="F667" s="171" t="s">
        <v>40</v>
      </c>
      <c r="G667" s="67">
        <v>20383855</v>
      </c>
      <c r="H667" s="200">
        <v>760</v>
      </c>
      <c r="I667" s="258">
        <v>43</v>
      </c>
      <c r="J667" s="224"/>
      <c r="K667" s="224"/>
      <c r="L667" s="224"/>
      <c r="M667" s="224"/>
      <c r="N667" s="224"/>
      <c r="O667" s="224"/>
      <c r="P667" s="224"/>
      <c r="Q667" s="258"/>
      <c r="R667" s="224"/>
      <c r="S667" s="224"/>
      <c r="T667" s="225">
        <v>3721.0888265000003</v>
      </c>
      <c r="U667" s="197">
        <v>2447</v>
      </c>
      <c r="V667" s="198">
        <v>1069</v>
      </c>
      <c r="W667" s="190" t="s">
        <v>1306</v>
      </c>
      <c r="X667" s="142" t="s">
        <v>5121</v>
      </c>
      <c r="Y667" s="138">
        <v>34</v>
      </c>
      <c r="Z667" s="127">
        <v>14</v>
      </c>
      <c r="AA667" s="127">
        <v>14</v>
      </c>
      <c r="AB667" s="124" t="e">
        <f>VLOOKUP(B667,Nam_2016!$B$2:$C$870,2,0)</f>
        <v>#N/A</v>
      </c>
      <c r="AC667" s="127"/>
      <c r="AD667" s="127"/>
      <c r="AE667" s="127"/>
      <c r="AF667" s="127"/>
      <c r="AG667" s="127"/>
      <c r="AH667" s="127"/>
      <c r="AI667" s="127"/>
      <c r="AJ667" s="127"/>
      <c r="AK667" s="127"/>
      <c r="AL667" s="127"/>
      <c r="AM667" s="127"/>
    </row>
    <row r="668" spans="1:39" s="126" customFormat="1" ht="30" x14ac:dyDescent="0.25">
      <c r="A668" s="178">
        <f t="shared" si="16"/>
        <v>14</v>
      </c>
      <c r="B668" s="167">
        <v>667</v>
      </c>
      <c r="C668" s="175" t="s">
        <v>4427</v>
      </c>
      <c r="D668" s="171" t="s">
        <v>2537</v>
      </c>
      <c r="E668" s="171" t="s">
        <v>1</v>
      </c>
      <c r="F668" s="205" t="s">
        <v>68</v>
      </c>
      <c r="G668" s="229">
        <v>9379400</v>
      </c>
      <c r="H668" s="200"/>
      <c r="I668" s="258"/>
      <c r="J668" s="224"/>
      <c r="K668" s="224"/>
      <c r="L668" s="224"/>
      <c r="M668" s="224"/>
      <c r="N668" s="224"/>
      <c r="O668" s="224"/>
      <c r="P668" s="224"/>
      <c r="Q668" s="258"/>
      <c r="R668" s="224"/>
      <c r="S668" s="224"/>
      <c r="T668" s="225">
        <v>1447.2414200000001</v>
      </c>
      <c r="U668" s="197">
        <v>2944</v>
      </c>
      <c r="V668" s="198">
        <v>1935</v>
      </c>
      <c r="W668" s="190" t="s">
        <v>1306</v>
      </c>
      <c r="X668" s="142" t="s">
        <v>5121</v>
      </c>
      <c r="Y668" s="138">
        <v>34</v>
      </c>
      <c r="Z668" s="127">
        <v>14</v>
      </c>
      <c r="AA668" s="127">
        <v>14</v>
      </c>
      <c r="AB668" s="124" t="e">
        <f>VLOOKUP(B668,Nam_2016!$B$2:$C$870,2,0)</f>
        <v>#N/A</v>
      </c>
      <c r="AC668" s="127"/>
      <c r="AD668" s="127"/>
      <c r="AE668" s="127"/>
      <c r="AF668" s="127"/>
      <c r="AG668" s="127"/>
      <c r="AH668" s="127"/>
      <c r="AI668" s="127"/>
      <c r="AJ668" s="127"/>
      <c r="AK668" s="127"/>
      <c r="AL668" s="127"/>
      <c r="AM668" s="127"/>
    </row>
    <row r="669" spans="1:39" s="123" customFormat="1" ht="45" x14ac:dyDescent="0.25">
      <c r="A669" s="178">
        <f t="shared" si="16"/>
        <v>15</v>
      </c>
      <c r="B669" s="167">
        <v>668</v>
      </c>
      <c r="C669" s="175" t="s">
        <v>2538</v>
      </c>
      <c r="D669" s="171" t="s">
        <v>2539</v>
      </c>
      <c r="E669" s="171" t="s">
        <v>1</v>
      </c>
      <c r="F669" s="171" t="s">
        <v>133</v>
      </c>
      <c r="G669" s="215">
        <v>14031136</v>
      </c>
      <c r="H669" s="200"/>
      <c r="I669" s="258"/>
      <c r="J669" s="224"/>
      <c r="K669" s="224"/>
      <c r="L669" s="224"/>
      <c r="M669" s="224"/>
      <c r="N669" s="224"/>
      <c r="O669" s="224"/>
      <c r="P669" s="224"/>
      <c r="Q669" s="258"/>
      <c r="R669" s="224"/>
      <c r="S669" s="224"/>
      <c r="T669" s="225">
        <v>2165.0042848000003</v>
      </c>
      <c r="U669" s="197">
        <v>1636</v>
      </c>
      <c r="V669" s="198">
        <v>1177</v>
      </c>
      <c r="W669" s="190" t="s">
        <v>1306</v>
      </c>
      <c r="X669" s="142" t="s">
        <v>5121</v>
      </c>
      <c r="Y669" s="138">
        <v>34</v>
      </c>
      <c r="Z669" s="127">
        <v>14</v>
      </c>
      <c r="AA669" s="127">
        <v>14</v>
      </c>
      <c r="AB669" s="124" t="e">
        <f>VLOOKUP(B669,Nam_2016!$B$2:$C$870,2,0)</f>
        <v>#N/A</v>
      </c>
      <c r="AC669" s="124"/>
      <c r="AD669" s="124"/>
      <c r="AE669" s="124"/>
      <c r="AF669" s="124"/>
      <c r="AG669" s="124"/>
      <c r="AH669" s="124"/>
      <c r="AI669" s="124"/>
      <c r="AJ669" s="124"/>
      <c r="AK669" s="124"/>
      <c r="AL669" s="124"/>
      <c r="AM669" s="124"/>
    </row>
    <row r="670" spans="1:39" s="123" customFormat="1" ht="30" x14ac:dyDescent="0.25">
      <c r="A670" s="178">
        <f t="shared" si="16"/>
        <v>16</v>
      </c>
      <c r="B670" s="167">
        <v>669</v>
      </c>
      <c r="C670" s="372" t="s">
        <v>3367</v>
      </c>
      <c r="D670" s="171" t="s">
        <v>2540</v>
      </c>
      <c r="E670" s="171" t="s">
        <v>1</v>
      </c>
      <c r="F670" s="205" t="s">
        <v>38</v>
      </c>
      <c r="G670" s="67">
        <v>28568426</v>
      </c>
      <c r="H670" s="200"/>
      <c r="I670" s="258"/>
      <c r="J670" s="224"/>
      <c r="K670" s="224"/>
      <c r="L670" s="224"/>
      <c r="M670" s="224"/>
      <c r="N670" s="224"/>
      <c r="O670" s="224"/>
      <c r="P670" s="224"/>
      <c r="Q670" s="258"/>
      <c r="R670" s="224"/>
      <c r="S670" s="224"/>
      <c r="T670" s="225">
        <v>4408.1081318000006</v>
      </c>
      <c r="U670" s="197">
        <v>4185</v>
      </c>
      <c r="V670" s="198">
        <v>17544</v>
      </c>
      <c r="W670" s="190" t="s">
        <v>1306</v>
      </c>
      <c r="X670" s="142" t="s">
        <v>5121</v>
      </c>
      <c r="Y670" s="138">
        <v>34</v>
      </c>
      <c r="Z670" s="127">
        <v>14</v>
      </c>
      <c r="AA670" s="127">
        <v>14</v>
      </c>
      <c r="AB670" s="124" t="e">
        <f>VLOOKUP(B670,Nam_2016!$B$2:$C$870,2,0)</f>
        <v>#N/A</v>
      </c>
      <c r="AC670" s="124"/>
      <c r="AD670" s="124"/>
      <c r="AE670" s="124"/>
      <c r="AF670" s="124"/>
      <c r="AG670" s="124"/>
      <c r="AH670" s="124"/>
      <c r="AI670" s="124"/>
      <c r="AJ670" s="124"/>
      <c r="AK670" s="124"/>
      <c r="AL670" s="124"/>
      <c r="AM670" s="124"/>
    </row>
    <row r="671" spans="1:39" s="123" customFormat="1" ht="30" x14ac:dyDescent="0.25">
      <c r="A671" s="178">
        <f t="shared" si="16"/>
        <v>17</v>
      </c>
      <c r="B671" s="167">
        <v>670</v>
      </c>
      <c r="C671" s="175" t="s">
        <v>4428</v>
      </c>
      <c r="D671" s="171" t="s">
        <v>2541</v>
      </c>
      <c r="E671" s="171" t="s">
        <v>1</v>
      </c>
      <c r="F671" s="205" t="s">
        <v>26</v>
      </c>
      <c r="G671" s="67">
        <v>8712887</v>
      </c>
      <c r="H671" s="200"/>
      <c r="I671" s="258"/>
      <c r="J671" s="224"/>
      <c r="K671" s="224"/>
      <c r="L671" s="224"/>
      <c r="M671" s="224"/>
      <c r="N671" s="224"/>
      <c r="O671" s="224"/>
      <c r="P671" s="224"/>
      <c r="Q671" s="258"/>
      <c r="R671" s="224"/>
      <c r="S671" s="224"/>
      <c r="T671" s="225">
        <v>1344.3984641000002</v>
      </c>
      <c r="U671" s="197">
        <v>1214</v>
      </c>
      <c r="V671" s="198"/>
      <c r="W671" s="190" t="s">
        <v>1306</v>
      </c>
      <c r="X671" s="142" t="s">
        <v>5121</v>
      </c>
      <c r="Y671" s="138">
        <v>34</v>
      </c>
      <c r="Z671" s="127">
        <v>14</v>
      </c>
      <c r="AA671" s="127">
        <v>14</v>
      </c>
      <c r="AB671" s="124" t="e">
        <f>VLOOKUP(B671,Nam_2016!$B$2:$C$870,2,0)</f>
        <v>#N/A</v>
      </c>
      <c r="AC671" s="124"/>
      <c r="AD671" s="124"/>
      <c r="AE671" s="124"/>
      <c r="AF671" s="124"/>
      <c r="AG671" s="124"/>
      <c r="AH671" s="124"/>
      <c r="AI671" s="124"/>
      <c r="AJ671" s="124"/>
      <c r="AK671" s="124"/>
      <c r="AL671" s="124"/>
      <c r="AM671" s="124"/>
    </row>
    <row r="672" spans="1:39" s="123" customFormat="1" ht="30" x14ac:dyDescent="0.25">
      <c r="A672" s="178">
        <f t="shared" si="16"/>
        <v>18</v>
      </c>
      <c r="B672" s="167">
        <v>671</v>
      </c>
      <c r="C672" s="175" t="s">
        <v>4429</v>
      </c>
      <c r="D672" s="171" t="s">
        <v>2528</v>
      </c>
      <c r="E672" s="171" t="s">
        <v>1</v>
      </c>
      <c r="F672" s="171" t="s">
        <v>1520</v>
      </c>
      <c r="G672" s="67">
        <v>9939837</v>
      </c>
      <c r="H672" s="200"/>
      <c r="I672" s="258"/>
      <c r="J672" s="224"/>
      <c r="K672" s="224"/>
      <c r="L672" s="224"/>
      <c r="M672" s="224"/>
      <c r="N672" s="224"/>
      <c r="O672" s="224"/>
      <c r="P672" s="224"/>
      <c r="Q672" s="258"/>
      <c r="R672" s="224"/>
      <c r="S672" s="224"/>
      <c r="T672" s="225">
        <v>1533.7168491</v>
      </c>
      <c r="U672" s="197">
        <v>1600</v>
      </c>
      <c r="V672" s="198">
        <v>1401</v>
      </c>
      <c r="W672" s="190" t="s">
        <v>1306</v>
      </c>
      <c r="X672" s="142" t="s">
        <v>5121</v>
      </c>
      <c r="Y672" s="138">
        <v>34</v>
      </c>
      <c r="Z672" s="127">
        <v>14</v>
      </c>
      <c r="AA672" s="127">
        <v>14</v>
      </c>
      <c r="AB672" s="124" t="e">
        <f>VLOOKUP(B672,Nam_2016!$B$2:$C$870,2,0)</f>
        <v>#N/A</v>
      </c>
      <c r="AC672" s="124"/>
      <c r="AD672" s="124"/>
      <c r="AE672" s="124"/>
      <c r="AF672" s="124"/>
      <c r="AG672" s="124"/>
      <c r="AH672" s="124"/>
      <c r="AI672" s="124"/>
      <c r="AJ672" s="124"/>
      <c r="AK672" s="124"/>
      <c r="AL672" s="124"/>
      <c r="AM672" s="124"/>
    </row>
    <row r="673" spans="1:39" s="123" customFormat="1" ht="30" x14ac:dyDescent="0.25">
      <c r="A673" s="178">
        <f t="shared" si="16"/>
        <v>19</v>
      </c>
      <c r="B673" s="167">
        <v>672</v>
      </c>
      <c r="C673" s="175" t="s">
        <v>2542</v>
      </c>
      <c r="D673" s="171" t="s">
        <v>2543</v>
      </c>
      <c r="E673" s="171" t="s">
        <v>1</v>
      </c>
      <c r="F673" s="171" t="s">
        <v>2544</v>
      </c>
      <c r="G673" s="67">
        <v>14790680</v>
      </c>
      <c r="H673" s="200"/>
      <c r="I673" s="258">
        <v>2</v>
      </c>
      <c r="J673" s="224"/>
      <c r="K673" s="224"/>
      <c r="L673" s="224"/>
      <c r="M673" s="224"/>
      <c r="N673" s="224"/>
      <c r="O673" s="224"/>
      <c r="P673" s="224"/>
      <c r="Q673" s="258">
        <v>341</v>
      </c>
      <c r="R673" s="224"/>
      <c r="S673" s="224"/>
      <c r="T673" s="225">
        <v>2655.931924</v>
      </c>
      <c r="U673" s="197">
        <v>2273</v>
      </c>
      <c r="V673" s="198">
        <v>1921</v>
      </c>
      <c r="W673" s="190" t="s">
        <v>1308</v>
      </c>
      <c r="X673" s="142" t="s">
        <v>5121</v>
      </c>
      <c r="Y673" s="138">
        <v>34</v>
      </c>
      <c r="Z673" s="127">
        <v>14</v>
      </c>
      <c r="AA673" s="127">
        <v>14</v>
      </c>
      <c r="AB673" s="124" t="e">
        <f>VLOOKUP(B673,Nam_2016!$B$2:$C$870,2,0)</f>
        <v>#N/A</v>
      </c>
      <c r="AC673" s="124"/>
      <c r="AD673" s="124"/>
      <c r="AE673" s="124"/>
      <c r="AF673" s="124"/>
      <c r="AG673" s="124"/>
      <c r="AH673" s="124"/>
      <c r="AI673" s="124"/>
      <c r="AJ673" s="124"/>
      <c r="AK673" s="124"/>
      <c r="AL673" s="124"/>
      <c r="AM673" s="124"/>
    </row>
    <row r="674" spans="1:39" s="123" customFormat="1" ht="30" x14ac:dyDescent="0.25">
      <c r="A674" s="178">
        <f t="shared" si="16"/>
        <v>20</v>
      </c>
      <c r="B674" s="167">
        <v>673</v>
      </c>
      <c r="C674" s="175" t="s">
        <v>4430</v>
      </c>
      <c r="D674" s="171" t="s">
        <v>2545</v>
      </c>
      <c r="E674" s="171" t="s">
        <v>1</v>
      </c>
      <c r="F674" s="171" t="s">
        <v>25</v>
      </c>
      <c r="G674" s="215">
        <v>7670042</v>
      </c>
      <c r="H674" s="200"/>
      <c r="I674" s="258"/>
      <c r="J674" s="224"/>
      <c r="K674" s="224"/>
      <c r="L674" s="224"/>
      <c r="M674" s="224"/>
      <c r="N674" s="224"/>
      <c r="O674" s="224"/>
      <c r="P674" s="224"/>
      <c r="Q674" s="258"/>
      <c r="R674" s="224"/>
      <c r="S674" s="224"/>
      <c r="T674" s="225">
        <v>1183.4874806</v>
      </c>
      <c r="U674" s="197">
        <v>1242</v>
      </c>
      <c r="V674" s="198"/>
      <c r="W674" s="190" t="s">
        <v>1306</v>
      </c>
      <c r="X674" s="142" t="s">
        <v>5121</v>
      </c>
      <c r="Y674" s="138">
        <v>34</v>
      </c>
      <c r="Z674" s="127">
        <v>14</v>
      </c>
      <c r="AA674" s="127">
        <v>14</v>
      </c>
      <c r="AB674" s="124" t="e">
        <f>VLOOKUP(B674,Nam_2016!$B$2:$C$870,2,0)</f>
        <v>#N/A</v>
      </c>
      <c r="AC674" s="124"/>
      <c r="AD674" s="124"/>
      <c r="AE674" s="124"/>
      <c r="AF674" s="124"/>
      <c r="AG674" s="124"/>
      <c r="AH674" s="124"/>
      <c r="AI674" s="124"/>
      <c r="AJ674" s="124"/>
      <c r="AK674" s="124"/>
      <c r="AL674" s="124"/>
      <c r="AM674" s="124"/>
    </row>
    <row r="675" spans="1:39" s="123" customFormat="1" x14ac:dyDescent="0.25">
      <c r="A675" s="178">
        <f t="shared" si="16"/>
        <v>21</v>
      </c>
      <c r="B675" s="167">
        <v>674</v>
      </c>
      <c r="C675" s="372" t="s">
        <v>3368</v>
      </c>
      <c r="D675" s="171" t="s">
        <v>2532</v>
      </c>
      <c r="E675" s="171" t="s">
        <v>1</v>
      </c>
      <c r="F675" s="171" t="s">
        <v>38</v>
      </c>
      <c r="G675" s="67">
        <v>20688755</v>
      </c>
      <c r="H675" s="200"/>
      <c r="I675" s="258"/>
      <c r="J675" s="224"/>
      <c r="K675" s="224"/>
      <c r="L675" s="224"/>
      <c r="M675" s="224"/>
      <c r="N675" s="224"/>
      <c r="O675" s="224"/>
      <c r="P675" s="224"/>
      <c r="Q675" s="258"/>
      <c r="R675" s="224"/>
      <c r="S675" s="224"/>
      <c r="T675" s="225">
        <v>3192.2748965000001</v>
      </c>
      <c r="U675" s="197">
        <v>3141</v>
      </c>
      <c r="V675" s="198">
        <v>1622</v>
      </c>
      <c r="W675" s="190" t="s">
        <v>1306</v>
      </c>
      <c r="X675" s="142" t="s">
        <v>5121</v>
      </c>
      <c r="Y675" s="138">
        <v>34</v>
      </c>
      <c r="Z675" s="127">
        <v>14</v>
      </c>
      <c r="AA675" s="127">
        <v>14</v>
      </c>
      <c r="AB675" s="124" t="e">
        <f>VLOOKUP(B675,Nam_2016!$B$2:$C$870,2,0)</f>
        <v>#N/A</v>
      </c>
      <c r="AC675" s="124"/>
      <c r="AD675" s="124"/>
      <c r="AE675" s="124"/>
      <c r="AF675" s="124"/>
      <c r="AG675" s="124"/>
      <c r="AH675" s="124"/>
      <c r="AI675" s="124"/>
      <c r="AJ675" s="124"/>
      <c r="AK675" s="124"/>
      <c r="AL675" s="124"/>
      <c r="AM675" s="124"/>
    </row>
    <row r="676" spans="1:39" s="123" customFormat="1" ht="30" x14ac:dyDescent="0.25">
      <c r="A676" s="178">
        <f t="shared" si="16"/>
        <v>22</v>
      </c>
      <c r="B676" s="167">
        <v>675</v>
      </c>
      <c r="C676" s="175" t="s">
        <v>2546</v>
      </c>
      <c r="D676" s="171" t="s">
        <v>2547</v>
      </c>
      <c r="E676" s="171" t="s">
        <v>1</v>
      </c>
      <c r="F676" s="171" t="s">
        <v>36</v>
      </c>
      <c r="G676" s="67">
        <v>14423200</v>
      </c>
      <c r="H676" s="200">
        <v>199.2</v>
      </c>
      <c r="I676" s="258"/>
      <c r="J676" s="224"/>
      <c r="K676" s="224"/>
      <c r="L676" s="224"/>
      <c r="M676" s="224"/>
      <c r="N676" s="224"/>
      <c r="O676" s="224"/>
      <c r="P676" s="224"/>
      <c r="Q676" s="258"/>
      <c r="R676" s="224"/>
      <c r="S676" s="224"/>
      <c r="T676" s="225">
        <v>2364.9397600000002</v>
      </c>
      <c r="U676" s="197">
        <v>2086</v>
      </c>
      <c r="V676" s="198">
        <v>1016</v>
      </c>
      <c r="W676" s="190" t="s">
        <v>1306</v>
      </c>
      <c r="X676" s="142" t="s">
        <v>5121</v>
      </c>
      <c r="Y676" s="138">
        <v>34</v>
      </c>
      <c r="Z676" s="127">
        <v>14</v>
      </c>
      <c r="AA676" s="127">
        <v>14</v>
      </c>
      <c r="AB676" s="124" t="e">
        <f>VLOOKUP(B676,Nam_2016!$B$2:$C$870,2,0)</f>
        <v>#N/A</v>
      </c>
      <c r="AC676" s="124"/>
      <c r="AD676" s="124"/>
      <c r="AE676" s="124"/>
      <c r="AF676" s="124"/>
      <c r="AG676" s="124"/>
      <c r="AH676" s="124"/>
      <c r="AI676" s="124"/>
      <c r="AJ676" s="124"/>
      <c r="AK676" s="124"/>
      <c r="AL676" s="124"/>
      <c r="AM676" s="124"/>
    </row>
    <row r="677" spans="1:39" s="123" customFormat="1" ht="45" x14ac:dyDescent="0.25">
      <c r="A677" s="178">
        <f t="shared" si="16"/>
        <v>23</v>
      </c>
      <c r="B677" s="167">
        <v>676</v>
      </c>
      <c r="C677" s="372" t="s">
        <v>3369</v>
      </c>
      <c r="D677" s="171" t="s">
        <v>2543</v>
      </c>
      <c r="E677" s="171" t="s">
        <v>1</v>
      </c>
      <c r="F677" s="205" t="s">
        <v>8</v>
      </c>
      <c r="G677" s="67">
        <v>11468261</v>
      </c>
      <c r="H677" s="200"/>
      <c r="I677" s="258"/>
      <c r="J677" s="224"/>
      <c r="K677" s="224"/>
      <c r="L677" s="224"/>
      <c r="M677" s="224"/>
      <c r="N677" s="224"/>
      <c r="O677" s="224"/>
      <c r="P677" s="224"/>
      <c r="Q677" s="258"/>
      <c r="R677" s="224"/>
      <c r="S677" s="224"/>
      <c r="T677" s="225">
        <v>1769.5526723</v>
      </c>
      <c r="U677" s="197">
        <v>1647</v>
      </c>
      <c r="V677" s="198">
        <v>1530</v>
      </c>
      <c r="W677" s="190" t="s">
        <v>1306</v>
      </c>
      <c r="X677" s="142" t="s">
        <v>5121</v>
      </c>
      <c r="Y677" s="138">
        <v>34</v>
      </c>
      <c r="Z677" s="127">
        <v>14</v>
      </c>
      <c r="AA677" s="127">
        <v>14</v>
      </c>
      <c r="AB677" s="124" t="e">
        <f>VLOOKUP(B677,Nam_2016!$B$2:$C$870,2,0)</f>
        <v>#N/A</v>
      </c>
      <c r="AC677" s="124"/>
      <c r="AD677" s="124"/>
      <c r="AE677" s="124"/>
      <c r="AF677" s="124"/>
      <c r="AG677" s="124"/>
      <c r="AH677" s="124"/>
      <c r="AI677" s="124"/>
      <c r="AJ677" s="124"/>
      <c r="AK677" s="124"/>
      <c r="AL677" s="124"/>
      <c r="AM677" s="124"/>
    </row>
    <row r="678" spans="1:39" s="123" customFormat="1" ht="45" x14ac:dyDescent="0.25">
      <c r="A678" s="178">
        <f t="shared" si="16"/>
        <v>24</v>
      </c>
      <c r="B678" s="167">
        <v>677</v>
      </c>
      <c r="C678" s="175" t="s">
        <v>130</v>
      </c>
      <c r="D678" s="171" t="s">
        <v>2548</v>
      </c>
      <c r="E678" s="171" t="s">
        <v>1</v>
      </c>
      <c r="F678" s="171" t="s">
        <v>131</v>
      </c>
      <c r="G678" s="67">
        <v>16161381</v>
      </c>
      <c r="H678" s="200"/>
      <c r="I678" s="258"/>
      <c r="J678" s="224"/>
      <c r="K678" s="224"/>
      <c r="L678" s="224"/>
      <c r="M678" s="224"/>
      <c r="N678" s="224"/>
      <c r="O678" s="224"/>
      <c r="P678" s="224"/>
      <c r="Q678" s="258"/>
      <c r="R678" s="224"/>
      <c r="S678" s="224"/>
      <c r="T678" s="225">
        <v>2493.7010883000003</v>
      </c>
      <c r="U678" s="197">
        <v>2120</v>
      </c>
      <c r="V678" s="198">
        <v>1271</v>
      </c>
      <c r="W678" s="190" t="s">
        <v>1306</v>
      </c>
      <c r="X678" s="142" t="s">
        <v>5121</v>
      </c>
      <c r="Y678" s="138">
        <v>34</v>
      </c>
      <c r="Z678" s="127">
        <v>14</v>
      </c>
      <c r="AA678" s="127">
        <v>14</v>
      </c>
      <c r="AB678" s="124" t="e">
        <f>VLOOKUP(B678,Nam_2016!$B$2:$C$870,2,0)</f>
        <v>#N/A</v>
      </c>
      <c r="AC678" s="124"/>
      <c r="AD678" s="124"/>
      <c r="AE678" s="124"/>
      <c r="AF678" s="124"/>
      <c r="AG678" s="124"/>
      <c r="AH678" s="124"/>
      <c r="AI678" s="124"/>
      <c r="AJ678" s="124"/>
      <c r="AK678" s="124"/>
      <c r="AL678" s="124"/>
      <c r="AM678" s="124"/>
    </row>
    <row r="679" spans="1:39" s="123" customFormat="1" ht="30" hidden="1" x14ac:dyDescent="0.25">
      <c r="A679" s="178">
        <f t="shared" si="16"/>
        <v>25</v>
      </c>
      <c r="B679" s="167">
        <v>678</v>
      </c>
      <c r="C679" s="175" t="s">
        <v>931</v>
      </c>
      <c r="D679" s="176" t="str">
        <f>[1]Sheet1!C61</f>
        <v>xã Nhân Hòa, huyện Mỹ Hào, tỉnh Hưng Yên</v>
      </c>
      <c r="E679" s="171" t="s">
        <v>1</v>
      </c>
      <c r="F679" s="176" t="s">
        <v>756</v>
      </c>
      <c r="G679" s="215">
        <v>7540108</v>
      </c>
      <c r="H679" s="200"/>
      <c r="I679" s="258"/>
      <c r="J679" s="224"/>
      <c r="K679" s="224"/>
      <c r="L679" s="224"/>
      <c r="M679" s="224"/>
      <c r="N679" s="224"/>
      <c r="O679" s="224"/>
      <c r="P679" s="224"/>
      <c r="Q679" s="224"/>
      <c r="R679" s="224"/>
      <c r="S679" s="224"/>
      <c r="T679" s="225">
        <v>1163.4386644000001</v>
      </c>
      <c r="U679" s="213"/>
      <c r="V679" s="225"/>
      <c r="W679" s="190" t="s">
        <v>1306</v>
      </c>
      <c r="X679" s="142" t="s">
        <v>5121</v>
      </c>
      <c r="Y679" s="138">
        <v>34</v>
      </c>
      <c r="Z679" s="127">
        <v>14</v>
      </c>
      <c r="AA679" s="127">
        <v>14</v>
      </c>
      <c r="AB679" s="124">
        <f>VLOOKUP(B679,Nam_2016!$B$2:$C$870,2,0)</f>
        <v>678</v>
      </c>
      <c r="AC679" s="124"/>
      <c r="AD679" s="124"/>
      <c r="AE679" s="124"/>
      <c r="AF679" s="124"/>
      <c r="AG679" s="124"/>
      <c r="AH679" s="124"/>
      <c r="AI679" s="124"/>
      <c r="AJ679" s="124"/>
      <c r="AK679" s="124"/>
      <c r="AL679" s="124"/>
      <c r="AM679" s="124"/>
    </row>
    <row r="680" spans="1:39" s="123" customFormat="1" ht="45" x14ac:dyDescent="0.25">
      <c r="A680" s="178">
        <f t="shared" si="16"/>
        <v>26</v>
      </c>
      <c r="B680" s="167">
        <v>679</v>
      </c>
      <c r="C680" s="175" t="s">
        <v>132</v>
      </c>
      <c r="D680" s="171" t="s">
        <v>2534</v>
      </c>
      <c r="E680" s="171" t="s">
        <v>1</v>
      </c>
      <c r="F680" s="171" t="s">
        <v>133</v>
      </c>
      <c r="G680" s="215">
        <v>24047043</v>
      </c>
      <c r="H680" s="200"/>
      <c r="I680" s="258"/>
      <c r="J680" s="224"/>
      <c r="K680" s="224"/>
      <c r="L680" s="224"/>
      <c r="M680" s="224"/>
      <c r="N680" s="224"/>
      <c r="O680" s="224"/>
      <c r="P680" s="224"/>
      <c r="Q680" s="258"/>
      <c r="R680" s="224"/>
      <c r="S680" s="224"/>
      <c r="T680" s="225">
        <v>3710.4587349000003</v>
      </c>
      <c r="U680" s="197">
        <v>3154</v>
      </c>
      <c r="V680" s="198">
        <v>3117</v>
      </c>
      <c r="W680" s="190" t="s">
        <v>1306</v>
      </c>
      <c r="X680" s="142" t="s">
        <v>5121</v>
      </c>
      <c r="Y680" s="138">
        <v>34</v>
      </c>
      <c r="Z680" s="127">
        <v>14</v>
      </c>
      <c r="AA680" s="127">
        <v>14</v>
      </c>
      <c r="AB680" s="124" t="e">
        <f>VLOOKUP(B680,Nam_2016!$B$2:$C$870,2,0)</f>
        <v>#N/A</v>
      </c>
      <c r="AC680" s="124"/>
      <c r="AD680" s="124"/>
      <c r="AE680" s="124"/>
      <c r="AF680" s="124"/>
      <c r="AG680" s="124"/>
      <c r="AH680" s="124"/>
      <c r="AI680" s="124"/>
      <c r="AJ680" s="124"/>
      <c r="AK680" s="124"/>
      <c r="AL680" s="124"/>
      <c r="AM680" s="124"/>
    </row>
    <row r="681" spans="1:39" s="123" customFormat="1" ht="30" x14ac:dyDescent="0.25">
      <c r="A681" s="178">
        <f t="shared" si="16"/>
        <v>27</v>
      </c>
      <c r="B681" s="167">
        <v>680</v>
      </c>
      <c r="C681" s="372" t="s">
        <v>3370</v>
      </c>
      <c r="D681" s="171" t="s">
        <v>2543</v>
      </c>
      <c r="E681" s="171" t="s">
        <v>1</v>
      </c>
      <c r="F681" s="171" t="s">
        <v>101</v>
      </c>
      <c r="G681" s="215">
        <v>35935416</v>
      </c>
      <c r="H681" s="200"/>
      <c r="I681" s="258"/>
      <c r="J681" s="224"/>
      <c r="K681" s="224"/>
      <c r="L681" s="224"/>
      <c r="M681" s="224"/>
      <c r="N681" s="224"/>
      <c r="O681" s="224"/>
      <c r="P681" s="224"/>
      <c r="Q681" s="258"/>
      <c r="R681" s="224"/>
      <c r="S681" s="224"/>
      <c r="T681" s="225">
        <v>5544.8346888000005</v>
      </c>
      <c r="U681" s="197">
        <v>3504</v>
      </c>
      <c r="V681" s="198">
        <v>3240</v>
      </c>
      <c r="W681" s="190" t="s">
        <v>1306</v>
      </c>
      <c r="X681" s="142" t="s">
        <v>5121</v>
      </c>
      <c r="Y681" s="138">
        <v>34</v>
      </c>
      <c r="Z681" s="127">
        <v>14</v>
      </c>
      <c r="AA681" s="127">
        <v>14</v>
      </c>
      <c r="AB681" s="124" t="e">
        <f>VLOOKUP(B681,Nam_2016!$B$2:$C$870,2,0)</f>
        <v>#N/A</v>
      </c>
      <c r="AC681" s="124"/>
      <c r="AD681" s="124"/>
      <c r="AE681" s="124"/>
      <c r="AF681" s="124"/>
      <c r="AG681" s="124"/>
      <c r="AH681" s="124"/>
      <c r="AI681" s="124"/>
      <c r="AJ681" s="124"/>
      <c r="AK681" s="124"/>
      <c r="AL681" s="124"/>
      <c r="AM681" s="124"/>
    </row>
    <row r="682" spans="1:39" s="123" customFormat="1" ht="45" x14ac:dyDescent="0.25">
      <c r="A682" s="178">
        <f t="shared" si="16"/>
        <v>28</v>
      </c>
      <c r="B682" s="167">
        <v>681</v>
      </c>
      <c r="C682" s="175" t="s">
        <v>129</v>
      </c>
      <c r="D682" s="171" t="s">
        <v>2543</v>
      </c>
      <c r="E682" s="171" t="s">
        <v>1</v>
      </c>
      <c r="F682" s="205" t="s">
        <v>8</v>
      </c>
      <c r="G682" s="67">
        <v>16454114</v>
      </c>
      <c r="H682" s="200"/>
      <c r="I682" s="258"/>
      <c r="J682" s="224"/>
      <c r="K682" s="224"/>
      <c r="L682" s="224"/>
      <c r="M682" s="224"/>
      <c r="N682" s="224"/>
      <c r="O682" s="224"/>
      <c r="P682" s="224"/>
      <c r="Q682" s="258"/>
      <c r="R682" s="224"/>
      <c r="S682" s="224"/>
      <c r="T682" s="225">
        <v>2538.8697902000004</v>
      </c>
      <c r="U682" s="197">
        <v>2644</v>
      </c>
      <c r="V682" s="198">
        <v>2112</v>
      </c>
      <c r="W682" s="190" t="s">
        <v>1306</v>
      </c>
      <c r="X682" s="142" t="s">
        <v>5121</v>
      </c>
      <c r="Y682" s="138">
        <v>34</v>
      </c>
      <c r="Z682" s="127">
        <v>14</v>
      </c>
      <c r="AA682" s="127">
        <v>14</v>
      </c>
      <c r="AB682" s="124" t="e">
        <f>VLOOKUP(B682,Nam_2016!$B$2:$C$870,2,0)</f>
        <v>#N/A</v>
      </c>
      <c r="AC682" s="124"/>
      <c r="AD682" s="124"/>
      <c r="AE682" s="124"/>
      <c r="AF682" s="124"/>
      <c r="AG682" s="124"/>
      <c r="AH682" s="124"/>
      <c r="AI682" s="124"/>
      <c r="AJ682" s="124"/>
      <c r="AK682" s="124"/>
      <c r="AL682" s="124"/>
      <c r="AM682" s="124"/>
    </row>
    <row r="683" spans="1:39" s="123" customFormat="1" ht="30" x14ac:dyDescent="0.25">
      <c r="A683" s="178">
        <f t="shared" si="16"/>
        <v>29</v>
      </c>
      <c r="B683" s="167">
        <v>682</v>
      </c>
      <c r="C683" s="175" t="s">
        <v>4431</v>
      </c>
      <c r="D683" s="171" t="s">
        <v>2549</v>
      </c>
      <c r="E683" s="171" t="s">
        <v>1</v>
      </c>
      <c r="F683" s="171" t="s">
        <v>4</v>
      </c>
      <c r="G683" s="334">
        <v>62991120</v>
      </c>
      <c r="H683" s="200"/>
      <c r="I683" s="258"/>
      <c r="J683" s="224"/>
      <c r="K683" s="224"/>
      <c r="L683" s="224"/>
      <c r="M683" s="224"/>
      <c r="N683" s="224"/>
      <c r="O683" s="224"/>
      <c r="P683" s="224"/>
      <c r="Q683" s="258"/>
      <c r="R683" s="224"/>
      <c r="S683" s="224"/>
      <c r="T683" s="225">
        <v>9719.5298160000002</v>
      </c>
      <c r="U683" s="197">
        <v>9366</v>
      </c>
      <c r="V683" s="198">
        <v>8262</v>
      </c>
      <c r="W683" s="190" t="s">
        <v>1306</v>
      </c>
      <c r="X683" s="142" t="s">
        <v>5121</v>
      </c>
      <c r="Y683" s="138">
        <v>34</v>
      </c>
      <c r="Z683" s="127">
        <v>14</v>
      </c>
      <c r="AA683" s="127">
        <v>14</v>
      </c>
      <c r="AB683" s="124" t="e">
        <f>VLOOKUP(B683,Nam_2016!$B$2:$C$870,2,0)</f>
        <v>#N/A</v>
      </c>
      <c r="AC683" s="124"/>
      <c r="AD683" s="124"/>
      <c r="AE683" s="124"/>
      <c r="AF683" s="124"/>
      <c r="AG683" s="124"/>
      <c r="AH683" s="124"/>
      <c r="AI683" s="124"/>
      <c r="AJ683" s="124"/>
      <c r="AK683" s="124"/>
      <c r="AL683" s="124"/>
      <c r="AM683" s="124"/>
    </row>
    <row r="684" spans="1:39" s="123" customFormat="1" ht="60" x14ac:dyDescent="0.25">
      <c r="A684" s="178">
        <f t="shared" si="16"/>
        <v>30</v>
      </c>
      <c r="B684" s="167">
        <v>683</v>
      </c>
      <c r="C684" s="175" t="s">
        <v>127</v>
      </c>
      <c r="D684" s="171" t="s">
        <v>2534</v>
      </c>
      <c r="E684" s="171" t="s">
        <v>1</v>
      </c>
      <c r="F684" s="171" t="s">
        <v>13</v>
      </c>
      <c r="G684" s="67">
        <v>34699939</v>
      </c>
      <c r="H684" s="200">
        <v>10999</v>
      </c>
      <c r="I684" s="258"/>
      <c r="J684" s="224"/>
      <c r="K684" s="224"/>
      <c r="L684" s="224"/>
      <c r="M684" s="224"/>
      <c r="N684" s="224"/>
      <c r="O684" s="224"/>
      <c r="P684" s="224"/>
      <c r="Q684" s="258">
        <v>1407</v>
      </c>
      <c r="R684" s="224"/>
      <c r="S684" s="224"/>
      <c r="T684" s="225">
        <v>14587.130587700001</v>
      </c>
      <c r="U684" s="197">
        <v>4913</v>
      </c>
      <c r="V684" s="198">
        <v>13979</v>
      </c>
      <c r="W684" s="190" t="s">
        <v>1306</v>
      </c>
      <c r="X684" s="142" t="s">
        <v>5121</v>
      </c>
      <c r="Y684" s="138">
        <v>34</v>
      </c>
      <c r="Z684" s="127">
        <v>14</v>
      </c>
      <c r="AA684" s="127">
        <v>14</v>
      </c>
      <c r="AB684" s="124" t="e">
        <f>VLOOKUP(B684,Nam_2016!$B$2:$C$870,2,0)</f>
        <v>#N/A</v>
      </c>
      <c r="AC684" s="124"/>
      <c r="AD684" s="124"/>
      <c r="AE684" s="124"/>
      <c r="AF684" s="124"/>
      <c r="AG684" s="124"/>
      <c r="AH684" s="124"/>
      <c r="AI684" s="124"/>
      <c r="AJ684" s="124"/>
      <c r="AK684" s="124"/>
      <c r="AL684" s="124"/>
      <c r="AM684" s="124"/>
    </row>
    <row r="685" spans="1:39" s="123" customFormat="1" ht="30" hidden="1" x14ac:dyDescent="0.25">
      <c r="A685" s="178">
        <f t="shared" si="16"/>
        <v>31</v>
      </c>
      <c r="B685" s="167">
        <v>684</v>
      </c>
      <c r="C685" s="175" t="s">
        <v>932</v>
      </c>
      <c r="D685" s="154" t="s">
        <v>972</v>
      </c>
      <c r="E685" s="171" t="s">
        <v>1</v>
      </c>
      <c r="F685" s="154" t="s">
        <v>1278</v>
      </c>
      <c r="G685" s="229">
        <v>14790680</v>
      </c>
      <c r="H685" s="227"/>
      <c r="I685" s="227"/>
      <c r="J685" s="227"/>
      <c r="K685" s="227"/>
      <c r="L685" s="227"/>
      <c r="M685" s="227"/>
      <c r="N685" s="227"/>
      <c r="O685" s="227"/>
      <c r="P685" s="227"/>
      <c r="Q685" s="227"/>
      <c r="R685" s="227"/>
      <c r="S685" s="227"/>
      <c r="T685" s="349">
        <v>2282.201924</v>
      </c>
      <c r="U685" s="30"/>
      <c r="V685" s="351"/>
      <c r="W685" s="182" t="s">
        <v>1308</v>
      </c>
      <c r="X685" s="142" t="s">
        <v>5121</v>
      </c>
      <c r="Y685" s="138">
        <v>34</v>
      </c>
      <c r="Z685" s="127">
        <v>14</v>
      </c>
      <c r="AA685" s="127">
        <v>14</v>
      </c>
      <c r="AB685" s="124">
        <f>VLOOKUP(B685,Nam_2016!$B$2:$C$870,2,0)</f>
        <v>684</v>
      </c>
      <c r="AC685" s="124"/>
      <c r="AD685" s="124"/>
      <c r="AE685" s="124"/>
      <c r="AF685" s="124"/>
      <c r="AG685" s="124"/>
      <c r="AH685" s="124"/>
      <c r="AI685" s="124"/>
      <c r="AJ685" s="124"/>
      <c r="AK685" s="124"/>
      <c r="AL685" s="124"/>
      <c r="AM685" s="124"/>
    </row>
    <row r="686" spans="1:39" s="123" customFormat="1" ht="30" x14ac:dyDescent="0.25">
      <c r="A686" s="178">
        <f t="shared" si="16"/>
        <v>32</v>
      </c>
      <c r="B686" s="167">
        <v>685</v>
      </c>
      <c r="C686" s="372" t="s">
        <v>3371</v>
      </c>
      <c r="D686" s="171" t="s">
        <v>2534</v>
      </c>
      <c r="E686" s="171" t="s">
        <v>1</v>
      </c>
      <c r="F686" s="171" t="s">
        <v>23</v>
      </c>
      <c r="G686" s="215">
        <v>14001476</v>
      </c>
      <c r="H686" s="200"/>
      <c r="I686" s="258"/>
      <c r="J686" s="224"/>
      <c r="K686" s="224"/>
      <c r="L686" s="224"/>
      <c r="M686" s="224"/>
      <c r="N686" s="224"/>
      <c r="O686" s="224"/>
      <c r="P686" s="224"/>
      <c r="Q686" s="258"/>
      <c r="R686" s="224"/>
      <c r="S686" s="224"/>
      <c r="T686" s="225">
        <v>2160.4277468</v>
      </c>
      <c r="U686" s="197">
        <v>2078</v>
      </c>
      <c r="V686" s="198">
        <v>1938</v>
      </c>
      <c r="W686" s="190" t="s">
        <v>1306</v>
      </c>
      <c r="X686" s="142" t="s">
        <v>5121</v>
      </c>
      <c r="Y686" s="138">
        <v>34</v>
      </c>
      <c r="Z686" s="127">
        <v>14</v>
      </c>
      <c r="AA686" s="127">
        <v>14</v>
      </c>
      <c r="AB686" s="124" t="e">
        <f>VLOOKUP(B686,Nam_2016!$B$2:$C$870,2,0)</f>
        <v>#N/A</v>
      </c>
      <c r="AC686" s="124"/>
      <c r="AD686" s="124"/>
      <c r="AE686" s="124"/>
      <c r="AF686" s="124"/>
      <c r="AG686" s="124"/>
      <c r="AH686" s="124"/>
      <c r="AI686" s="124"/>
      <c r="AJ686" s="124"/>
      <c r="AK686" s="124"/>
      <c r="AL686" s="124"/>
      <c r="AM686" s="124"/>
    </row>
    <row r="687" spans="1:39" s="123" customFormat="1" ht="45" hidden="1" x14ac:dyDescent="0.25">
      <c r="A687" s="178">
        <f t="shared" si="16"/>
        <v>33</v>
      </c>
      <c r="B687" s="167">
        <v>686</v>
      </c>
      <c r="C687" s="175" t="s">
        <v>936</v>
      </c>
      <c r="D687" s="176" t="str">
        <f>[1]Sheet1!C73</f>
        <v>Thôn Bình Lương, Xã Tân Quang,huyện Văn Lâm,tỉnh Hưng Yên, Việt Nam</v>
      </c>
      <c r="E687" s="171" t="s">
        <v>1</v>
      </c>
      <c r="F687" s="176" t="s">
        <v>756</v>
      </c>
      <c r="G687" s="67">
        <v>9240218</v>
      </c>
      <c r="H687" s="200"/>
      <c r="I687" s="258"/>
      <c r="J687" s="224"/>
      <c r="K687" s="224"/>
      <c r="L687" s="224"/>
      <c r="M687" s="224"/>
      <c r="N687" s="224"/>
      <c r="O687" s="224"/>
      <c r="P687" s="224"/>
      <c r="Q687" s="224"/>
      <c r="R687" s="224"/>
      <c r="S687" s="224"/>
      <c r="T687" s="225">
        <v>1425.7656374000001</v>
      </c>
      <c r="U687" s="213"/>
      <c r="V687" s="225"/>
      <c r="W687" s="190" t="s">
        <v>1306</v>
      </c>
      <c r="X687" s="142" t="s">
        <v>5121</v>
      </c>
      <c r="Y687" s="138">
        <v>34</v>
      </c>
      <c r="Z687" s="127">
        <v>14</v>
      </c>
      <c r="AA687" s="127">
        <v>14</v>
      </c>
      <c r="AB687" s="124">
        <f>VLOOKUP(B687,Nam_2016!$B$2:$C$870,2,0)</f>
        <v>686</v>
      </c>
      <c r="AC687" s="124"/>
      <c r="AD687" s="124"/>
      <c r="AE687" s="124"/>
      <c r="AF687" s="124"/>
      <c r="AG687" s="124"/>
      <c r="AH687" s="124"/>
      <c r="AI687" s="124"/>
      <c r="AJ687" s="124"/>
      <c r="AK687" s="124"/>
      <c r="AL687" s="124"/>
      <c r="AM687" s="124"/>
    </row>
    <row r="688" spans="1:39" s="123" customFormat="1" ht="30" x14ac:dyDescent="0.25">
      <c r="A688" s="178">
        <f t="shared" si="16"/>
        <v>34</v>
      </c>
      <c r="B688" s="167">
        <v>687</v>
      </c>
      <c r="C688" s="372" t="s">
        <v>3372</v>
      </c>
      <c r="D688" s="171" t="s">
        <v>2550</v>
      </c>
      <c r="E688" s="171" t="s">
        <v>92</v>
      </c>
      <c r="F688" s="171" t="s">
        <v>2239</v>
      </c>
      <c r="G688" s="174">
        <v>10947741</v>
      </c>
      <c r="H688" s="255"/>
      <c r="I688" s="259"/>
      <c r="J688" s="224"/>
      <c r="K688" s="224"/>
      <c r="L688" s="224"/>
      <c r="M688" s="224"/>
      <c r="N688" s="224"/>
      <c r="O688" s="224"/>
      <c r="P688" s="224"/>
      <c r="Q688" s="259"/>
      <c r="R688" s="224"/>
      <c r="S688" s="224"/>
      <c r="T688" s="225">
        <v>1689.2364363000002</v>
      </c>
      <c r="U688" s="197">
        <v>1828</v>
      </c>
      <c r="V688" s="198">
        <v>1316</v>
      </c>
      <c r="W688" s="190" t="s">
        <v>1306</v>
      </c>
      <c r="X688" s="142" t="s">
        <v>5121</v>
      </c>
      <c r="Y688" s="138">
        <v>34</v>
      </c>
      <c r="Z688" s="127">
        <v>14</v>
      </c>
      <c r="AA688" s="127">
        <v>14</v>
      </c>
      <c r="AB688" s="124" t="e">
        <f>VLOOKUP(B688,Nam_2016!$B$2:$C$870,2,0)</f>
        <v>#N/A</v>
      </c>
      <c r="AC688" s="124"/>
      <c r="AD688" s="124"/>
      <c r="AE688" s="124"/>
      <c r="AF688" s="124"/>
      <c r="AG688" s="124"/>
      <c r="AH688" s="124"/>
      <c r="AI688" s="124"/>
      <c r="AJ688" s="124"/>
      <c r="AK688" s="124"/>
      <c r="AL688" s="124"/>
      <c r="AM688" s="124"/>
    </row>
    <row r="689" spans="1:39" s="123" customFormat="1" ht="30" hidden="1" x14ac:dyDescent="0.25">
      <c r="A689" s="178">
        <f t="shared" si="16"/>
        <v>35</v>
      </c>
      <c r="B689" s="167">
        <v>688</v>
      </c>
      <c r="C689" s="175" t="s">
        <v>939</v>
      </c>
      <c r="D689" s="176" t="str">
        <f>[1]Sheet1!C63</f>
        <v>Thị trấn Yên Mỹ, huyện Yên Mỹ, tỉnh Hưng Yên</v>
      </c>
      <c r="E689" s="171" t="s">
        <v>1</v>
      </c>
      <c r="F689" s="176" t="s">
        <v>756</v>
      </c>
      <c r="G689" s="67">
        <v>7671206</v>
      </c>
      <c r="H689" s="200"/>
      <c r="I689" s="258"/>
      <c r="J689" s="224"/>
      <c r="K689" s="224"/>
      <c r="L689" s="224"/>
      <c r="M689" s="224"/>
      <c r="N689" s="224"/>
      <c r="O689" s="224"/>
      <c r="P689" s="224"/>
      <c r="Q689" s="224"/>
      <c r="R689" s="224"/>
      <c r="S689" s="224"/>
      <c r="T689" s="225">
        <v>1183.6670858</v>
      </c>
      <c r="U689" s="213"/>
      <c r="V689" s="225"/>
      <c r="W689" s="190" t="s">
        <v>1306</v>
      </c>
      <c r="X689" s="142" t="s">
        <v>5121</v>
      </c>
      <c r="Y689" s="138">
        <v>34</v>
      </c>
      <c r="Z689" s="127">
        <v>14</v>
      </c>
      <c r="AA689" s="127">
        <v>14</v>
      </c>
      <c r="AB689" s="124">
        <f>VLOOKUP(B689,Nam_2016!$B$2:$C$870,2,0)</f>
        <v>688</v>
      </c>
      <c r="AC689" s="124"/>
      <c r="AD689" s="124"/>
      <c r="AE689" s="124"/>
      <c r="AF689" s="124"/>
      <c r="AG689" s="124"/>
      <c r="AH689" s="124"/>
      <c r="AI689" s="124"/>
      <c r="AJ689" s="124"/>
      <c r="AK689" s="124"/>
      <c r="AL689" s="124"/>
      <c r="AM689" s="124"/>
    </row>
    <row r="690" spans="1:39" s="123" customFormat="1" ht="30" x14ac:dyDescent="0.25">
      <c r="A690" s="178">
        <f t="shared" si="16"/>
        <v>36</v>
      </c>
      <c r="B690" s="167">
        <v>689</v>
      </c>
      <c r="C690" s="175" t="s">
        <v>4432</v>
      </c>
      <c r="D690" s="171" t="s">
        <v>2551</v>
      </c>
      <c r="E690" s="171" t="s">
        <v>1</v>
      </c>
      <c r="F690" s="205" t="s">
        <v>139</v>
      </c>
      <c r="G690" s="67">
        <v>6436780</v>
      </c>
      <c r="H690" s="200"/>
      <c r="I690" s="258"/>
      <c r="J690" s="224"/>
      <c r="K690" s="224"/>
      <c r="L690" s="224"/>
      <c r="M690" s="224"/>
      <c r="N690" s="224"/>
      <c r="O690" s="224"/>
      <c r="P690" s="224"/>
      <c r="Q690" s="258">
        <v>613.71799999999996</v>
      </c>
      <c r="R690" s="224"/>
      <c r="S690" s="224"/>
      <c r="T690" s="225">
        <v>1662.147774</v>
      </c>
      <c r="U690" s="197">
        <v>2125</v>
      </c>
      <c r="V690" s="198"/>
      <c r="W690" s="190" t="s">
        <v>1306</v>
      </c>
      <c r="X690" s="142" t="s">
        <v>5121</v>
      </c>
      <c r="Y690" s="138">
        <v>34</v>
      </c>
      <c r="Z690" s="127">
        <v>14</v>
      </c>
      <c r="AA690" s="127">
        <v>14</v>
      </c>
      <c r="AB690" s="124" t="e">
        <f>VLOOKUP(B690,Nam_2016!$B$2:$C$870,2,0)</f>
        <v>#N/A</v>
      </c>
      <c r="AC690" s="124"/>
      <c r="AD690" s="124"/>
      <c r="AE690" s="124"/>
      <c r="AF690" s="124"/>
      <c r="AG690" s="124"/>
      <c r="AH690" s="124"/>
      <c r="AI690" s="124"/>
      <c r="AJ690" s="124"/>
      <c r="AK690" s="124"/>
      <c r="AL690" s="124"/>
      <c r="AM690" s="124"/>
    </row>
    <row r="691" spans="1:39" s="123" customFormat="1" ht="30" x14ac:dyDescent="0.25">
      <c r="A691" s="178">
        <f t="shared" si="16"/>
        <v>37</v>
      </c>
      <c r="B691" s="167">
        <v>690</v>
      </c>
      <c r="C691" s="175" t="s">
        <v>2552</v>
      </c>
      <c r="D691" s="171" t="s">
        <v>2553</v>
      </c>
      <c r="E691" s="171" t="s">
        <v>1</v>
      </c>
      <c r="F691" s="205" t="s">
        <v>26</v>
      </c>
      <c r="G691" s="67">
        <v>8826529</v>
      </c>
      <c r="H691" s="255"/>
      <c r="I691" s="259"/>
      <c r="J691" s="224"/>
      <c r="K691" s="224"/>
      <c r="L691" s="224"/>
      <c r="M691" s="224"/>
      <c r="N691" s="224"/>
      <c r="O691" s="224"/>
      <c r="P691" s="224"/>
      <c r="Q691" s="259"/>
      <c r="R691" s="224"/>
      <c r="S691" s="224"/>
      <c r="T691" s="225">
        <v>1361.9334247000002</v>
      </c>
      <c r="U691" s="197">
        <v>1050</v>
      </c>
      <c r="V691" s="198"/>
      <c r="W691" s="190" t="s">
        <v>1306</v>
      </c>
      <c r="X691" s="142" t="s">
        <v>5121</v>
      </c>
      <c r="Y691" s="138">
        <v>34</v>
      </c>
      <c r="Z691" s="127">
        <v>14</v>
      </c>
      <c r="AA691" s="127">
        <v>14</v>
      </c>
      <c r="AB691" s="124" t="e">
        <f>VLOOKUP(B691,Nam_2016!$B$2:$C$870,2,0)</f>
        <v>#N/A</v>
      </c>
      <c r="AC691" s="124"/>
      <c r="AD691" s="124"/>
      <c r="AE691" s="124"/>
      <c r="AF691" s="124"/>
      <c r="AG691" s="124"/>
      <c r="AH691" s="124"/>
      <c r="AI691" s="124"/>
      <c r="AJ691" s="124"/>
      <c r="AK691" s="124"/>
      <c r="AL691" s="124"/>
      <c r="AM691" s="124"/>
    </row>
    <row r="692" spans="1:39" s="123" customFormat="1" ht="30" x14ac:dyDescent="0.25">
      <c r="A692" s="178">
        <f t="shared" si="16"/>
        <v>38</v>
      </c>
      <c r="B692" s="167">
        <v>691</v>
      </c>
      <c r="C692" s="175" t="s">
        <v>4433</v>
      </c>
      <c r="D692" s="171" t="s">
        <v>2534</v>
      </c>
      <c r="E692" s="171" t="s">
        <v>1</v>
      </c>
      <c r="F692" s="205" t="s">
        <v>38</v>
      </c>
      <c r="G692" s="229">
        <v>246061900</v>
      </c>
      <c r="H692" s="200"/>
      <c r="I692" s="258"/>
      <c r="J692" s="224"/>
      <c r="K692" s="224"/>
      <c r="L692" s="224"/>
      <c r="M692" s="224"/>
      <c r="N692" s="224"/>
      <c r="O692" s="224"/>
      <c r="P692" s="224"/>
      <c r="Q692" s="215">
        <v>500.35</v>
      </c>
      <c r="R692" s="224"/>
      <c r="S692" s="224"/>
      <c r="T692" s="225">
        <v>38512.732670000005</v>
      </c>
      <c r="U692" s="197">
        <v>38109</v>
      </c>
      <c r="V692" s="198">
        <v>32511</v>
      </c>
      <c r="W692" s="190" t="s">
        <v>1308</v>
      </c>
      <c r="X692" s="142" t="s">
        <v>5121</v>
      </c>
      <c r="Y692" s="138">
        <v>34</v>
      </c>
      <c r="Z692" s="127">
        <v>14</v>
      </c>
      <c r="AA692" s="127">
        <v>14</v>
      </c>
      <c r="AB692" s="124" t="e">
        <f>VLOOKUP(B692,Nam_2016!$B$2:$C$870,2,0)</f>
        <v>#N/A</v>
      </c>
      <c r="AC692" s="124"/>
      <c r="AD692" s="124"/>
      <c r="AE692" s="124"/>
      <c r="AF692" s="124"/>
      <c r="AG692" s="124"/>
      <c r="AH692" s="124"/>
      <c r="AI692" s="124"/>
      <c r="AJ692" s="124"/>
      <c r="AK692" s="124"/>
      <c r="AL692" s="124"/>
      <c r="AM692" s="124"/>
    </row>
    <row r="693" spans="1:39" s="123" customFormat="1" ht="45" x14ac:dyDescent="0.25">
      <c r="A693" s="178">
        <f t="shared" si="16"/>
        <v>39</v>
      </c>
      <c r="B693" s="167">
        <v>692</v>
      </c>
      <c r="C693" s="175" t="s">
        <v>2554</v>
      </c>
      <c r="D693" s="171" t="s">
        <v>2543</v>
      </c>
      <c r="E693" s="171" t="s">
        <v>1</v>
      </c>
      <c r="F693" s="205" t="s">
        <v>8</v>
      </c>
      <c r="G693" s="67">
        <v>10446348</v>
      </c>
      <c r="H693" s="200"/>
      <c r="I693" s="258">
        <v>2.4</v>
      </c>
      <c r="J693" s="224"/>
      <c r="K693" s="224"/>
      <c r="L693" s="224"/>
      <c r="M693" s="224"/>
      <c r="N693" s="224"/>
      <c r="O693" s="224"/>
      <c r="P693" s="224"/>
      <c r="Q693" s="258"/>
      <c r="R693" s="224"/>
      <c r="S693" s="224"/>
      <c r="T693" s="225">
        <v>1614.3194964000002</v>
      </c>
      <c r="U693" s="197">
        <v>1524</v>
      </c>
      <c r="V693" s="198">
        <v>1335</v>
      </c>
      <c r="W693" s="190" t="s">
        <v>1306</v>
      </c>
      <c r="X693" s="142" t="s">
        <v>5121</v>
      </c>
      <c r="Y693" s="138">
        <v>34</v>
      </c>
      <c r="Z693" s="127">
        <v>14</v>
      </c>
      <c r="AA693" s="127">
        <v>14</v>
      </c>
      <c r="AB693" s="124" t="e">
        <f>VLOOKUP(B693,Nam_2016!$B$2:$C$870,2,0)</f>
        <v>#N/A</v>
      </c>
      <c r="AC693" s="124"/>
      <c r="AD693" s="124"/>
      <c r="AE693" s="124"/>
      <c r="AF693" s="124"/>
      <c r="AG693" s="124"/>
      <c r="AH693" s="124"/>
      <c r="AI693" s="124"/>
      <c r="AJ693" s="124"/>
      <c r="AK693" s="124"/>
      <c r="AL693" s="124"/>
      <c r="AM693" s="124"/>
    </row>
    <row r="694" spans="1:39" s="123" customFormat="1" ht="30" x14ac:dyDescent="0.25">
      <c r="A694" s="178">
        <f t="shared" si="16"/>
        <v>40</v>
      </c>
      <c r="B694" s="167">
        <v>693</v>
      </c>
      <c r="C694" s="175" t="s">
        <v>4434</v>
      </c>
      <c r="D694" s="171" t="s">
        <v>2555</v>
      </c>
      <c r="E694" s="171" t="s">
        <v>1</v>
      </c>
      <c r="F694" s="205" t="s">
        <v>25</v>
      </c>
      <c r="G694" s="67">
        <v>12894700</v>
      </c>
      <c r="H694" s="200"/>
      <c r="I694" s="258"/>
      <c r="J694" s="224"/>
      <c r="K694" s="224"/>
      <c r="L694" s="224"/>
      <c r="M694" s="224"/>
      <c r="N694" s="224"/>
      <c r="O694" s="224"/>
      <c r="P694" s="224"/>
      <c r="Q694" s="258"/>
      <c r="R694" s="224"/>
      <c r="S694" s="224"/>
      <c r="T694" s="225">
        <v>1989.6522100000002</v>
      </c>
      <c r="U694" s="197">
        <v>2184</v>
      </c>
      <c r="V694" s="198"/>
      <c r="W694" s="190" t="s">
        <v>1306</v>
      </c>
      <c r="X694" s="142" t="s">
        <v>5121</v>
      </c>
      <c r="Y694" s="138">
        <v>34</v>
      </c>
      <c r="Z694" s="127">
        <v>14</v>
      </c>
      <c r="AA694" s="127">
        <v>14</v>
      </c>
      <c r="AB694" s="124" t="e">
        <f>VLOOKUP(B694,Nam_2016!$B$2:$C$870,2,0)</f>
        <v>#N/A</v>
      </c>
      <c r="AC694" s="124"/>
      <c r="AD694" s="124"/>
      <c r="AE694" s="124"/>
      <c r="AF694" s="124"/>
      <c r="AG694" s="124"/>
      <c r="AH694" s="124"/>
      <c r="AI694" s="124"/>
      <c r="AJ694" s="124"/>
      <c r="AK694" s="124"/>
      <c r="AL694" s="124"/>
      <c r="AM694" s="124"/>
    </row>
    <row r="695" spans="1:39" s="123" customFormat="1" ht="30" x14ac:dyDescent="0.25">
      <c r="A695" s="178">
        <f t="shared" si="16"/>
        <v>41</v>
      </c>
      <c r="B695" s="167">
        <v>694</v>
      </c>
      <c r="C695" s="175" t="s">
        <v>137</v>
      </c>
      <c r="D695" s="171" t="s">
        <v>2556</v>
      </c>
      <c r="E695" s="171" t="s">
        <v>1</v>
      </c>
      <c r="F695" s="205" t="s">
        <v>35</v>
      </c>
      <c r="G695" s="67">
        <v>9740320</v>
      </c>
      <c r="H695" s="200"/>
      <c r="I695" s="258"/>
      <c r="J695" s="224"/>
      <c r="K695" s="224"/>
      <c r="L695" s="224"/>
      <c r="M695" s="224"/>
      <c r="N695" s="224"/>
      <c r="O695" s="224"/>
      <c r="P695" s="224"/>
      <c r="Q695" s="258"/>
      <c r="R695" s="224"/>
      <c r="S695" s="224"/>
      <c r="T695" s="225">
        <v>1502.931376</v>
      </c>
      <c r="U695" s="197">
        <v>1124</v>
      </c>
      <c r="V695" s="198"/>
      <c r="W695" s="190" t="s">
        <v>1306</v>
      </c>
      <c r="X695" s="142" t="s">
        <v>5121</v>
      </c>
      <c r="Y695" s="138">
        <v>34</v>
      </c>
      <c r="Z695" s="127">
        <v>14</v>
      </c>
      <c r="AA695" s="127">
        <v>14</v>
      </c>
      <c r="AB695" s="124" t="e">
        <f>VLOOKUP(B695,Nam_2016!$B$2:$C$870,2,0)</f>
        <v>#N/A</v>
      </c>
      <c r="AC695" s="124"/>
      <c r="AD695" s="124"/>
      <c r="AE695" s="124"/>
      <c r="AF695" s="124"/>
      <c r="AG695" s="124"/>
      <c r="AH695" s="124"/>
      <c r="AI695" s="124"/>
      <c r="AJ695" s="124"/>
      <c r="AK695" s="124"/>
      <c r="AL695" s="124"/>
      <c r="AM695" s="124"/>
    </row>
    <row r="696" spans="1:39" s="123" customFormat="1" ht="45" x14ac:dyDescent="0.25">
      <c r="A696" s="178">
        <f t="shared" si="16"/>
        <v>42</v>
      </c>
      <c r="B696" s="167">
        <v>695</v>
      </c>
      <c r="C696" s="175" t="s">
        <v>135</v>
      </c>
      <c r="D696" s="171" t="s">
        <v>2557</v>
      </c>
      <c r="E696" s="171" t="s">
        <v>1</v>
      </c>
      <c r="F696" s="171" t="s">
        <v>136</v>
      </c>
      <c r="G696" s="67">
        <v>11296290</v>
      </c>
      <c r="H696" s="200"/>
      <c r="I696" s="258"/>
      <c r="J696" s="224"/>
      <c r="K696" s="224"/>
      <c r="L696" s="224"/>
      <c r="M696" s="224"/>
      <c r="N696" s="224"/>
      <c r="O696" s="224"/>
      <c r="P696" s="224"/>
      <c r="Q696" s="258"/>
      <c r="R696" s="224"/>
      <c r="S696" s="224"/>
      <c r="T696" s="225">
        <v>1743.0175470000001</v>
      </c>
      <c r="U696" s="197">
        <v>1611</v>
      </c>
      <c r="V696" s="198">
        <v>1423</v>
      </c>
      <c r="W696" s="190" t="s">
        <v>1306</v>
      </c>
      <c r="X696" s="142" t="s">
        <v>5121</v>
      </c>
      <c r="Y696" s="138">
        <v>34</v>
      </c>
      <c r="Z696" s="127">
        <v>14</v>
      </c>
      <c r="AA696" s="127">
        <v>14</v>
      </c>
      <c r="AB696" s="124" t="e">
        <f>VLOOKUP(B696,Nam_2016!$B$2:$C$870,2,0)</f>
        <v>#N/A</v>
      </c>
      <c r="AC696" s="124"/>
      <c r="AD696" s="124"/>
      <c r="AE696" s="124"/>
      <c r="AF696" s="124"/>
      <c r="AG696" s="124"/>
      <c r="AH696" s="124"/>
      <c r="AI696" s="124"/>
      <c r="AJ696" s="124"/>
      <c r="AK696" s="124"/>
      <c r="AL696" s="124"/>
      <c r="AM696" s="124"/>
    </row>
    <row r="697" spans="1:39" s="123" customFormat="1" ht="45" x14ac:dyDescent="0.25">
      <c r="A697" s="178">
        <f t="shared" si="16"/>
        <v>43</v>
      </c>
      <c r="B697" s="167">
        <v>696</v>
      </c>
      <c r="C697" s="175" t="s">
        <v>2558</v>
      </c>
      <c r="D697" s="171" t="s">
        <v>2528</v>
      </c>
      <c r="E697" s="171" t="s">
        <v>1</v>
      </c>
      <c r="F697" s="205" t="s">
        <v>8</v>
      </c>
      <c r="G697" s="215">
        <v>36922091</v>
      </c>
      <c r="H697" s="200"/>
      <c r="I697" s="258"/>
      <c r="J697" s="224"/>
      <c r="K697" s="224"/>
      <c r="L697" s="224"/>
      <c r="M697" s="224"/>
      <c r="N697" s="224"/>
      <c r="O697" s="224"/>
      <c r="P697" s="224"/>
      <c r="Q697" s="258"/>
      <c r="R697" s="224"/>
      <c r="S697" s="224"/>
      <c r="T697" s="225">
        <v>5697.0786413000005</v>
      </c>
      <c r="U697" s="197">
        <v>5748</v>
      </c>
      <c r="V697" s="198">
        <v>6355</v>
      </c>
      <c r="W697" s="190" t="s">
        <v>1306</v>
      </c>
      <c r="X697" s="142" t="s">
        <v>5121</v>
      </c>
      <c r="Y697" s="138">
        <v>34</v>
      </c>
      <c r="Z697" s="127">
        <v>14</v>
      </c>
      <c r="AA697" s="127">
        <v>14</v>
      </c>
      <c r="AB697" s="124" t="e">
        <f>VLOOKUP(B697,Nam_2016!$B$2:$C$870,2,0)</f>
        <v>#N/A</v>
      </c>
      <c r="AC697" s="124"/>
      <c r="AD697" s="124"/>
      <c r="AE697" s="124"/>
      <c r="AF697" s="124"/>
      <c r="AG697" s="124"/>
      <c r="AH697" s="124"/>
      <c r="AI697" s="124"/>
      <c r="AJ697" s="124"/>
      <c r="AK697" s="124"/>
      <c r="AL697" s="124"/>
      <c r="AM697" s="124"/>
    </row>
    <row r="698" spans="1:39" s="123" customFormat="1" ht="30" x14ac:dyDescent="0.25">
      <c r="A698" s="178">
        <f t="shared" si="16"/>
        <v>44</v>
      </c>
      <c r="B698" s="167">
        <v>697</v>
      </c>
      <c r="C698" s="372" t="s">
        <v>3373</v>
      </c>
      <c r="D698" s="171" t="s">
        <v>2534</v>
      </c>
      <c r="E698" s="171" t="s">
        <v>1</v>
      </c>
      <c r="F698" s="171" t="s">
        <v>25</v>
      </c>
      <c r="G698" s="215">
        <v>51873331</v>
      </c>
      <c r="H698" s="200"/>
      <c r="I698" s="258"/>
      <c r="J698" s="224"/>
      <c r="K698" s="224"/>
      <c r="L698" s="224"/>
      <c r="M698" s="224"/>
      <c r="N698" s="224"/>
      <c r="O698" s="224"/>
      <c r="P698" s="224"/>
      <c r="Q698" s="258"/>
      <c r="R698" s="224"/>
      <c r="S698" s="224"/>
      <c r="T698" s="225">
        <v>8004.0549733000007</v>
      </c>
      <c r="U698" s="197">
        <v>3829</v>
      </c>
      <c r="V698" s="198">
        <v>3022</v>
      </c>
      <c r="W698" s="190" t="s">
        <v>1306</v>
      </c>
      <c r="X698" s="142" t="s">
        <v>5121</v>
      </c>
      <c r="Y698" s="138">
        <v>34</v>
      </c>
      <c r="Z698" s="127">
        <v>14</v>
      </c>
      <c r="AA698" s="127">
        <v>14</v>
      </c>
      <c r="AB698" s="124" t="e">
        <f>VLOOKUP(B698,Nam_2016!$B$2:$C$870,2,0)</f>
        <v>#N/A</v>
      </c>
      <c r="AC698" s="124"/>
      <c r="AD698" s="124"/>
      <c r="AE698" s="124"/>
      <c r="AF698" s="124"/>
      <c r="AG698" s="124"/>
      <c r="AH698" s="124"/>
      <c r="AI698" s="124"/>
      <c r="AJ698" s="124"/>
      <c r="AK698" s="124"/>
      <c r="AL698" s="124"/>
      <c r="AM698" s="124"/>
    </row>
    <row r="699" spans="1:39" s="123" customFormat="1" ht="30" x14ac:dyDescent="0.25">
      <c r="A699" s="178">
        <f t="shared" si="16"/>
        <v>45</v>
      </c>
      <c r="B699" s="167">
        <v>698</v>
      </c>
      <c r="C699" s="175" t="s">
        <v>4435</v>
      </c>
      <c r="D699" s="171" t="s">
        <v>2559</v>
      </c>
      <c r="E699" s="171" t="s">
        <v>1</v>
      </c>
      <c r="F699" s="205" t="s">
        <v>26</v>
      </c>
      <c r="G699" s="67">
        <v>10120072</v>
      </c>
      <c r="H699" s="200"/>
      <c r="I699" s="258"/>
      <c r="J699" s="224"/>
      <c r="K699" s="224"/>
      <c r="L699" s="224"/>
      <c r="M699" s="224"/>
      <c r="N699" s="224"/>
      <c r="O699" s="224"/>
      <c r="P699" s="224"/>
      <c r="Q699" s="258"/>
      <c r="R699" s="224"/>
      <c r="S699" s="224"/>
      <c r="T699" s="225">
        <v>1561.5271096000001</v>
      </c>
      <c r="U699" s="197">
        <v>1319</v>
      </c>
      <c r="V699" s="198"/>
      <c r="W699" s="190" t="s">
        <v>1306</v>
      </c>
      <c r="X699" s="142" t="s">
        <v>5121</v>
      </c>
      <c r="Y699" s="138">
        <v>34</v>
      </c>
      <c r="Z699" s="127">
        <v>14</v>
      </c>
      <c r="AA699" s="127">
        <v>14</v>
      </c>
      <c r="AB699" s="124" t="e">
        <f>VLOOKUP(B699,Nam_2016!$B$2:$C$870,2,0)</f>
        <v>#N/A</v>
      </c>
      <c r="AC699" s="124"/>
      <c r="AD699" s="124"/>
      <c r="AE699" s="124"/>
      <c r="AF699" s="124"/>
      <c r="AG699" s="124"/>
      <c r="AH699" s="124"/>
      <c r="AI699" s="124"/>
      <c r="AJ699" s="124"/>
      <c r="AK699" s="124"/>
      <c r="AL699" s="124"/>
      <c r="AM699" s="124"/>
    </row>
    <row r="700" spans="1:39" s="123" customFormat="1" x14ac:dyDescent="0.25">
      <c r="A700" s="178">
        <f t="shared" si="16"/>
        <v>46</v>
      </c>
      <c r="B700" s="167">
        <v>699</v>
      </c>
      <c r="C700" s="175" t="s">
        <v>138</v>
      </c>
      <c r="D700" s="171" t="s">
        <v>2543</v>
      </c>
      <c r="E700" s="171" t="s">
        <v>1</v>
      </c>
      <c r="F700" s="171" t="s">
        <v>125</v>
      </c>
      <c r="G700" s="67">
        <v>9067758</v>
      </c>
      <c r="H700" s="200"/>
      <c r="I700" s="258">
        <v>3</v>
      </c>
      <c r="J700" s="224"/>
      <c r="K700" s="224"/>
      <c r="L700" s="224"/>
      <c r="M700" s="224"/>
      <c r="N700" s="224"/>
      <c r="O700" s="224"/>
      <c r="P700" s="224"/>
      <c r="Q700" s="258"/>
      <c r="R700" s="224"/>
      <c r="S700" s="224"/>
      <c r="T700" s="225">
        <v>1402.2150594</v>
      </c>
      <c r="U700" s="197">
        <v>1068</v>
      </c>
      <c r="V700" s="198"/>
      <c r="W700" s="190" t="s">
        <v>1306</v>
      </c>
      <c r="X700" s="142" t="s">
        <v>5121</v>
      </c>
      <c r="Y700" s="138">
        <v>34</v>
      </c>
      <c r="Z700" s="127">
        <v>14</v>
      </c>
      <c r="AA700" s="127">
        <v>14</v>
      </c>
      <c r="AB700" s="124" t="e">
        <f>VLOOKUP(B700,Nam_2016!$B$2:$C$870,2,0)</f>
        <v>#N/A</v>
      </c>
      <c r="AC700" s="124"/>
      <c r="AD700" s="124"/>
      <c r="AE700" s="124"/>
      <c r="AF700" s="124"/>
      <c r="AG700" s="124"/>
      <c r="AH700" s="124"/>
      <c r="AI700" s="124"/>
      <c r="AJ700" s="124"/>
      <c r="AK700" s="124"/>
      <c r="AL700" s="124"/>
      <c r="AM700" s="124"/>
    </row>
    <row r="701" spans="1:39" s="123" customFormat="1" ht="30" x14ac:dyDescent="0.25">
      <c r="A701" s="178">
        <f t="shared" si="16"/>
        <v>47</v>
      </c>
      <c r="B701" s="167">
        <v>700</v>
      </c>
      <c r="C701" s="175" t="s">
        <v>128</v>
      </c>
      <c r="D701" s="171" t="s">
        <v>2536</v>
      </c>
      <c r="E701" s="171" t="s">
        <v>1</v>
      </c>
      <c r="F701" s="205" t="s">
        <v>68</v>
      </c>
      <c r="G701" s="67">
        <v>22602591</v>
      </c>
      <c r="H701" s="200"/>
      <c r="I701" s="258"/>
      <c r="J701" s="224"/>
      <c r="K701" s="224"/>
      <c r="L701" s="224"/>
      <c r="M701" s="224"/>
      <c r="N701" s="224"/>
      <c r="O701" s="224"/>
      <c r="P701" s="224"/>
      <c r="Q701" s="258"/>
      <c r="R701" s="224"/>
      <c r="S701" s="224"/>
      <c r="T701" s="225">
        <v>3487.5797913000001</v>
      </c>
      <c r="U701" s="197">
        <v>2852</v>
      </c>
      <c r="V701" s="198">
        <v>2514</v>
      </c>
      <c r="W701" s="190" t="s">
        <v>1306</v>
      </c>
      <c r="X701" s="142" t="s">
        <v>5121</v>
      </c>
      <c r="Y701" s="138">
        <v>34</v>
      </c>
      <c r="Z701" s="127">
        <v>14</v>
      </c>
      <c r="AA701" s="127">
        <v>14</v>
      </c>
      <c r="AB701" s="124" t="e">
        <f>VLOOKUP(B701,Nam_2016!$B$2:$C$870,2,0)</f>
        <v>#N/A</v>
      </c>
      <c r="AC701" s="124"/>
      <c r="AD701" s="124"/>
      <c r="AE701" s="124"/>
      <c r="AF701" s="124"/>
      <c r="AG701" s="124"/>
      <c r="AH701" s="124"/>
      <c r="AI701" s="124"/>
      <c r="AJ701" s="124"/>
      <c r="AK701" s="124"/>
      <c r="AL701" s="124"/>
      <c r="AM701" s="124"/>
    </row>
    <row r="702" spans="1:39" s="123" customFormat="1" ht="45" hidden="1" x14ac:dyDescent="0.25">
      <c r="A702" s="178">
        <f>A701+1</f>
        <v>48</v>
      </c>
      <c r="B702" s="167">
        <v>701</v>
      </c>
      <c r="C702" s="175" t="s">
        <v>2560</v>
      </c>
      <c r="D702" s="176" t="s">
        <v>2547</v>
      </c>
      <c r="E702" s="171" t="s">
        <v>1</v>
      </c>
      <c r="F702" s="176" t="s">
        <v>140</v>
      </c>
      <c r="G702" s="229">
        <v>19742667</v>
      </c>
      <c r="H702" s="200"/>
      <c r="I702" s="258"/>
      <c r="J702" s="224"/>
      <c r="K702" s="224"/>
      <c r="L702" s="224"/>
      <c r="M702" s="224"/>
      <c r="N702" s="224"/>
      <c r="O702" s="224"/>
      <c r="P702" s="224"/>
      <c r="Q702" s="258"/>
      <c r="R702" s="224"/>
      <c r="S702" s="224"/>
      <c r="T702" s="225">
        <v>3046.2935181000003</v>
      </c>
      <c r="U702" s="197"/>
      <c r="V702" s="198"/>
      <c r="W702" s="190" t="s">
        <v>1308</v>
      </c>
      <c r="X702" s="142" t="s">
        <v>5121</v>
      </c>
      <c r="Y702" s="138">
        <v>34</v>
      </c>
      <c r="Z702" s="127">
        <v>14</v>
      </c>
      <c r="AA702" s="127">
        <v>14</v>
      </c>
      <c r="AB702" s="124">
        <f>VLOOKUP(B702,Nam_2016!$B$2:$C$870,2,0)</f>
        <v>701</v>
      </c>
      <c r="AC702" s="124"/>
      <c r="AD702" s="124"/>
      <c r="AE702" s="124"/>
      <c r="AF702" s="124"/>
      <c r="AG702" s="124"/>
      <c r="AH702" s="124"/>
      <c r="AI702" s="124"/>
      <c r="AJ702" s="124"/>
      <c r="AK702" s="124"/>
      <c r="AL702" s="124"/>
      <c r="AM702" s="124"/>
    </row>
    <row r="703" spans="1:39" s="123" customFormat="1" ht="45" hidden="1" x14ac:dyDescent="0.25">
      <c r="A703" s="178">
        <f>A702+1</f>
        <v>49</v>
      </c>
      <c r="B703" s="167">
        <v>702</v>
      </c>
      <c r="C703" s="175" t="s">
        <v>937</v>
      </c>
      <c r="D703" s="176" t="str">
        <f>'[1]TH ĐL gửi'!D68</f>
        <v>KCN Phố Nối A, Xã Trưng Trắc, huyện Văn Lâm, tỉnh Hưng Yên</v>
      </c>
      <c r="E703" s="171" t="s">
        <v>1</v>
      </c>
      <c r="F703" s="176" t="s">
        <v>2561</v>
      </c>
      <c r="G703" s="67">
        <v>21279786</v>
      </c>
      <c r="H703" s="200"/>
      <c r="I703" s="258"/>
      <c r="J703" s="224"/>
      <c r="K703" s="224"/>
      <c r="L703" s="224"/>
      <c r="M703" s="224"/>
      <c r="N703" s="224"/>
      <c r="O703" s="224"/>
      <c r="P703" s="224"/>
      <c r="Q703" s="224"/>
      <c r="R703" s="224"/>
      <c r="S703" s="224"/>
      <c r="T703" s="225">
        <v>3283.4709798000004</v>
      </c>
      <c r="U703" s="213"/>
      <c r="V703" s="225"/>
      <c r="W703" s="190" t="s">
        <v>3225</v>
      </c>
      <c r="X703" s="142" t="s">
        <v>5121</v>
      </c>
      <c r="Y703" s="138">
        <v>34</v>
      </c>
      <c r="Z703" s="127">
        <v>14</v>
      </c>
      <c r="AA703" s="127">
        <v>14</v>
      </c>
      <c r="AB703" s="124">
        <f>VLOOKUP(B703,Nam_2016!$B$2:$C$870,2,0)</f>
        <v>702</v>
      </c>
      <c r="AC703" s="124"/>
      <c r="AD703" s="124"/>
      <c r="AE703" s="124"/>
      <c r="AF703" s="124"/>
      <c r="AG703" s="124"/>
      <c r="AH703" s="124"/>
      <c r="AI703" s="124"/>
      <c r="AJ703" s="124"/>
      <c r="AK703" s="124"/>
      <c r="AL703" s="124"/>
      <c r="AM703" s="124"/>
    </row>
    <row r="704" spans="1:39" s="123" customFormat="1" ht="30" x14ac:dyDescent="0.25">
      <c r="A704" s="178">
        <f t="shared" si="16"/>
        <v>50</v>
      </c>
      <c r="B704" s="167">
        <v>703</v>
      </c>
      <c r="C704" s="372" t="s">
        <v>3374</v>
      </c>
      <c r="D704" s="171" t="s">
        <v>2562</v>
      </c>
      <c r="E704" s="171" t="s">
        <v>1</v>
      </c>
      <c r="F704" s="205" t="s">
        <v>38</v>
      </c>
      <c r="G704" s="229">
        <v>11429556</v>
      </c>
      <c r="H704" s="200"/>
      <c r="I704" s="258"/>
      <c r="J704" s="224"/>
      <c r="K704" s="224"/>
      <c r="L704" s="224"/>
      <c r="M704" s="224"/>
      <c r="N704" s="224"/>
      <c r="O704" s="224"/>
      <c r="P704" s="224"/>
      <c r="Q704" s="258"/>
      <c r="R704" s="224"/>
      <c r="S704" s="224"/>
      <c r="T704" s="225">
        <v>1763.5804908</v>
      </c>
      <c r="U704" s="197">
        <v>1651</v>
      </c>
      <c r="V704" s="198">
        <v>1044</v>
      </c>
      <c r="W704" s="190" t="s">
        <v>1306</v>
      </c>
      <c r="X704" s="142" t="s">
        <v>5121</v>
      </c>
      <c r="Y704" s="138">
        <v>34</v>
      </c>
      <c r="Z704" s="127">
        <v>14</v>
      </c>
      <c r="AA704" s="127">
        <v>14</v>
      </c>
      <c r="AB704" s="124" t="e">
        <f>VLOOKUP(B704,Nam_2016!$B$2:$C$870,2,0)</f>
        <v>#N/A</v>
      </c>
      <c r="AC704" s="124"/>
      <c r="AD704" s="124"/>
      <c r="AE704" s="124"/>
      <c r="AF704" s="124"/>
      <c r="AG704" s="124"/>
      <c r="AH704" s="124"/>
      <c r="AI704" s="124"/>
      <c r="AJ704" s="124"/>
      <c r="AK704" s="124"/>
      <c r="AL704" s="124"/>
      <c r="AM704" s="124"/>
    </row>
    <row r="705" spans="1:39" s="123" customFormat="1" ht="45" x14ac:dyDescent="0.25">
      <c r="A705" s="178">
        <f t="shared" si="16"/>
        <v>51</v>
      </c>
      <c r="B705" s="167">
        <v>704</v>
      </c>
      <c r="C705" s="175" t="s">
        <v>134</v>
      </c>
      <c r="D705" s="171" t="s">
        <v>2532</v>
      </c>
      <c r="E705" s="171" t="s">
        <v>1</v>
      </c>
      <c r="F705" s="205" t="s">
        <v>38</v>
      </c>
      <c r="G705" s="67">
        <v>11504406</v>
      </c>
      <c r="H705" s="200">
        <v>524</v>
      </c>
      <c r="I705" s="258">
        <v>36</v>
      </c>
      <c r="J705" s="224"/>
      <c r="K705" s="224"/>
      <c r="L705" s="224"/>
      <c r="M705" s="224"/>
      <c r="N705" s="224"/>
      <c r="O705" s="224"/>
      <c r="P705" s="224"/>
      <c r="Q705" s="215">
        <v>1937.2</v>
      </c>
      <c r="R705" s="224"/>
      <c r="S705" s="224"/>
      <c r="T705" s="225">
        <v>4290.1978458000003</v>
      </c>
      <c r="U705" s="197">
        <v>1751</v>
      </c>
      <c r="V705" s="198">
        <v>1790</v>
      </c>
      <c r="W705" s="190" t="s">
        <v>3225</v>
      </c>
      <c r="X705" s="142" t="s">
        <v>5121</v>
      </c>
      <c r="Y705" s="138">
        <v>34</v>
      </c>
      <c r="Z705" s="127">
        <v>14</v>
      </c>
      <c r="AA705" s="127">
        <v>14</v>
      </c>
      <c r="AB705" s="124" t="e">
        <f>VLOOKUP(B705,Nam_2016!$B$2:$C$870,2,0)</f>
        <v>#N/A</v>
      </c>
      <c r="AC705" s="124"/>
      <c r="AD705" s="124"/>
      <c r="AE705" s="124"/>
      <c r="AF705" s="124"/>
      <c r="AG705" s="124"/>
      <c r="AH705" s="124"/>
      <c r="AI705" s="124"/>
      <c r="AJ705" s="124"/>
      <c r="AK705" s="124"/>
      <c r="AL705" s="124"/>
      <c r="AM705" s="124"/>
    </row>
    <row r="706" spans="1:39" s="123" customFormat="1" ht="30" x14ac:dyDescent="0.25">
      <c r="A706" s="178">
        <f>A705+1</f>
        <v>52</v>
      </c>
      <c r="B706" s="167">
        <v>705</v>
      </c>
      <c r="C706" s="175" t="s">
        <v>4436</v>
      </c>
      <c r="D706" s="171" t="s">
        <v>2563</v>
      </c>
      <c r="E706" s="171" t="s">
        <v>1</v>
      </c>
      <c r="F706" s="171" t="s">
        <v>40</v>
      </c>
      <c r="G706" s="215">
        <v>35765738</v>
      </c>
      <c r="H706" s="200"/>
      <c r="I706" s="258"/>
      <c r="J706" s="224"/>
      <c r="K706" s="224"/>
      <c r="L706" s="224"/>
      <c r="M706" s="224"/>
      <c r="N706" s="224"/>
      <c r="O706" s="224"/>
      <c r="P706" s="224"/>
      <c r="Q706" s="258"/>
      <c r="R706" s="224"/>
      <c r="S706" s="224"/>
      <c r="T706" s="225">
        <v>5518.6533734000004</v>
      </c>
      <c r="U706" s="197">
        <v>5568</v>
      </c>
      <c r="V706" s="198">
        <v>4467</v>
      </c>
      <c r="W706" s="190" t="s">
        <v>1306</v>
      </c>
      <c r="X706" s="142" t="s">
        <v>5121</v>
      </c>
      <c r="Y706" s="138">
        <v>34</v>
      </c>
      <c r="Z706" s="127">
        <v>14</v>
      </c>
      <c r="AA706" s="127">
        <v>14</v>
      </c>
      <c r="AB706" s="124" t="e">
        <f>VLOOKUP(B706,Nam_2016!$B$2:$C$870,2,0)</f>
        <v>#N/A</v>
      </c>
      <c r="AC706" s="124"/>
      <c r="AD706" s="124"/>
      <c r="AE706" s="124"/>
      <c r="AF706" s="124"/>
      <c r="AG706" s="124"/>
      <c r="AH706" s="124"/>
      <c r="AI706" s="124"/>
      <c r="AJ706" s="124"/>
      <c r="AK706" s="124"/>
      <c r="AL706" s="124"/>
      <c r="AM706" s="124"/>
    </row>
    <row r="707" spans="1:39" s="123" customFormat="1" ht="30" hidden="1" x14ac:dyDescent="0.25">
      <c r="A707" s="178">
        <f t="shared" si="16"/>
        <v>53</v>
      </c>
      <c r="B707" s="167">
        <v>706</v>
      </c>
      <c r="C707" s="175" t="s">
        <v>4437</v>
      </c>
      <c r="D707" s="176" t="str">
        <f>[1]Sheet1!C65</f>
        <v>KM17 QL5, TT Như Quỳnh, Văn Lâm, Hưng Yên</v>
      </c>
      <c r="E707" s="171" t="s">
        <v>1</v>
      </c>
      <c r="F707" s="176" t="s">
        <v>756</v>
      </c>
      <c r="G707" s="215">
        <v>7651731</v>
      </c>
      <c r="H707" s="200"/>
      <c r="I707" s="258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5">
        <v>1180.6620933000002</v>
      </c>
      <c r="U707" s="213"/>
      <c r="V707" s="225"/>
      <c r="W707" s="190" t="s">
        <v>1306</v>
      </c>
      <c r="X707" s="142" t="s">
        <v>5121</v>
      </c>
      <c r="Y707" s="138">
        <v>34</v>
      </c>
      <c r="Z707" s="127">
        <v>14</v>
      </c>
      <c r="AA707" s="127">
        <v>14</v>
      </c>
      <c r="AB707" s="124">
        <f>VLOOKUP(B707,Nam_2016!$B$2:$C$870,2,0)</f>
        <v>706</v>
      </c>
      <c r="AC707" s="124"/>
      <c r="AD707" s="124"/>
      <c r="AE707" s="124"/>
      <c r="AF707" s="124"/>
      <c r="AG707" s="124"/>
      <c r="AH707" s="124"/>
      <c r="AI707" s="124"/>
      <c r="AJ707" s="124"/>
      <c r="AK707" s="124"/>
      <c r="AL707" s="124"/>
      <c r="AM707" s="124"/>
    </row>
    <row r="708" spans="1:39" s="123" customFormat="1" ht="30" hidden="1" x14ac:dyDescent="0.25">
      <c r="A708" s="178">
        <f t="shared" si="16"/>
        <v>54</v>
      </c>
      <c r="B708" s="167">
        <v>707</v>
      </c>
      <c r="C708" s="175" t="s">
        <v>4438</v>
      </c>
      <c r="D708" s="176" t="str">
        <f>[1]Sheet1!C68</f>
        <v>Xã Giai Phạm Yên Mỹ Hưng Yên</v>
      </c>
      <c r="E708" s="171" t="s">
        <v>1</v>
      </c>
      <c r="F708" s="176" t="s">
        <v>2564</v>
      </c>
      <c r="G708" s="67">
        <v>8054907</v>
      </c>
      <c r="H708" s="200"/>
      <c r="I708" s="258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5">
        <v>1242.8721501</v>
      </c>
      <c r="U708" s="213"/>
      <c r="V708" s="225"/>
      <c r="W708" s="190" t="s">
        <v>1306</v>
      </c>
      <c r="X708" s="142" t="s">
        <v>5121</v>
      </c>
      <c r="Y708" s="138">
        <v>34</v>
      </c>
      <c r="Z708" s="127">
        <v>14</v>
      </c>
      <c r="AA708" s="127">
        <v>14</v>
      </c>
      <c r="AB708" s="124">
        <f>VLOOKUP(B708,Nam_2016!$B$2:$C$870,2,0)</f>
        <v>707</v>
      </c>
      <c r="AC708" s="124"/>
      <c r="AD708" s="124"/>
      <c r="AE708" s="124"/>
      <c r="AF708" s="124"/>
      <c r="AG708" s="124"/>
      <c r="AH708" s="124"/>
      <c r="AI708" s="124"/>
      <c r="AJ708" s="124"/>
      <c r="AK708" s="124"/>
      <c r="AL708" s="124"/>
      <c r="AM708" s="124"/>
    </row>
    <row r="709" spans="1:39" s="123" customFormat="1" ht="30" hidden="1" x14ac:dyDescent="0.25">
      <c r="A709" s="178">
        <f>A708+1</f>
        <v>55</v>
      </c>
      <c r="B709" s="167">
        <v>708</v>
      </c>
      <c r="C709" s="175" t="s">
        <v>4439</v>
      </c>
      <c r="D709" s="176" t="s">
        <v>4285</v>
      </c>
      <c r="E709" s="171" t="s">
        <v>1</v>
      </c>
      <c r="F709" s="176" t="s">
        <v>4286</v>
      </c>
      <c r="G709" s="229">
        <v>16417800</v>
      </c>
      <c r="H709" s="200"/>
      <c r="I709" s="258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5">
        <v>2533.2665400000001</v>
      </c>
      <c r="U709" s="213"/>
      <c r="V709" s="225"/>
      <c r="W709" s="190" t="s">
        <v>1306</v>
      </c>
      <c r="X709" s="142" t="s">
        <v>5121</v>
      </c>
      <c r="Y709" s="138">
        <v>34</v>
      </c>
      <c r="Z709" s="127">
        <v>14</v>
      </c>
      <c r="AA709" s="127">
        <v>14</v>
      </c>
      <c r="AB709" s="124">
        <f>VLOOKUP(B709,Nam_2016!$B$2:$C$870,2,0)</f>
        <v>708</v>
      </c>
      <c r="AC709" s="124"/>
      <c r="AD709" s="124"/>
      <c r="AE709" s="124"/>
      <c r="AF709" s="124"/>
      <c r="AG709" s="124"/>
      <c r="AH709" s="124"/>
      <c r="AI709" s="124"/>
      <c r="AJ709" s="124"/>
      <c r="AK709" s="124"/>
      <c r="AL709" s="124"/>
      <c r="AM709" s="124"/>
    </row>
    <row r="710" spans="1:39" s="123" customFormat="1" ht="30" hidden="1" x14ac:dyDescent="0.25">
      <c r="A710" s="178">
        <f>A709+1</f>
        <v>56</v>
      </c>
      <c r="B710" s="167">
        <v>709</v>
      </c>
      <c r="C710" s="175" t="s">
        <v>4440</v>
      </c>
      <c r="D710" s="176" t="str">
        <f>[1]Sheet1!C78</f>
        <v>TT Yên Mỹ , huyện Yên Mỹ, tỉnh Hưng Yên</v>
      </c>
      <c r="E710" s="171" t="s">
        <v>1</v>
      </c>
      <c r="F710" s="176" t="s">
        <v>756</v>
      </c>
      <c r="G710" s="67">
        <v>10072675</v>
      </c>
      <c r="H710" s="200"/>
      <c r="I710" s="258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5">
        <v>1554.2137525000001</v>
      </c>
      <c r="U710" s="213"/>
      <c r="V710" s="225"/>
      <c r="W710" s="190" t="s">
        <v>1306</v>
      </c>
      <c r="X710" s="142" t="s">
        <v>5121</v>
      </c>
      <c r="Y710" s="138">
        <v>34</v>
      </c>
      <c r="Z710" s="127">
        <v>14</v>
      </c>
      <c r="AA710" s="127">
        <v>14</v>
      </c>
      <c r="AB710" s="124">
        <f>VLOOKUP(B710,Nam_2016!$B$2:$C$870,2,0)</f>
        <v>709</v>
      </c>
      <c r="AC710" s="124"/>
      <c r="AD710" s="124"/>
      <c r="AE710" s="124"/>
      <c r="AF710" s="124"/>
      <c r="AG710" s="124"/>
      <c r="AH710" s="124"/>
      <c r="AI710" s="124"/>
      <c r="AJ710" s="124"/>
      <c r="AK710" s="124"/>
      <c r="AL710" s="124"/>
      <c r="AM710" s="124"/>
    </row>
    <row r="711" spans="1:39" s="123" customFormat="1" ht="30" hidden="1" x14ac:dyDescent="0.25">
      <c r="A711" s="178">
        <f>A710+1</f>
        <v>57</v>
      </c>
      <c r="B711" s="167">
        <v>710</v>
      </c>
      <c r="C711" s="175" t="s">
        <v>933</v>
      </c>
      <c r="D711" s="155" t="s">
        <v>934</v>
      </c>
      <c r="E711" s="171" t="s">
        <v>30</v>
      </c>
      <c r="F711" s="176" t="s">
        <v>537</v>
      </c>
      <c r="G711" s="67">
        <v>3823344</v>
      </c>
      <c r="H711" s="200"/>
      <c r="I711" s="258"/>
      <c r="J711" s="224"/>
      <c r="K711" s="224"/>
      <c r="L711" s="224"/>
      <c r="M711" s="224"/>
      <c r="N711" s="224"/>
      <c r="O711" s="224"/>
      <c r="P711" s="224"/>
      <c r="Q711" s="224"/>
      <c r="R711" s="224"/>
      <c r="S711" s="224"/>
      <c r="T711" s="225">
        <v>589.94197919999999</v>
      </c>
      <c r="U711" s="213"/>
      <c r="V711" s="225"/>
      <c r="W711" s="190" t="s">
        <v>1308</v>
      </c>
      <c r="X711" s="142" t="s">
        <v>5121</v>
      </c>
      <c r="Y711" s="138">
        <v>34</v>
      </c>
      <c r="Z711" s="127">
        <v>14</v>
      </c>
      <c r="AA711" s="127">
        <v>14</v>
      </c>
      <c r="AB711" s="124">
        <f>VLOOKUP(B711,Nam_2016!$B$2:$C$870,2,0)</f>
        <v>710</v>
      </c>
      <c r="AC711" s="124"/>
      <c r="AD711" s="124"/>
      <c r="AE711" s="124"/>
      <c r="AF711" s="124"/>
      <c r="AG711" s="124"/>
      <c r="AH711" s="124"/>
      <c r="AI711" s="124"/>
      <c r="AJ711" s="124"/>
      <c r="AK711" s="124"/>
      <c r="AL711" s="124"/>
      <c r="AM711" s="124"/>
    </row>
    <row r="712" spans="1:39" s="123" customFormat="1" ht="30" hidden="1" x14ac:dyDescent="0.25">
      <c r="A712" s="178">
        <f t="shared" ref="A712:A714" si="17">A711+1</f>
        <v>58</v>
      </c>
      <c r="B712" s="167">
        <v>711</v>
      </c>
      <c r="C712" s="175" t="s">
        <v>4441</v>
      </c>
      <c r="D712" s="155" t="s">
        <v>940</v>
      </c>
      <c r="E712" s="171" t="s">
        <v>30</v>
      </c>
      <c r="F712" s="176" t="s">
        <v>537</v>
      </c>
      <c r="G712" s="67">
        <v>4026418</v>
      </c>
      <c r="H712" s="200"/>
      <c r="I712" s="258"/>
      <c r="J712" s="224"/>
      <c r="K712" s="224"/>
      <c r="L712" s="224"/>
      <c r="M712" s="224"/>
      <c r="N712" s="224"/>
      <c r="O712" s="224"/>
      <c r="P712" s="224"/>
      <c r="Q712" s="224"/>
      <c r="R712" s="224"/>
      <c r="S712" s="224"/>
      <c r="T712" s="225">
        <v>621.27629740000009</v>
      </c>
      <c r="U712" s="213"/>
      <c r="V712" s="225"/>
      <c r="W712" s="190" t="s">
        <v>1308</v>
      </c>
      <c r="X712" s="142" t="s">
        <v>5121</v>
      </c>
      <c r="Y712" s="138">
        <v>34</v>
      </c>
      <c r="Z712" s="127">
        <v>14</v>
      </c>
      <c r="AA712" s="127">
        <v>14</v>
      </c>
      <c r="AB712" s="124">
        <f>VLOOKUP(B712,Nam_2016!$B$2:$C$870,2,0)</f>
        <v>711</v>
      </c>
      <c r="AC712" s="124"/>
      <c r="AD712" s="124"/>
      <c r="AE712" s="124"/>
      <c r="AF712" s="124"/>
      <c r="AG712" s="124"/>
      <c r="AH712" s="124"/>
      <c r="AI712" s="124"/>
      <c r="AJ712" s="124"/>
      <c r="AK712" s="124"/>
      <c r="AL712" s="124"/>
      <c r="AM712" s="124"/>
    </row>
    <row r="713" spans="1:39" s="123" customFormat="1" ht="30" hidden="1" x14ac:dyDescent="0.25">
      <c r="A713" s="178">
        <f t="shared" si="17"/>
        <v>59</v>
      </c>
      <c r="B713" s="167">
        <v>712</v>
      </c>
      <c r="C713" s="175" t="s">
        <v>4442</v>
      </c>
      <c r="D713" s="155" t="s">
        <v>938</v>
      </c>
      <c r="E713" s="171" t="s">
        <v>1</v>
      </c>
      <c r="F713" s="155" t="s">
        <v>93</v>
      </c>
      <c r="G713" s="67">
        <v>7249911</v>
      </c>
      <c r="H713" s="200"/>
      <c r="I713" s="258"/>
      <c r="J713" s="224"/>
      <c r="K713" s="224"/>
      <c r="L713" s="224"/>
      <c r="M713" s="224"/>
      <c r="N713" s="224"/>
      <c r="O713" s="224"/>
      <c r="P713" s="224"/>
      <c r="Q713" s="224"/>
      <c r="R713" s="224"/>
      <c r="S713" s="224"/>
      <c r="T713" s="225">
        <v>1118.6612673</v>
      </c>
      <c r="U713" s="213"/>
      <c r="V713" s="225"/>
      <c r="W713" s="190" t="s">
        <v>1308</v>
      </c>
      <c r="X713" s="142" t="s">
        <v>5121</v>
      </c>
      <c r="Y713" s="138">
        <v>34</v>
      </c>
      <c r="Z713" s="127">
        <v>14</v>
      </c>
      <c r="AA713" s="127">
        <v>14</v>
      </c>
      <c r="AB713" s="124">
        <f>VLOOKUP(B713,Nam_2016!$B$2:$C$870,2,0)</f>
        <v>712</v>
      </c>
      <c r="AC713" s="124"/>
      <c r="AD713" s="124"/>
      <c r="AE713" s="124"/>
      <c r="AF713" s="124"/>
      <c r="AG713" s="124"/>
      <c r="AH713" s="124"/>
      <c r="AI713" s="124"/>
      <c r="AJ713" s="124"/>
      <c r="AK713" s="124"/>
      <c r="AL713" s="124"/>
      <c r="AM713" s="124"/>
    </row>
    <row r="714" spans="1:39" s="123" customFormat="1" ht="45" hidden="1" x14ac:dyDescent="0.25">
      <c r="A714" s="178">
        <f t="shared" si="17"/>
        <v>60</v>
      </c>
      <c r="B714" s="167">
        <v>713</v>
      </c>
      <c r="C714" s="175" t="s">
        <v>4443</v>
      </c>
      <c r="D714" s="155" t="s">
        <v>930</v>
      </c>
      <c r="E714" s="171" t="s">
        <v>1</v>
      </c>
      <c r="F714" s="155" t="s">
        <v>1688</v>
      </c>
      <c r="G714" s="67">
        <v>8951100</v>
      </c>
      <c r="H714" s="200"/>
      <c r="I714" s="258"/>
      <c r="J714" s="224"/>
      <c r="K714" s="224"/>
      <c r="L714" s="224"/>
      <c r="M714" s="224"/>
      <c r="N714" s="224"/>
      <c r="O714" s="224"/>
      <c r="P714" s="224"/>
      <c r="Q714" s="224"/>
      <c r="R714" s="224"/>
      <c r="S714" s="224"/>
      <c r="T714" s="225">
        <v>1381.1547300000002</v>
      </c>
      <c r="U714" s="213"/>
      <c r="V714" s="225"/>
      <c r="W714" s="190" t="s">
        <v>1308</v>
      </c>
      <c r="X714" s="142" t="s">
        <v>5121</v>
      </c>
      <c r="Y714" s="138">
        <v>34</v>
      </c>
      <c r="Z714" s="127">
        <v>14</v>
      </c>
      <c r="AA714" s="127">
        <v>14</v>
      </c>
      <c r="AB714" s="124">
        <f>VLOOKUP(B714,Nam_2016!$B$2:$C$870,2,0)</f>
        <v>713</v>
      </c>
      <c r="AC714" s="124"/>
      <c r="AD714" s="124"/>
      <c r="AE714" s="124"/>
      <c r="AF714" s="124"/>
      <c r="AG714" s="124"/>
      <c r="AH714" s="124"/>
      <c r="AI714" s="124"/>
      <c r="AJ714" s="124"/>
      <c r="AK714" s="124"/>
      <c r="AL714" s="124"/>
      <c r="AM714" s="124"/>
    </row>
    <row r="715" spans="1:39" s="133" customFormat="1" ht="60" hidden="1" x14ac:dyDescent="0.25">
      <c r="A715" s="178">
        <v>1</v>
      </c>
      <c r="B715" s="167">
        <v>714</v>
      </c>
      <c r="C715" s="232" t="s">
        <v>4444</v>
      </c>
      <c r="D715" s="21" t="s">
        <v>2565</v>
      </c>
      <c r="E715" s="233" t="s">
        <v>1</v>
      </c>
      <c r="F715" s="21" t="s">
        <v>2566</v>
      </c>
      <c r="G715" s="67">
        <v>12636239</v>
      </c>
      <c r="H715" s="201"/>
      <c r="I715" s="224"/>
      <c r="J715" s="224"/>
      <c r="K715" s="224"/>
      <c r="L715" s="224"/>
      <c r="M715" s="224"/>
      <c r="N715" s="224"/>
      <c r="O715" s="224"/>
      <c r="P715" s="224"/>
      <c r="Q715" s="224"/>
      <c r="R715" s="224"/>
      <c r="S715" s="224"/>
      <c r="T715" s="225">
        <v>1949.7716777000001</v>
      </c>
      <c r="U715" s="213"/>
      <c r="V715" s="225"/>
      <c r="W715" s="190" t="s">
        <v>1306</v>
      </c>
      <c r="X715" s="142" t="s">
        <v>5122</v>
      </c>
      <c r="Y715" s="134">
        <v>59</v>
      </c>
      <c r="Z715" s="134">
        <v>15</v>
      </c>
      <c r="AA715" s="134">
        <v>15</v>
      </c>
      <c r="AB715" s="124">
        <f>VLOOKUP(B715,Nam_2016!$B$2:$C$870,2,0)</f>
        <v>714</v>
      </c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</row>
    <row r="716" spans="1:39" s="126" customFormat="1" ht="30" x14ac:dyDescent="0.25">
      <c r="A716" s="178">
        <f>A715+1</f>
        <v>2</v>
      </c>
      <c r="B716" s="167">
        <v>715</v>
      </c>
      <c r="C716" s="372" t="s">
        <v>3375</v>
      </c>
      <c r="D716" s="233" t="s">
        <v>2567</v>
      </c>
      <c r="E716" s="233" t="s">
        <v>1</v>
      </c>
      <c r="F716" s="237" t="s">
        <v>25</v>
      </c>
      <c r="G716" s="67">
        <v>9010397</v>
      </c>
      <c r="H716" s="193"/>
      <c r="I716" s="224"/>
      <c r="J716" s="224"/>
      <c r="K716" s="224"/>
      <c r="L716" s="224"/>
      <c r="M716" s="224"/>
      <c r="N716" s="224"/>
      <c r="O716" s="224"/>
      <c r="P716" s="224"/>
      <c r="Q716" s="224"/>
      <c r="R716" s="224"/>
      <c r="S716" s="224"/>
      <c r="T716" s="225">
        <v>1390.3042571000001</v>
      </c>
      <c r="U716" s="197">
        <v>1036</v>
      </c>
      <c r="V716" s="198">
        <v>1558</v>
      </c>
      <c r="W716" s="190" t="s">
        <v>1306</v>
      </c>
      <c r="X716" s="142" t="s">
        <v>5122</v>
      </c>
      <c r="Y716" s="134">
        <v>59</v>
      </c>
      <c r="Z716" s="134">
        <v>15</v>
      </c>
      <c r="AA716" s="134">
        <v>15</v>
      </c>
      <c r="AB716" s="124" t="e">
        <f>VLOOKUP(B716,Nam_2016!$B$2:$C$870,2,0)</f>
        <v>#N/A</v>
      </c>
      <c r="AC716" s="127"/>
      <c r="AD716" s="127"/>
      <c r="AE716" s="127"/>
      <c r="AF716" s="127"/>
      <c r="AG716" s="127"/>
      <c r="AH716" s="127"/>
      <c r="AI716" s="127"/>
      <c r="AJ716" s="127"/>
      <c r="AK716" s="127"/>
      <c r="AL716" s="127"/>
      <c r="AM716" s="127"/>
    </row>
    <row r="717" spans="1:39" s="126" customFormat="1" ht="45" x14ac:dyDescent="0.25">
      <c r="A717" s="178">
        <f t="shared" ref="A717:A738" si="18">A716+1</f>
        <v>3</v>
      </c>
      <c r="B717" s="167">
        <v>716</v>
      </c>
      <c r="C717" s="232" t="s">
        <v>4445</v>
      </c>
      <c r="D717" s="233" t="s">
        <v>2568</v>
      </c>
      <c r="E717" s="233" t="s">
        <v>1</v>
      </c>
      <c r="F717" s="233" t="s">
        <v>2569</v>
      </c>
      <c r="G717" s="67">
        <v>18828401</v>
      </c>
      <c r="H717" s="193"/>
      <c r="I717" s="193"/>
      <c r="J717" s="224"/>
      <c r="K717" s="193"/>
      <c r="L717" s="224"/>
      <c r="M717" s="224"/>
      <c r="N717" s="224"/>
      <c r="O717" s="224"/>
      <c r="P717" s="224"/>
      <c r="Q717" s="224"/>
      <c r="R717" s="224"/>
      <c r="S717" s="224"/>
      <c r="T717" s="225">
        <v>2905.2222743000002</v>
      </c>
      <c r="U717" s="197">
        <v>2489</v>
      </c>
      <c r="V717" s="198">
        <v>2804</v>
      </c>
      <c r="W717" s="190" t="s">
        <v>1306</v>
      </c>
      <c r="X717" s="142" t="s">
        <v>5122</v>
      </c>
      <c r="Y717" s="134">
        <v>59</v>
      </c>
      <c r="Z717" s="134">
        <v>15</v>
      </c>
      <c r="AA717" s="134">
        <v>15</v>
      </c>
      <c r="AB717" s="124" t="e">
        <f>VLOOKUP(B717,Nam_2016!$B$2:$C$870,2,0)</f>
        <v>#N/A</v>
      </c>
      <c r="AC717" s="127"/>
      <c r="AD717" s="127"/>
      <c r="AE717" s="127"/>
      <c r="AF717" s="127"/>
      <c r="AG717" s="127"/>
      <c r="AH717" s="127"/>
      <c r="AI717" s="127"/>
      <c r="AJ717" s="127"/>
      <c r="AK717" s="127"/>
      <c r="AL717" s="127"/>
      <c r="AM717" s="127"/>
    </row>
    <row r="718" spans="1:39" s="126" customFormat="1" ht="30" hidden="1" x14ac:dyDescent="0.25">
      <c r="A718" s="178">
        <f t="shared" si="18"/>
        <v>4</v>
      </c>
      <c r="B718" s="167">
        <v>717</v>
      </c>
      <c r="C718" s="232" t="s">
        <v>4446</v>
      </c>
      <c r="D718" s="21" t="s">
        <v>2570</v>
      </c>
      <c r="E718" s="233" t="s">
        <v>1</v>
      </c>
      <c r="F718" s="21" t="s">
        <v>788</v>
      </c>
      <c r="G718" s="67">
        <v>18370044</v>
      </c>
      <c r="H718" s="201"/>
      <c r="I718" s="224"/>
      <c r="J718" s="224"/>
      <c r="K718" s="224"/>
      <c r="L718" s="224"/>
      <c r="M718" s="224"/>
      <c r="N718" s="224"/>
      <c r="O718" s="224"/>
      <c r="P718" s="224"/>
      <c r="Q718" s="224"/>
      <c r="R718" s="224"/>
      <c r="S718" s="224"/>
      <c r="T718" s="225">
        <v>2834.4977892000002</v>
      </c>
      <c r="U718" s="213"/>
      <c r="V718" s="225"/>
      <c r="W718" s="190" t="s">
        <v>1306</v>
      </c>
      <c r="X718" s="142" t="s">
        <v>5122</v>
      </c>
      <c r="Y718" s="134">
        <v>59</v>
      </c>
      <c r="Z718" s="134">
        <v>15</v>
      </c>
      <c r="AA718" s="134">
        <v>15</v>
      </c>
      <c r="AB718" s="124">
        <f>VLOOKUP(B718,Nam_2016!$B$2:$C$870,2,0)</f>
        <v>717</v>
      </c>
      <c r="AC718" s="127"/>
      <c r="AD718" s="127"/>
      <c r="AE718" s="127"/>
      <c r="AF718" s="127"/>
      <c r="AG718" s="127"/>
      <c r="AH718" s="127"/>
      <c r="AI718" s="127"/>
      <c r="AJ718" s="127"/>
      <c r="AK718" s="127"/>
      <c r="AL718" s="127"/>
      <c r="AM718" s="127"/>
    </row>
    <row r="719" spans="1:39" s="126" customFormat="1" ht="30" x14ac:dyDescent="0.25">
      <c r="A719" s="178">
        <f t="shared" si="18"/>
        <v>5</v>
      </c>
      <c r="B719" s="167">
        <v>718</v>
      </c>
      <c r="C719" s="232" t="s">
        <v>4447</v>
      </c>
      <c r="D719" s="233" t="s">
        <v>2571</v>
      </c>
      <c r="E719" s="233" t="s">
        <v>1</v>
      </c>
      <c r="F719" s="237" t="s">
        <v>25</v>
      </c>
      <c r="G719" s="67">
        <v>21628880</v>
      </c>
      <c r="H719" s="201"/>
      <c r="I719" s="224"/>
      <c r="J719" s="224"/>
      <c r="K719" s="224"/>
      <c r="L719" s="224"/>
      <c r="M719" s="224"/>
      <c r="N719" s="224"/>
      <c r="O719" s="224"/>
      <c r="P719" s="224"/>
      <c r="Q719" s="224"/>
      <c r="R719" s="224"/>
      <c r="S719" s="224"/>
      <c r="T719" s="225">
        <v>3337.3361840000002</v>
      </c>
      <c r="U719" s="197">
        <v>2714</v>
      </c>
      <c r="V719" s="198">
        <v>1774</v>
      </c>
      <c r="W719" s="190" t="s">
        <v>1306</v>
      </c>
      <c r="X719" s="142" t="s">
        <v>5122</v>
      </c>
      <c r="Y719" s="134">
        <v>59</v>
      </c>
      <c r="Z719" s="134">
        <v>15</v>
      </c>
      <c r="AA719" s="134">
        <v>15</v>
      </c>
      <c r="AB719" s="124" t="e">
        <f>VLOOKUP(B719,Nam_2016!$B$2:$C$870,2,0)</f>
        <v>#N/A</v>
      </c>
      <c r="AC719" s="127"/>
      <c r="AD719" s="127"/>
      <c r="AE719" s="127"/>
      <c r="AF719" s="127"/>
      <c r="AG719" s="127"/>
      <c r="AH719" s="127"/>
      <c r="AI719" s="127"/>
      <c r="AJ719" s="127"/>
      <c r="AK719" s="127"/>
      <c r="AL719" s="127"/>
      <c r="AM719" s="127"/>
    </row>
    <row r="720" spans="1:39" s="125" customFormat="1" ht="45" x14ac:dyDescent="0.25">
      <c r="A720" s="178">
        <f t="shared" si="18"/>
        <v>6</v>
      </c>
      <c r="B720" s="167">
        <v>719</v>
      </c>
      <c r="C720" s="232" t="s">
        <v>4448</v>
      </c>
      <c r="D720" s="233" t="s">
        <v>2572</v>
      </c>
      <c r="E720" s="233" t="s">
        <v>1</v>
      </c>
      <c r="F720" s="233" t="s">
        <v>15</v>
      </c>
      <c r="G720" s="67">
        <v>27869693</v>
      </c>
      <c r="H720" s="193"/>
      <c r="I720" s="98"/>
      <c r="J720" s="224"/>
      <c r="K720" s="98"/>
      <c r="L720" s="224"/>
      <c r="M720" s="224"/>
      <c r="N720" s="224"/>
      <c r="O720" s="224"/>
      <c r="P720" s="224"/>
      <c r="Q720" s="224"/>
      <c r="R720" s="224"/>
      <c r="S720" s="224"/>
      <c r="T720" s="225">
        <v>4300.2936299000003</v>
      </c>
      <c r="U720" s="197">
        <v>2006</v>
      </c>
      <c r="V720" s="198">
        <v>1846</v>
      </c>
      <c r="W720" s="190" t="s">
        <v>3225</v>
      </c>
      <c r="X720" s="142" t="s">
        <v>5122</v>
      </c>
      <c r="Y720" s="134">
        <v>59</v>
      </c>
      <c r="Z720" s="134">
        <v>15</v>
      </c>
      <c r="AA720" s="134">
        <v>15</v>
      </c>
      <c r="AB720" s="124" t="e">
        <f>VLOOKUP(B720,Nam_2016!$B$2:$C$870,2,0)</f>
        <v>#N/A</v>
      </c>
      <c r="AC720" s="127"/>
      <c r="AD720" s="127"/>
      <c r="AE720" s="127"/>
      <c r="AF720" s="127"/>
      <c r="AG720" s="127"/>
      <c r="AH720" s="127"/>
      <c r="AI720" s="127"/>
      <c r="AJ720" s="127"/>
      <c r="AK720" s="127"/>
      <c r="AL720" s="127"/>
      <c r="AM720" s="127"/>
    </row>
    <row r="721" spans="1:39" s="123" customFormat="1" ht="30" x14ac:dyDescent="0.25">
      <c r="A721" s="178">
        <f t="shared" si="18"/>
        <v>7</v>
      </c>
      <c r="B721" s="167">
        <v>720</v>
      </c>
      <c r="C721" s="232" t="s">
        <v>4449</v>
      </c>
      <c r="D721" s="233" t="s">
        <v>2573</v>
      </c>
      <c r="E721" s="233" t="s">
        <v>1</v>
      </c>
      <c r="F721" s="237" t="s">
        <v>40</v>
      </c>
      <c r="G721" s="67">
        <v>12934390</v>
      </c>
      <c r="H721" s="193"/>
      <c r="I721" s="224"/>
      <c r="J721" s="224"/>
      <c r="K721" s="224"/>
      <c r="L721" s="224"/>
      <c r="M721" s="224"/>
      <c r="N721" s="224"/>
      <c r="O721" s="224"/>
      <c r="P721" s="224"/>
      <c r="Q721" s="224"/>
      <c r="R721" s="224"/>
      <c r="S721" s="224"/>
      <c r="T721" s="225">
        <v>1995.7763770000001</v>
      </c>
      <c r="U721" s="197">
        <v>1321</v>
      </c>
      <c r="V721" s="198">
        <v>1113</v>
      </c>
      <c r="W721" s="190" t="s">
        <v>1306</v>
      </c>
      <c r="X721" s="142" t="s">
        <v>5122</v>
      </c>
      <c r="Y721" s="134">
        <v>59</v>
      </c>
      <c r="Z721" s="134">
        <v>15</v>
      </c>
      <c r="AA721" s="134">
        <v>15</v>
      </c>
      <c r="AB721" s="124" t="e">
        <f>VLOOKUP(B721,Nam_2016!$B$2:$C$870,2,0)</f>
        <v>#N/A</v>
      </c>
      <c r="AC721" s="124"/>
      <c r="AD721" s="124"/>
      <c r="AE721" s="124"/>
      <c r="AF721" s="124"/>
      <c r="AG721" s="124"/>
      <c r="AH721" s="124"/>
      <c r="AI721" s="124"/>
      <c r="AJ721" s="124"/>
      <c r="AK721" s="124"/>
      <c r="AL721" s="124"/>
      <c r="AM721" s="124"/>
    </row>
    <row r="722" spans="1:39" s="123" customFormat="1" ht="45" x14ac:dyDescent="0.25">
      <c r="A722" s="178">
        <f t="shared" si="18"/>
        <v>8</v>
      </c>
      <c r="B722" s="167">
        <v>721</v>
      </c>
      <c r="C722" s="372" t="s">
        <v>3376</v>
      </c>
      <c r="D722" s="233" t="s">
        <v>2571</v>
      </c>
      <c r="E722" s="233" t="s">
        <v>1</v>
      </c>
      <c r="F722" s="233" t="s">
        <v>2569</v>
      </c>
      <c r="G722" s="67">
        <v>6584597</v>
      </c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25">
        <v>1016.0033171000001</v>
      </c>
      <c r="U722" s="197">
        <v>1014</v>
      </c>
      <c r="V722" s="198"/>
      <c r="W722" s="190" t="s">
        <v>1308</v>
      </c>
      <c r="X722" s="142" t="s">
        <v>5122</v>
      </c>
      <c r="Y722" s="134">
        <v>59</v>
      </c>
      <c r="Z722" s="134">
        <v>15</v>
      </c>
      <c r="AA722" s="134">
        <v>15</v>
      </c>
      <c r="AB722" s="124" t="e">
        <f>VLOOKUP(B722,Nam_2016!$B$2:$C$870,2,0)</f>
        <v>#N/A</v>
      </c>
      <c r="AC722" s="124"/>
      <c r="AD722" s="124"/>
      <c r="AE722" s="124"/>
      <c r="AF722" s="124"/>
      <c r="AG722" s="124"/>
      <c r="AH722" s="124"/>
      <c r="AI722" s="124"/>
      <c r="AJ722" s="124"/>
      <c r="AK722" s="124"/>
      <c r="AL722" s="124"/>
      <c r="AM722" s="124"/>
    </row>
    <row r="723" spans="1:39" s="123" customFormat="1" ht="45" x14ac:dyDescent="0.25">
      <c r="A723" s="178">
        <f t="shared" si="18"/>
        <v>9</v>
      </c>
      <c r="B723" s="167">
        <v>722</v>
      </c>
      <c r="C723" s="232" t="s">
        <v>4450</v>
      </c>
      <c r="D723" s="233" t="s">
        <v>2574</v>
      </c>
      <c r="E723" s="233" t="s">
        <v>1</v>
      </c>
      <c r="F723" s="233" t="s">
        <v>15</v>
      </c>
      <c r="G723" s="67">
        <v>36054985</v>
      </c>
      <c r="H723" s="98"/>
      <c r="I723" s="98">
        <v>10</v>
      </c>
      <c r="J723" s="224"/>
      <c r="K723" s="98">
        <v>2</v>
      </c>
      <c r="L723" s="224"/>
      <c r="M723" s="224"/>
      <c r="N723" s="224"/>
      <c r="O723" s="224"/>
      <c r="P723" s="224"/>
      <c r="Q723" s="224"/>
      <c r="R723" s="224"/>
      <c r="S723" s="224"/>
      <c r="T723" s="225">
        <v>5575.4641855</v>
      </c>
      <c r="U723" s="197">
        <v>3618</v>
      </c>
      <c r="V723" s="198">
        <v>3349</v>
      </c>
      <c r="W723" s="190" t="s">
        <v>3225</v>
      </c>
      <c r="X723" s="142" t="s">
        <v>5122</v>
      </c>
      <c r="Y723" s="134">
        <v>59</v>
      </c>
      <c r="Z723" s="134">
        <v>15</v>
      </c>
      <c r="AA723" s="134">
        <v>15</v>
      </c>
      <c r="AB723" s="124" t="e">
        <f>VLOOKUP(B723,Nam_2016!$B$2:$C$870,2,0)</f>
        <v>#N/A</v>
      </c>
      <c r="AC723" s="124"/>
      <c r="AD723" s="124"/>
      <c r="AE723" s="124"/>
      <c r="AF723" s="124"/>
      <c r="AG723" s="124"/>
      <c r="AH723" s="124"/>
      <c r="AI723" s="124"/>
      <c r="AJ723" s="124"/>
      <c r="AK723" s="124"/>
      <c r="AL723" s="124"/>
      <c r="AM723" s="124"/>
    </row>
    <row r="724" spans="1:39" s="123" customFormat="1" ht="30" x14ac:dyDescent="0.25">
      <c r="A724" s="178">
        <f>A723+1</f>
        <v>10</v>
      </c>
      <c r="B724" s="167">
        <v>723</v>
      </c>
      <c r="C724" s="232" t="s">
        <v>4451</v>
      </c>
      <c r="D724" s="233" t="s">
        <v>2575</v>
      </c>
      <c r="E724" s="233" t="s">
        <v>1</v>
      </c>
      <c r="F724" s="237" t="s">
        <v>10</v>
      </c>
      <c r="G724" s="67">
        <v>8973449</v>
      </c>
      <c r="H724" s="86"/>
      <c r="I724" s="193"/>
      <c r="J724" s="224"/>
      <c r="K724" s="193"/>
      <c r="L724" s="224"/>
      <c r="M724" s="224"/>
      <c r="N724" s="224"/>
      <c r="O724" s="224"/>
      <c r="P724" s="224"/>
      <c r="Q724" s="224"/>
      <c r="R724" s="224"/>
      <c r="S724" s="224"/>
      <c r="T724" s="225">
        <v>1384.6031807000002</v>
      </c>
      <c r="U724" s="197">
        <v>4026</v>
      </c>
      <c r="V724" s="198">
        <v>1381</v>
      </c>
      <c r="W724" s="190" t="s">
        <v>1306</v>
      </c>
      <c r="X724" s="142" t="s">
        <v>5122</v>
      </c>
      <c r="Y724" s="134">
        <v>59</v>
      </c>
      <c r="Z724" s="134">
        <v>15</v>
      </c>
      <c r="AA724" s="134">
        <v>15</v>
      </c>
      <c r="AB724" s="124" t="e">
        <f>VLOOKUP(B724,Nam_2016!$B$2:$C$870,2,0)</f>
        <v>#N/A</v>
      </c>
      <c r="AC724" s="124"/>
      <c r="AD724" s="124"/>
      <c r="AE724" s="124"/>
      <c r="AF724" s="124"/>
      <c r="AG724" s="124"/>
      <c r="AH724" s="124"/>
      <c r="AI724" s="124"/>
      <c r="AJ724" s="124"/>
      <c r="AK724" s="124"/>
      <c r="AL724" s="124"/>
      <c r="AM724" s="124"/>
    </row>
    <row r="725" spans="1:39" s="123" customFormat="1" ht="30" x14ac:dyDescent="0.25">
      <c r="A725" s="178">
        <f t="shared" si="18"/>
        <v>11</v>
      </c>
      <c r="B725" s="167">
        <v>724</v>
      </c>
      <c r="C725" s="372" t="s">
        <v>3377</v>
      </c>
      <c r="D725" s="233" t="s">
        <v>2576</v>
      </c>
      <c r="E725" s="233" t="s">
        <v>1</v>
      </c>
      <c r="F725" s="233" t="s">
        <v>2025</v>
      </c>
      <c r="G725" s="159">
        <v>22312156</v>
      </c>
      <c r="H725" s="193"/>
      <c r="I725" s="224"/>
      <c r="J725" s="224"/>
      <c r="K725" s="224"/>
      <c r="L725" s="224"/>
      <c r="M725" s="224"/>
      <c r="N725" s="224"/>
      <c r="O725" s="224"/>
      <c r="P725" s="253">
        <v>2.2414466200000001</v>
      </c>
      <c r="Q725" s="224"/>
      <c r="R725" s="224"/>
      <c r="S725" s="224"/>
      <c r="T725" s="225">
        <v>5460.0676288000004</v>
      </c>
      <c r="U725" s="197">
        <v>1577</v>
      </c>
      <c r="V725" s="198">
        <v>1256</v>
      </c>
      <c r="W725" s="190" t="s">
        <v>1306</v>
      </c>
      <c r="X725" s="142" t="s">
        <v>5122</v>
      </c>
      <c r="Y725" s="134">
        <v>59</v>
      </c>
      <c r="Z725" s="134">
        <v>15</v>
      </c>
      <c r="AA725" s="134">
        <v>15</v>
      </c>
      <c r="AB725" s="124" t="e">
        <f>VLOOKUP(B725,Nam_2016!$B$2:$C$870,2,0)</f>
        <v>#N/A</v>
      </c>
      <c r="AC725" s="124"/>
      <c r="AD725" s="124"/>
      <c r="AE725" s="124"/>
      <c r="AF725" s="124"/>
      <c r="AG725" s="124"/>
      <c r="AH725" s="124"/>
      <c r="AI725" s="124"/>
      <c r="AJ725" s="124"/>
      <c r="AK725" s="124"/>
      <c r="AL725" s="124"/>
      <c r="AM725" s="124"/>
    </row>
    <row r="726" spans="1:39" s="123" customFormat="1" ht="45" x14ac:dyDescent="0.25">
      <c r="A726" s="178">
        <f t="shared" si="18"/>
        <v>12</v>
      </c>
      <c r="B726" s="167">
        <v>725</v>
      </c>
      <c r="C726" s="372" t="s">
        <v>3378</v>
      </c>
      <c r="D726" s="233" t="s">
        <v>2577</v>
      </c>
      <c r="E726" s="233" t="s">
        <v>1</v>
      </c>
      <c r="F726" s="233" t="s">
        <v>79</v>
      </c>
      <c r="G726" s="67">
        <v>14398020</v>
      </c>
      <c r="H726" s="98"/>
      <c r="I726" s="98"/>
      <c r="J726" s="224"/>
      <c r="K726" s="98"/>
      <c r="L726" s="224"/>
      <c r="M726" s="224"/>
      <c r="N726" s="224"/>
      <c r="O726" s="224"/>
      <c r="P726" s="224"/>
      <c r="Q726" s="224"/>
      <c r="R726" s="224"/>
      <c r="S726" s="224"/>
      <c r="T726" s="225">
        <v>2221.6144859999999</v>
      </c>
      <c r="U726" s="197">
        <v>2066</v>
      </c>
      <c r="V726" s="198">
        <v>1939</v>
      </c>
      <c r="W726" s="190" t="s">
        <v>1306</v>
      </c>
      <c r="X726" s="142" t="s">
        <v>5122</v>
      </c>
      <c r="Y726" s="134">
        <v>59</v>
      </c>
      <c r="Z726" s="134">
        <v>15</v>
      </c>
      <c r="AA726" s="134">
        <v>15</v>
      </c>
      <c r="AB726" s="124" t="e">
        <f>VLOOKUP(B726,Nam_2016!$B$2:$C$870,2,0)</f>
        <v>#N/A</v>
      </c>
      <c r="AC726" s="124"/>
      <c r="AD726" s="124"/>
      <c r="AE726" s="124"/>
      <c r="AF726" s="124"/>
      <c r="AG726" s="124"/>
      <c r="AH726" s="124"/>
      <c r="AI726" s="124"/>
      <c r="AJ726" s="124"/>
      <c r="AK726" s="124"/>
      <c r="AL726" s="124"/>
      <c r="AM726" s="124"/>
    </row>
    <row r="727" spans="1:39" s="123" customFormat="1" ht="30" x14ac:dyDescent="0.25">
      <c r="A727" s="178">
        <f>A726+1</f>
        <v>13</v>
      </c>
      <c r="B727" s="167">
        <v>726</v>
      </c>
      <c r="C727" s="372" t="s">
        <v>3379</v>
      </c>
      <c r="D727" s="233" t="s">
        <v>2578</v>
      </c>
      <c r="E727" s="233" t="s">
        <v>1</v>
      </c>
      <c r="F727" s="233" t="s">
        <v>25</v>
      </c>
      <c r="G727" s="67">
        <v>17691764</v>
      </c>
      <c r="H727" s="193"/>
      <c r="I727" s="224"/>
      <c r="J727" s="224"/>
      <c r="K727" s="224"/>
      <c r="L727" s="224"/>
      <c r="M727" s="224"/>
      <c r="N727" s="224"/>
      <c r="O727" s="224"/>
      <c r="P727" s="224"/>
      <c r="Q727" s="224"/>
      <c r="R727" s="224"/>
      <c r="S727" s="224"/>
      <c r="T727" s="225">
        <v>2729.8391852</v>
      </c>
      <c r="U727" s="197">
        <v>2391</v>
      </c>
      <c r="V727" s="198"/>
      <c r="W727" s="190" t="s">
        <v>1306</v>
      </c>
      <c r="X727" s="142" t="s">
        <v>5122</v>
      </c>
      <c r="Y727" s="134">
        <v>59</v>
      </c>
      <c r="Z727" s="134">
        <v>15</v>
      </c>
      <c r="AA727" s="134">
        <v>15</v>
      </c>
      <c r="AB727" s="124" t="e">
        <f>VLOOKUP(B727,Nam_2016!$B$2:$C$870,2,0)</f>
        <v>#N/A</v>
      </c>
      <c r="AC727" s="124"/>
      <c r="AD727" s="124"/>
      <c r="AE727" s="124"/>
      <c r="AF727" s="124"/>
      <c r="AG727" s="124"/>
      <c r="AH727" s="124"/>
      <c r="AI727" s="124"/>
      <c r="AJ727" s="124"/>
      <c r="AK727" s="124"/>
      <c r="AL727" s="124"/>
      <c r="AM727" s="124"/>
    </row>
    <row r="728" spans="1:39" s="123" customFormat="1" x14ac:dyDescent="0.25">
      <c r="A728" s="178">
        <f t="shared" si="18"/>
        <v>14</v>
      </c>
      <c r="B728" s="167">
        <v>727</v>
      </c>
      <c r="C728" s="372" t="s">
        <v>2579</v>
      </c>
      <c r="D728" s="233" t="s">
        <v>2580</v>
      </c>
      <c r="E728" s="233" t="s">
        <v>1</v>
      </c>
      <c r="F728" s="237" t="s">
        <v>38</v>
      </c>
      <c r="G728" s="334">
        <v>427002052</v>
      </c>
      <c r="H728" s="98"/>
      <c r="I728" s="224"/>
      <c r="J728" s="224"/>
      <c r="K728" s="224"/>
      <c r="L728" s="224"/>
      <c r="M728" s="224"/>
      <c r="N728" s="224"/>
      <c r="O728" s="224"/>
      <c r="P728" s="224"/>
      <c r="Q728" s="224"/>
      <c r="R728" s="224"/>
      <c r="S728" s="224"/>
      <c r="T728" s="225">
        <v>65886.416623600002</v>
      </c>
      <c r="U728" s="197">
        <v>45981</v>
      </c>
      <c r="V728" s="198"/>
      <c r="W728" s="190" t="s">
        <v>1306</v>
      </c>
      <c r="X728" s="142" t="s">
        <v>5122</v>
      </c>
      <c r="Y728" s="134">
        <v>59</v>
      </c>
      <c r="Z728" s="134">
        <v>15</v>
      </c>
      <c r="AA728" s="134">
        <v>15</v>
      </c>
      <c r="AB728" s="124" t="e">
        <f>VLOOKUP(B728,Nam_2016!$B$2:$C$870,2,0)</f>
        <v>#N/A</v>
      </c>
      <c r="AC728" s="124"/>
      <c r="AD728" s="124"/>
      <c r="AE728" s="124"/>
      <c r="AF728" s="124"/>
      <c r="AG728" s="124"/>
      <c r="AH728" s="124"/>
      <c r="AI728" s="124"/>
      <c r="AJ728" s="124"/>
      <c r="AK728" s="124"/>
      <c r="AL728" s="124"/>
      <c r="AM728" s="124"/>
    </row>
    <row r="729" spans="1:39" s="123" customFormat="1" ht="45" hidden="1" x14ac:dyDescent="0.25">
      <c r="A729" s="178">
        <f t="shared" si="18"/>
        <v>15</v>
      </c>
      <c r="B729" s="167">
        <v>728</v>
      </c>
      <c r="C729" s="232" t="s">
        <v>915</v>
      </c>
      <c r="D729" s="21" t="s">
        <v>2581</v>
      </c>
      <c r="E729" s="233" t="s">
        <v>1</v>
      </c>
      <c r="F729" s="21" t="s">
        <v>1451</v>
      </c>
      <c r="G729" s="67">
        <v>10377291</v>
      </c>
      <c r="H729" s="201"/>
      <c r="I729" s="224"/>
      <c r="J729" s="224"/>
      <c r="K729" s="224"/>
      <c r="L729" s="224"/>
      <c r="M729" s="224"/>
      <c r="N729" s="224"/>
      <c r="O729" s="224"/>
      <c r="P729" s="224"/>
      <c r="Q729" s="224"/>
      <c r="R729" s="224"/>
      <c r="S729" s="224"/>
      <c r="T729" s="225">
        <v>1601.2160013</v>
      </c>
      <c r="U729" s="213"/>
      <c r="V729" s="225"/>
      <c r="W729" s="190" t="s">
        <v>2582</v>
      </c>
      <c r="X729" s="142" t="s">
        <v>5122</v>
      </c>
      <c r="Y729" s="134">
        <v>59</v>
      </c>
      <c r="Z729" s="134">
        <v>15</v>
      </c>
      <c r="AA729" s="134">
        <v>15</v>
      </c>
      <c r="AB729" s="124">
        <f>VLOOKUP(B729,Nam_2016!$B$2:$C$870,2,0)</f>
        <v>728</v>
      </c>
      <c r="AC729" s="124"/>
      <c r="AD729" s="124"/>
      <c r="AE729" s="124"/>
      <c r="AF729" s="124"/>
      <c r="AG729" s="124"/>
      <c r="AH729" s="124"/>
      <c r="AI729" s="124"/>
      <c r="AJ729" s="124"/>
      <c r="AK729" s="124"/>
      <c r="AL729" s="124"/>
      <c r="AM729" s="124"/>
    </row>
    <row r="730" spans="1:39" s="123" customFormat="1" ht="30" hidden="1" x14ac:dyDescent="0.25">
      <c r="A730" s="178">
        <f t="shared" si="18"/>
        <v>16</v>
      </c>
      <c r="B730" s="167">
        <v>729</v>
      </c>
      <c r="C730" s="232" t="s">
        <v>913</v>
      </c>
      <c r="D730" s="21" t="s">
        <v>2583</v>
      </c>
      <c r="E730" s="233" t="s">
        <v>1</v>
      </c>
      <c r="F730" s="21" t="s">
        <v>1451</v>
      </c>
      <c r="G730" s="67">
        <v>8129380</v>
      </c>
      <c r="H730" s="201"/>
      <c r="I730" s="224"/>
      <c r="J730" s="224"/>
      <c r="K730" s="224"/>
      <c r="L730" s="224"/>
      <c r="M730" s="224"/>
      <c r="N730" s="224"/>
      <c r="O730" s="224"/>
      <c r="P730" s="224"/>
      <c r="Q730" s="224"/>
      <c r="R730" s="224"/>
      <c r="S730" s="224"/>
      <c r="T730" s="225">
        <v>1254.3633340000001</v>
      </c>
      <c r="U730" s="213"/>
      <c r="V730" s="225"/>
      <c r="W730" s="190" t="s">
        <v>1306</v>
      </c>
      <c r="X730" s="142" t="s">
        <v>5122</v>
      </c>
      <c r="Y730" s="134">
        <v>59</v>
      </c>
      <c r="Z730" s="134">
        <v>15</v>
      </c>
      <c r="AA730" s="134">
        <v>15</v>
      </c>
      <c r="AB730" s="124">
        <f>VLOOKUP(B730,Nam_2016!$B$2:$C$870,2,0)</f>
        <v>729</v>
      </c>
      <c r="AC730" s="124"/>
      <c r="AD730" s="124"/>
      <c r="AE730" s="124"/>
      <c r="AF730" s="124"/>
      <c r="AG730" s="124"/>
      <c r="AH730" s="124"/>
      <c r="AI730" s="124"/>
      <c r="AJ730" s="124"/>
      <c r="AK730" s="124"/>
      <c r="AL730" s="124"/>
      <c r="AM730" s="124"/>
    </row>
    <row r="731" spans="1:39" s="123" customFormat="1" ht="45" x14ac:dyDescent="0.25">
      <c r="A731" s="178">
        <f t="shared" si="18"/>
        <v>17</v>
      </c>
      <c r="B731" s="167">
        <v>730</v>
      </c>
      <c r="C731" s="232" t="s">
        <v>141</v>
      </c>
      <c r="D731" s="233" t="s">
        <v>2571</v>
      </c>
      <c r="E731" s="233" t="s">
        <v>1</v>
      </c>
      <c r="F731" s="233" t="s">
        <v>2569</v>
      </c>
      <c r="G731" s="67">
        <v>11884690</v>
      </c>
      <c r="H731" s="98"/>
      <c r="I731" s="98"/>
      <c r="J731" s="224"/>
      <c r="K731" s="98"/>
      <c r="L731" s="224"/>
      <c r="M731" s="224"/>
      <c r="N731" s="224"/>
      <c r="O731" s="224"/>
      <c r="P731" s="224"/>
      <c r="Q731" s="224"/>
      <c r="R731" s="224"/>
      <c r="S731" s="224"/>
      <c r="T731" s="225">
        <v>1833.807667</v>
      </c>
      <c r="U731" s="197">
        <v>1156</v>
      </c>
      <c r="V731" s="198"/>
      <c r="W731" s="190" t="s">
        <v>1306</v>
      </c>
      <c r="X731" s="142" t="s">
        <v>5122</v>
      </c>
      <c r="Y731" s="134">
        <v>59</v>
      </c>
      <c r="Z731" s="134">
        <v>15</v>
      </c>
      <c r="AA731" s="134">
        <v>15</v>
      </c>
      <c r="AB731" s="124" t="e">
        <f>VLOOKUP(B731,Nam_2016!$B$2:$C$870,2,0)</f>
        <v>#N/A</v>
      </c>
      <c r="AC731" s="124"/>
      <c r="AD731" s="124"/>
      <c r="AE731" s="124"/>
      <c r="AF731" s="124"/>
      <c r="AG731" s="124"/>
      <c r="AH731" s="124"/>
      <c r="AI731" s="124"/>
      <c r="AJ731" s="124"/>
      <c r="AK731" s="124"/>
      <c r="AL731" s="124"/>
      <c r="AM731" s="124"/>
    </row>
    <row r="732" spans="1:39" s="123" customFormat="1" ht="30" x14ac:dyDescent="0.25">
      <c r="A732" s="178">
        <f>A731+1</f>
        <v>18</v>
      </c>
      <c r="B732" s="167">
        <v>731</v>
      </c>
      <c r="C732" s="232" t="s">
        <v>142</v>
      </c>
      <c r="D732" s="233" t="s">
        <v>2568</v>
      </c>
      <c r="E732" s="233" t="s">
        <v>1</v>
      </c>
      <c r="F732" s="233" t="s">
        <v>15</v>
      </c>
      <c r="G732" s="67">
        <v>8332800</v>
      </c>
      <c r="H732" s="98"/>
      <c r="I732" s="98"/>
      <c r="J732" s="224"/>
      <c r="K732" s="98"/>
      <c r="L732" s="224"/>
      <c r="M732" s="224"/>
      <c r="N732" s="224"/>
      <c r="O732" s="224"/>
      <c r="P732" s="224"/>
      <c r="Q732" s="224"/>
      <c r="R732" s="224"/>
      <c r="S732" s="224"/>
      <c r="T732" s="225">
        <v>1285.7510400000001</v>
      </c>
      <c r="U732" s="197">
        <v>1193</v>
      </c>
      <c r="V732" s="198"/>
      <c r="W732" s="190" t="s">
        <v>1306</v>
      </c>
      <c r="X732" s="142" t="s">
        <v>5122</v>
      </c>
      <c r="Y732" s="134">
        <v>59</v>
      </c>
      <c r="Z732" s="134">
        <v>15</v>
      </c>
      <c r="AA732" s="134">
        <v>15</v>
      </c>
      <c r="AB732" s="124" t="e">
        <f>VLOOKUP(B732,Nam_2016!$B$2:$C$870,2,0)</f>
        <v>#N/A</v>
      </c>
      <c r="AC732" s="124"/>
      <c r="AD732" s="124"/>
      <c r="AE732" s="124"/>
      <c r="AF732" s="124"/>
      <c r="AG732" s="124"/>
      <c r="AH732" s="124"/>
      <c r="AI732" s="124"/>
      <c r="AJ732" s="124"/>
      <c r="AK732" s="124"/>
      <c r="AL732" s="124"/>
      <c r="AM732" s="124"/>
    </row>
    <row r="733" spans="1:39" s="123" customFormat="1" ht="45" x14ac:dyDescent="0.25">
      <c r="A733" s="178">
        <f>A732+1</f>
        <v>19</v>
      </c>
      <c r="B733" s="167">
        <v>732</v>
      </c>
      <c r="C733" s="232" t="s">
        <v>2584</v>
      </c>
      <c r="D733" s="233" t="s">
        <v>2585</v>
      </c>
      <c r="E733" s="233" t="s">
        <v>1</v>
      </c>
      <c r="F733" s="233" t="s">
        <v>79</v>
      </c>
      <c r="G733" s="67">
        <v>10273380</v>
      </c>
      <c r="H733" s="98">
        <v>14.792999999999999</v>
      </c>
      <c r="I733" s="98">
        <v>83.6</v>
      </c>
      <c r="J733" s="224"/>
      <c r="K733" s="98">
        <v>1.0880000000000001</v>
      </c>
      <c r="L733" s="224"/>
      <c r="M733" s="224"/>
      <c r="N733" s="224"/>
      <c r="O733" s="224"/>
      <c r="P733" s="224"/>
      <c r="Q733" s="224"/>
      <c r="R733" s="224"/>
      <c r="S733" s="224"/>
      <c r="T733" s="225">
        <v>1681.8867539999999</v>
      </c>
      <c r="U733" s="197">
        <v>1420</v>
      </c>
      <c r="V733" s="198">
        <v>1192</v>
      </c>
      <c r="W733" s="190" t="s">
        <v>1306</v>
      </c>
      <c r="X733" s="142" t="s">
        <v>5122</v>
      </c>
      <c r="Y733" s="134">
        <v>59</v>
      </c>
      <c r="Z733" s="134">
        <v>15</v>
      </c>
      <c r="AA733" s="134">
        <v>15</v>
      </c>
      <c r="AB733" s="124" t="e">
        <f>VLOOKUP(B733,Nam_2016!$B$2:$C$870,2,0)</f>
        <v>#N/A</v>
      </c>
      <c r="AC733" s="124"/>
      <c r="AD733" s="124"/>
      <c r="AE733" s="124"/>
      <c r="AF733" s="124"/>
      <c r="AG733" s="124"/>
      <c r="AH733" s="124"/>
      <c r="AI733" s="124"/>
      <c r="AJ733" s="124"/>
      <c r="AK733" s="124"/>
      <c r="AL733" s="124"/>
      <c r="AM733" s="124"/>
    </row>
    <row r="734" spans="1:39" s="123" customFormat="1" ht="30" hidden="1" x14ac:dyDescent="0.25">
      <c r="A734" s="178">
        <f>A733+1</f>
        <v>20</v>
      </c>
      <c r="B734" s="167">
        <v>733</v>
      </c>
      <c r="C734" s="232" t="s">
        <v>914</v>
      </c>
      <c r="D734" s="21" t="s">
        <v>2586</v>
      </c>
      <c r="E734" s="233" t="s">
        <v>1</v>
      </c>
      <c r="F734" s="21" t="s">
        <v>1417</v>
      </c>
      <c r="G734" s="67">
        <v>7217003</v>
      </c>
      <c r="H734" s="98"/>
      <c r="I734" s="224"/>
      <c r="J734" s="224"/>
      <c r="K734" s="224"/>
      <c r="L734" s="224"/>
      <c r="M734" s="224"/>
      <c r="N734" s="224"/>
      <c r="O734" s="224"/>
      <c r="P734" s="224"/>
      <c r="Q734" s="215">
        <v>1452</v>
      </c>
      <c r="R734" s="224"/>
      <c r="S734" s="224"/>
      <c r="T734" s="225">
        <v>2696.2635629000001</v>
      </c>
      <c r="U734" s="213"/>
      <c r="V734" s="225"/>
      <c r="W734" s="190" t="s">
        <v>1306</v>
      </c>
      <c r="X734" s="142" t="s">
        <v>5122</v>
      </c>
      <c r="Y734" s="134">
        <v>59</v>
      </c>
      <c r="Z734" s="134">
        <v>15</v>
      </c>
      <c r="AA734" s="134">
        <v>15</v>
      </c>
      <c r="AB734" s="124">
        <f>VLOOKUP(B734,Nam_2016!$B$2:$C$870,2,0)</f>
        <v>733</v>
      </c>
      <c r="AC734" s="124"/>
      <c r="AD734" s="124"/>
      <c r="AE734" s="124"/>
      <c r="AF734" s="124"/>
      <c r="AG734" s="124"/>
      <c r="AH734" s="124"/>
      <c r="AI734" s="124"/>
      <c r="AJ734" s="124"/>
      <c r="AK734" s="124"/>
      <c r="AL734" s="124"/>
      <c r="AM734" s="124"/>
    </row>
    <row r="735" spans="1:39" s="123" customFormat="1" ht="45" hidden="1" x14ac:dyDescent="0.25">
      <c r="A735" s="178">
        <f t="shared" si="18"/>
        <v>21</v>
      </c>
      <c r="B735" s="167">
        <v>734</v>
      </c>
      <c r="C735" s="232" t="s">
        <v>2587</v>
      </c>
      <c r="D735" s="21" t="s">
        <v>2588</v>
      </c>
      <c r="E735" s="233" t="s">
        <v>1</v>
      </c>
      <c r="F735" s="231" t="s">
        <v>2589</v>
      </c>
      <c r="G735" s="67">
        <v>4337769</v>
      </c>
      <c r="H735" s="227"/>
      <c r="I735" s="227"/>
      <c r="J735" s="227"/>
      <c r="K735" s="227"/>
      <c r="L735" s="227"/>
      <c r="M735" s="227"/>
      <c r="N735" s="227"/>
      <c r="O735" s="227"/>
      <c r="P735" s="260">
        <v>1.1187470599999998</v>
      </c>
      <c r="Q735" s="227"/>
      <c r="R735" s="227"/>
      <c r="S735" s="227"/>
      <c r="T735" s="349">
        <v>1676.1901106999999</v>
      </c>
      <c r="U735" s="30"/>
      <c r="V735" s="351"/>
      <c r="W735" s="182" t="s">
        <v>3382</v>
      </c>
      <c r="X735" s="142" t="s">
        <v>5122</v>
      </c>
      <c r="Y735" s="134">
        <v>59</v>
      </c>
      <c r="Z735" s="134">
        <v>15</v>
      </c>
      <c r="AA735" s="134">
        <v>15</v>
      </c>
      <c r="AB735" s="124">
        <f>VLOOKUP(B735,Nam_2016!$B$2:$C$870,2,0)</f>
        <v>734</v>
      </c>
      <c r="AC735" s="124"/>
      <c r="AD735" s="124"/>
      <c r="AE735" s="124"/>
      <c r="AF735" s="124"/>
      <c r="AG735" s="124"/>
      <c r="AH735" s="124"/>
      <c r="AI735" s="124"/>
      <c r="AJ735" s="124"/>
      <c r="AK735" s="124"/>
      <c r="AL735" s="124"/>
      <c r="AM735" s="124"/>
    </row>
    <row r="736" spans="1:39" s="123" customFormat="1" ht="30" x14ac:dyDescent="0.25">
      <c r="A736" s="178">
        <f t="shared" si="18"/>
        <v>22</v>
      </c>
      <c r="B736" s="167">
        <v>735</v>
      </c>
      <c r="C736" s="372" t="s">
        <v>3380</v>
      </c>
      <c r="D736" s="233" t="s">
        <v>2590</v>
      </c>
      <c r="E736" s="233" t="s">
        <v>1</v>
      </c>
      <c r="F736" s="237" t="s">
        <v>40</v>
      </c>
      <c r="G736" s="67">
        <v>8593744</v>
      </c>
      <c r="H736" s="193"/>
      <c r="I736" s="224"/>
      <c r="J736" s="224"/>
      <c r="K736" s="224"/>
      <c r="L736" s="224"/>
      <c r="M736" s="224"/>
      <c r="N736" s="224"/>
      <c r="O736" s="224"/>
      <c r="P736" s="224"/>
      <c r="Q736" s="224"/>
      <c r="R736" s="224"/>
      <c r="S736" s="224"/>
      <c r="T736" s="225">
        <v>1326.0146992</v>
      </c>
      <c r="U736" s="197">
        <v>1052</v>
      </c>
      <c r="V736" s="198">
        <v>1146</v>
      </c>
      <c r="W736" s="190" t="s">
        <v>1306</v>
      </c>
      <c r="X736" s="142" t="s">
        <v>5122</v>
      </c>
      <c r="Y736" s="134">
        <v>59</v>
      </c>
      <c r="Z736" s="134">
        <v>15</v>
      </c>
      <c r="AA736" s="134">
        <v>15</v>
      </c>
      <c r="AB736" s="124" t="e">
        <f>VLOOKUP(B736,Nam_2016!$B$2:$C$870,2,0)</f>
        <v>#N/A</v>
      </c>
      <c r="AC736" s="124"/>
      <c r="AD736" s="124"/>
      <c r="AE736" s="124"/>
      <c r="AF736" s="124"/>
      <c r="AG736" s="124"/>
      <c r="AH736" s="124"/>
      <c r="AI736" s="124"/>
      <c r="AJ736" s="124"/>
      <c r="AK736" s="124"/>
      <c r="AL736" s="124"/>
      <c r="AM736" s="124"/>
    </row>
    <row r="737" spans="1:39" s="123" customFormat="1" ht="45" x14ac:dyDescent="0.25">
      <c r="A737" s="178">
        <f t="shared" si="18"/>
        <v>23</v>
      </c>
      <c r="B737" s="167">
        <v>736</v>
      </c>
      <c r="C737" s="232" t="s">
        <v>143</v>
      </c>
      <c r="D737" s="233" t="s">
        <v>2577</v>
      </c>
      <c r="E737" s="233" t="s">
        <v>1</v>
      </c>
      <c r="F737" s="233" t="s">
        <v>79</v>
      </c>
      <c r="G737" s="67">
        <v>8499988</v>
      </c>
      <c r="H737" s="98"/>
      <c r="I737" s="224"/>
      <c r="J737" s="224"/>
      <c r="K737" s="224"/>
      <c r="L737" s="224"/>
      <c r="M737" s="224"/>
      <c r="N737" s="224"/>
      <c r="O737" s="224"/>
      <c r="P737" s="224"/>
      <c r="Q737" s="224"/>
      <c r="R737" s="224"/>
      <c r="S737" s="224"/>
      <c r="T737" s="225">
        <v>1311.5481484000002</v>
      </c>
      <c r="U737" s="197">
        <v>1164</v>
      </c>
      <c r="V737" s="198">
        <v>1152</v>
      </c>
      <c r="W737" s="190" t="s">
        <v>1306</v>
      </c>
      <c r="X737" s="142" t="s">
        <v>5122</v>
      </c>
      <c r="Y737" s="134">
        <v>59</v>
      </c>
      <c r="Z737" s="134">
        <v>15</v>
      </c>
      <c r="AA737" s="134">
        <v>15</v>
      </c>
      <c r="AB737" s="124" t="e">
        <f>VLOOKUP(B737,Nam_2016!$B$2:$C$870,2,0)</f>
        <v>#N/A</v>
      </c>
      <c r="AC737" s="124"/>
      <c r="AD737" s="124"/>
      <c r="AE737" s="124"/>
      <c r="AF737" s="124"/>
      <c r="AG737" s="124"/>
      <c r="AH737" s="124"/>
      <c r="AI737" s="124"/>
      <c r="AJ737" s="124"/>
      <c r="AK737" s="124"/>
      <c r="AL737" s="124"/>
      <c r="AM737" s="124"/>
    </row>
    <row r="738" spans="1:39" s="123" customFormat="1" ht="30" x14ac:dyDescent="0.25">
      <c r="A738" s="178">
        <f t="shared" si="18"/>
        <v>24</v>
      </c>
      <c r="B738" s="167">
        <v>737</v>
      </c>
      <c r="C738" s="372" t="s">
        <v>3381</v>
      </c>
      <c r="D738" s="233" t="s">
        <v>2573</v>
      </c>
      <c r="E738" s="233" t="s">
        <v>1</v>
      </c>
      <c r="F738" s="237" t="s">
        <v>2591</v>
      </c>
      <c r="G738" s="67">
        <v>20108998</v>
      </c>
      <c r="H738" s="193"/>
      <c r="I738" s="224"/>
      <c r="J738" s="224"/>
      <c r="K738" s="224"/>
      <c r="L738" s="224"/>
      <c r="M738" s="224"/>
      <c r="N738" s="224"/>
      <c r="O738" s="224"/>
      <c r="P738" s="224"/>
      <c r="Q738" s="224"/>
      <c r="R738" s="224"/>
      <c r="S738" s="224"/>
      <c r="T738" s="225">
        <v>3102.8183914000001</v>
      </c>
      <c r="U738" s="197">
        <v>2712</v>
      </c>
      <c r="V738" s="198">
        <v>2409</v>
      </c>
      <c r="W738" s="190" t="s">
        <v>1306</v>
      </c>
      <c r="X738" s="142" t="s">
        <v>5122</v>
      </c>
      <c r="Y738" s="134">
        <v>59</v>
      </c>
      <c r="Z738" s="134">
        <v>15</v>
      </c>
      <c r="AA738" s="134">
        <v>15</v>
      </c>
      <c r="AB738" s="124" t="e">
        <f>VLOOKUP(B738,Nam_2016!$B$2:$C$870,2,0)</f>
        <v>#N/A</v>
      </c>
      <c r="AC738" s="124"/>
      <c r="AD738" s="124"/>
      <c r="AE738" s="124"/>
      <c r="AF738" s="124"/>
      <c r="AG738" s="124"/>
      <c r="AH738" s="124"/>
      <c r="AI738" s="124"/>
      <c r="AJ738" s="124"/>
      <c r="AK738" s="124"/>
      <c r="AL738" s="124"/>
      <c r="AM738" s="124"/>
    </row>
    <row r="739" spans="1:39" s="123" customFormat="1" ht="30" hidden="1" x14ac:dyDescent="0.25">
      <c r="A739" s="178">
        <f>A738+1</f>
        <v>25</v>
      </c>
      <c r="B739" s="167">
        <v>738</v>
      </c>
      <c r="C739" s="232" t="s">
        <v>916</v>
      </c>
      <c r="D739" s="35" t="s">
        <v>917</v>
      </c>
      <c r="E739" s="233" t="s">
        <v>30</v>
      </c>
      <c r="F739" s="237" t="s">
        <v>1297</v>
      </c>
      <c r="G739" s="67">
        <v>3798940</v>
      </c>
      <c r="H739" s="68"/>
      <c r="I739" s="224"/>
      <c r="J739" s="261"/>
      <c r="K739" s="224"/>
      <c r="L739" s="68"/>
      <c r="M739" s="224"/>
      <c r="N739" s="68"/>
      <c r="O739" s="68"/>
      <c r="P739" s="224"/>
      <c r="Q739" s="224"/>
      <c r="R739" s="224"/>
      <c r="S739" s="224"/>
      <c r="T739" s="225">
        <v>586.17644200000007</v>
      </c>
      <c r="U739" s="213"/>
      <c r="V739" s="214"/>
      <c r="W739" s="182" t="s">
        <v>1308</v>
      </c>
      <c r="X739" s="142" t="s">
        <v>5122</v>
      </c>
      <c r="Y739" s="134">
        <v>59</v>
      </c>
      <c r="Z739" s="134">
        <v>15</v>
      </c>
      <c r="AA739" s="134">
        <v>15</v>
      </c>
      <c r="AB739" s="124">
        <f>VLOOKUP(B739,Nam_2016!$B$2:$C$870,2,0)</f>
        <v>738</v>
      </c>
      <c r="AC739" s="124"/>
      <c r="AD739" s="124"/>
      <c r="AE739" s="124"/>
      <c r="AF739" s="124"/>
      <c r="AG739" s="124"/>
      <c r="AH739" s="124"/>
      <c r="AI739" s="124"/>
      <c r="AJ739" s="124"/>
      <c r="AK739" s="124"/>
      <c r="AL739" s="124"/>
      <c r="AM739" s="124"/>
    </row>
    <row r="740" spans="1:39" s="126" customFormat="1" ht="45" hidden="1" x14ac:dyDescent="0.25">
      <c r="A740" s="178">
        <v>1</v>
      </c>
      <c r="B740" s="167">
        <v>739</v>
      </c>
      <c r="C740" s="232" t="s">
        <v>4452</v>
      </c>
      <c r="D740" s="231" t="s">
        <v>2592</v>
      </c>
      <c r="E740" s="233" t="s">
        <v>1</v>
      </c>
      <c r="F740" s="21" t="s">
        <v>2593</v>
      </c>
      <c r="G740" s="67">
        <v>6987520</v>
      </c>
      <c r="H740" s="68"/>
      <c r="I740" s="224"/>
      <c r="J740" s="261"/>
      <c r="K740" s="224"/>
      <c r="L740" s="68">
        <v>1077.4269999999999</v>
      </c>
      <c r="M740" s="224"/>
      <c r="N740" s="68"/>
      <c r="O740" s="68"/>
      <c r="P740" s="224"/>
      <c r="Q740" s="224"/>
      <c r="R740" s="224"/>
      <c r="S740" s="224"/>
      <c r="T740" s="225">
        <v>2090.9557159999999</v>
      </c>
      <c r="U740" s="213"/>
      <c r="V740" s="225"/>
      <c r="W740" s="190" t="s">
        <v>1306</v>
      </c>
      <c r="X740" s="142" t="s">
        <v>5123</v>
      </c>
      <c r="Y740" s="127">
        <v>27</v>
      </c>
      <c r="Z740" s="127">
        <v>16</v>
      </c>
      <c r="AA740" s="127">
        <v>16</v>
      </c>
      <c r="AB740" s="124">
        <f>VLOOKUP(B740,Nam_2016!$B$2:$C$870,2,0)</f>
        <v>739</v>
      </c>
      <c r="AC740" s="127"/>
      <c r="AD740" s="127"/>
      <c r="AE740" s="127"/>
      <c r="AF740" s="127"/>
      <c r="AG740" s="127"/>
      <c r="AH740" s="127"/>
      <c r="AI740" s="127"/>
      <c r="AJ740" s="127"/>
      <c r="AK740" s="127"/>
      <c r="AL740" s="127"/>
      <c r="AM740" s="127"/>
    </row>
    <row r="741" spans="1:39" s="126" customFormat="1" ht="25.5" x14ac:dyDescent="0.25">
      <c r="A741" s="178">
        <f>A740+1</f>
        <v>2</v>
      </c>
      <c r="B741" s="167">
        <v>740</v>
      </c>
      <c r="C741" s="372" t="s">
        <v>3383</v>
      </c>
      <c r="D741" s="233" t="s">
        <v>2594</v>
      </c>
      <c r="E741" s="233" t="s">
        <v>1</v>
      </c>
      <c r="F741" s="237" t="s">
        <v>15</v>
      </c>
      <c r="G741" s="67">
        <v>17797249</v>
      </c>
      <c r="H741" s="68"/>
      <c r="I741" s="224"/>
      <c r="J741" s="261"/>
      <c r="K741" s="224"/>
      <c r="L741" s="68"/>
      <c r="M741" s="224"/>
      <c r="N741" s="68"/>
      <c r="O741" s="68"/>
      <c r="P741" s="224"/>
      <c r="Q741" s="224"/>
      <c r="R741" s="224"/>
      <c r="S741" s="224"/>
      <c r="T741" s="225">
        <v>2746.1155207000002</v>
      </c>
      <c r="U741" s="213">
        <v>2733</v>
      </c>
      <c r="V741" s="214">
        <v>2816.16</v>
      </c>
      <c r="W741" s="190" t="s">
        <v>1306</v>
      </c>
      <c r="X741" s="142" t="s">
        <v>5123</v>
      </c>
      <c r="Y741" s="127">
        <v>27</v>
      </c>
      <c r="Z741" s="127">
        <v>16</v>
      </c>
      <c r="AA741" s="127">
        <v>16</v>
      </c>
      <c r="AB741" s="124" t="e">
        <f>VLOOKUP(B741,Nam_2016!$B$2:$C$870,2,0)</f>
        <v>#N/A</v>
      </c>
      <c r="AC741" s="127"/>
      <c r="AD741" s="127"/>
      <c r="AE741" s="127"/>
      <c r="AF741" s="127"/>
      <c r="AG741" s="127"/>
      <c r="AH741" s="127"/>
      <c r="AI741" s="127"/>
      <c r="AJ741" s="127"/>
      <c r="AK741" s="127"/>
      <c r="AL741" s="127"/>
      <c r="AM741" s="127"/>
    </row>
    <row r="742" spans="1:39" s="126" customFormat="1" ht="60" hidden="1" x14ac:dyDescent="0.25">
      <c r="A742" s="178">
        <f t="shared" ref="A742:A772" si="19">A741+1</f>
        <v>3</v>
      </c>
      <c r="B742" s="167">
        <v>741</v>
      </c>
      <c r="C742" s="232" t="s">
        <v>4453</v>
      </c>
      <c r="D742" s="231" t="s">
        <v>2595</v>
      </c>
      <c r="E742" s="233" t="s">
        <v>1</v>
      </c>
      <c r="F742" s="21" t="s">
        <v>2593</v>
      </c>
      <c r="G742" s="67">
        <v>5802536</v>
      </c>
      <c r="H742" s="68">
        <v>1200</v>
      </c>
      <c r="I742" s="224"/>
      <c r="J742" s="261">
        <v>64.8</v>
      </c>
      <c r="K742" s="224"/>
      <c r="L742" s="68"/>
      <c r="M742" s="224"/>
      <c r="N742" s="68">
        <v>30</v>
      </c>
      <c r="O742" s="68"/>
      <c r="P742" s="224"/>
      <c r="Q742" s="224"/>
      <c r="R742" s="224"/>
      <c r="S742" s="224"/>
      <c r="T742" s="225">
        <v>1817.2553048</v>
      </c>
      <c r="U742" s="213"/>
      <c r="V742" s="225"/>
      <c r="W742" s="190" t="s">
        <v>1306</v>
      </c>
      <c r="X742" s="142" t="s">
        <v>5123</v>
      </c>
      <c r="Y742" s="127">
        <v>27</v>
      </c>
      <c r="Z742" s="127">
        <v>16</v>
      </c>
      <c r="AA742" s="127">
        <v>16</v>
      </c>
      <c r="AB742" s="124">
        <f>VLOOKUP(B742,Nam_2016!$B$2:$C$870,2,0)</f>
        <v>741</v>
      </c>
      <c r="AC742" s="127"/>
      <c r="AD742" s="127"/>
      <c r="AE742" s="127"/>
      <c r="AF742" s="127"/>
      <c r="AG742" s="127"/>
      <c r="AH742" s="127"/>
      <c r="AI742" s="127"/>
      <c r="AJ742" s="127"/>
      <c r="AK742" s="127"/>
      <c r="AL742" s="127"/>
      <c r="AM742" s="127"/>
    </row>
    <row r="743" spans="1:39" s="126" customFormat="1" ht="30" hidden="1" x14ac:dyDescent="0.25">
      <c r="A743" s="178">
        <f t="shared" si="19"/>
        <v>4</v>
      </c>
      <c r="B743" s="167">
        <v>742</v>
      </c>
      <c r="C743" s="232" t="s">
        <v>4454</v>
      </c>
      <c r="D743" s="231" t="s">
        <v>2596</v>
      </c>
      <c r="E743" s="233" t="s">
        <v>1</v>
      </c>
      <c r="F743" s="21" t="s">
        <v>2597</v>
      </c>
      <c r="G743" s="159">
        <v>9742606</v>
      </c>
      <c r="H743" s="68"/>
      <c r="I743" s="224"/>
      <c r="J743" s="261"/>
      <c r="K743" s="224"/>
      <c r="L743" s="68"/>
      <c r="M743" s="224"/>
      <c r="N743" s="68"/>
      <c r="O743" s="68"/>
      <c r="P743" s="224"/>
      <c r="Q743" s="224"/>
      <c r="R743" s="224"/>
      <c r="S743" s="224"/>
      <c r="T743" s="225">
        <v>1503.2841058000001</v>
      </c>
      <c r="U743" s="213"/>
      <c r="V743" s="225"/>
      <c r="W743" s="190" t="s">
        <v>1306</v>
      </c>
      <c r="X743" s="142" t="s">
        <v>5123</v>
      </c>
      <c r="Y743" s="127">
        <v>27</v>
      </c>
      <c r="Z743" s="127">
        <v>16</v>
      </c>
      <c r="AA743" s="127">
        <v>16</v>
      </c>
      <c r="AB743" s="124">
        <f>VLOOKUP(B743,Nam_2016!$B$2:$C$870,2,0)</f>
        <v>742</v>
      </c>
      <c r="AC743" s="127"/>
      <c r="AD743" s="127"/>
      <c r="AE743" s="127"/>
      <c r="AF743" s="127"/>
      <c r="AG743" s="127"/>
      <c r="AH743" s="127"/>
      <c r="AI743" s="127"/>
      <c r="AJ743" s="127"/>
      <c r="AK743" s="127"/>
      <c r="AL743" s="127"/>
      <c r="AM743" s="127"/>
    </row>
    <row r="744" spans="1:39" s="126" customFormat="1" ht="45" x14ac:dyDescent="0.25">
      <c r="A744" s="178">
        <f t="shared" si="19"/>
        <v>5</v>
      </c>
      <c r="B744" s="167">
        <v>743</v>
      </c>
      <c r="C744" s="372" t="s">
        <v>3384</v>
      </c>
      <c r="D744" s="233" t="s">
        <v>2598</v>
      </c>
      <c r="E744" s="233" t="s">
        <v>1</v>
      </c>
      <c r="F744" s="237" t="s">
        <v>25</v>
      </c>
      <c r="G744" s="67">
        <v>9742603</v>
      </c>
      <c r="H744" s="68"/>
      <c r="I744" s="224"/>
      <c r="J744" s="261"/>
      <c r="K744" s="224"/>
      <c r="L744" s="68"/>
      <c r="M744" s="224"/>
      <c r="N744" s="68"/>
      <c r="O744" s="68"/>
      <c r="P744" s="224"/>
      <c r="Q744" s="224"/>
      <c r="R744" s="224"/>
      <c r="S744" s="224"/>
      <c r="T744" s="225">
        <v>1503.2836429000001</v>
      </c>
      <c r="U744" s="213">
        <v>1113</v>
      </c>
      <c r="V744" s="214"/>
      <c r="W744" s="190" t="s">
        <v>3225</v>
      </c>
      <c r="X744" s="142" t="s">
        <v>5123</v>
      </c>
      <c r="Y744" s="127">
        <v>27</v>
      </c>
      <c r="Z744" s="127">
        <v>16</v>
      </c>
      <c r="AA744" s="127">
        <v>16</v>
      </c>
      <c r="AB744" s="124" t="e">
        <f>VLOOKUP(B744,Nam_2016!$B$2:$C$870,2,0)</f>
        <v>#N/A</v>
      </c>
      <c r="AC744" s="127"/>
      <c r="AD744" s="127"/>
      <c r="AE744" s="127"/>
      <c r="AF744" s="127"/>
      <c r="AG744" s="127"/>
      <c r="AH744" s="127"/>
      <c r="AI744" s="127"/>
      <c r="AJ744" s="127"/>
      <c r="AK744" s="127"/>
      <c r="AL744" s="127"/>
      <c r="AM744" s="127"/>
    </row>
    <row r="745" spans="1:39" s="126" customFormat="1" ht="25.5" x14ac:dyDescent="0.25">
      <c r="A745" s="178">
        <f t="shared" si="19"/>
        <v>6</v>
      </c>
      <c r="B745" s="167">
        <v>744</v>
      </c>
      <c r="C745" s="372" t="s">
        <v>3385</v>
      </c>
      <c r="D745" s="233" t="s">
        <v>2599</v>
      </c>
      <c r="E745" s="233" t="s">
        <v>1</v>
      </c>
      <c r="F745" s="237" t="s">
        <v>15</v>
      </c>
      <c r="G745" s="159">
        <v>14548402</v>
      </c>
      <c r="H745" s="68"/>
      <c r="I745" s="224"/>
      <c r="J745" s="261"/>
      <c r="K745" s="224"/>
      <c r="L745" s="68"/>
      <c r="M745" s="224"/>
      <c r="N745" s="68"/>
      <c r="O745" s="68"/>
      <c r="P745" s="224"/>
      <c r="Q745" s="224"/>
      <c r="R745" s="224"/>
      <c r="S745" s="224"/>
      <c r="T745" s="225">
        <v>2244.8184286000001</v>
      </c>
      <c r="U745" s="213">
        <v>2181</v>
      </c>
      <c r="V745" s="214">
        <v>1715.66</v>
      </c>
      <c r="W745" s="190" t="s">
        <v>1306</v>
      </c>
      <c r="X745" s="142" t="s">
        <v>5123</v>
      </c>
      <c r="Y745" s="127">
        <v>27</v>
      </c>
      <c r="Z745" s="127">
        <v>16</v>
      </c>
      <c r="AA745" s="127">
        <v>16</v>
      </c>
      <c r="AB745" s="124" t="e">
        <f>VLOOKUP(B745,Nam_2016!$B$2:$C$870,2,0)</f>
        <v>#N/A</v>
      </c>
      <c r="AC745" s="127"/>
      <c r="AD745" s="127"/>
      <c r="AE745" s="127"/>
      <c r="AF745" s="127"/>
      <c r="AG745" s="127"/>
      <c r="AH745" s="127"/>
      <c r="AI745" s="127"/>
      <c r="AJ745" s="127"/>
      <c r="AK745" s="127"/>
      <c r="AL745" s="127"/>
      <c r="AM745" s="127"/>
    </row>
    <row r="746" spans="1:39" s="126" customFormat="1" ht="30" x14ac:dyDescent="0.25">
      <c r="A746" s="178">
        <f t="shared" si="19"/>
        <v>7</v>
      </c>
      <c r="B746" s="167">
        <v>745</v>
      </c>
      <c r="C746" s="232" t="s">
        <v>4455</v>
      </c>
      <c r="D746" s="171" t="s">
        <v>2600</v>
      </c>
      <c r="E746" s="171" t="s">
        <v>1</v>
      </c>
      <c r="F746" s="205" t="s">
        <v>91</v>
      </c>
      <c r="G746" s="67">
        <v>9340660</v>
      </c>
      <c r="H746" s="68"/>
      <c r="I746" s="224"/>
      <c r="J746" s="261">
        <v>51.662999999999997</v>
      </c>
      <c r="K746" s="224"/>
      <c r="L746" s="68"/>
      <c r="M746" s="224"/>
      <c r="N746" s="68"/>
      <c r="O746" s="68"/>
      <c r="P746" s="224"/>
      <c r="Q746" s="224"/>
      <c r="R746" s="224"/>
      <c r="S746" s="224"/>
      <c r="T746" s="225">
        <v>1486.7272780000001</v>
      </c>
      <c r="U746" s="213">
        <v>1258</v>
      </c>
      <c r="V746" s="214">
        <v>1106</v>
      </c>
      <c r="W746" s="190" t="s">
        <v>1306</v>
      </c>
      <c r="X746" s="142" t="s">
        <v>5123</v>
      </c>
      <c r="Y746" s="127">
        <v>27</v>
      </c>
      <c r="Z746" s="127">
        <v>16</v>
      </c>
      <c r="AA746" s="127">
        <v>16</v>
      </c>
      <c r="AB746" s="124" t="e">
        <f>VLOOKUP(B746,Nam_2016!$B$2:$C$870,2,0)</f>
        <v>#N/A</v>
      </c>
      <c r="AC746" s="127"/>
      <c r="AD746" s="127"/>
      <c r="AE746" s="127"/>
      <c r="AF746" s="127"/>
      <c r="AG746" s="127"/>
      <c r="AH746" s="127"/>
      <c r="AI746" s="127"/>
      <c r="AJ746" s="127"/>
      <c r="AK746" s="127"/>
      <c r="AL746" s="127"/>
      <c r="AM746" s="127"/>
    </row>
    <row r="747" spans="1:39" s="126" customFormat="1" ht="30" x14ac:dyDescent="0.25">
      <c r="A747" s="178">
        <f t="shared" si="19"/>
        <v>8</v>
      </c>
      <c r="B747" s="167">
        <v>746</v>
      </c>
      <c r="C747" s="372" t="s">
        <v>3386</v>
      </c>
      <c r="D747" s="171" t="s">
        <v>2601</v>
      </c>
      <c r="E747" s="171" t="s">
        <v>1</v>
      </c>
      <c r="F747" s="205" t="s">
        <v>2602</v>
      </c>
      <c r="G747" s="67">
        <v>20177436</v>
      </c>
      <c r="H747" s="68"/>
      <c r="I747" s="224"/>
      <c r="J747" s="261"/>
      <c r="K747" s="224"/>
      <c r="L747" s="68">
        <v>0</v>
      </c>
      <c r="M747" s="224"/>
      <c r="N747" s="68">
        <v>0</v>
      </c>
      <c r="O747" s="68"/>
      <c r="P747" s="224"/>
      <c r="Q747" s="224"/>
      <c r="R747" s="224"/>
      <c r="S747" s="224"/>
      <c r="T747" s="225">
        <v>3113.3783748000001</v>
      </c>
      <c r="U747" s="213">
        <v>3528</v>
      </c>
      <c r="V747" s="214">
        <v>1144.1400000000001</v>
      </c>
      <c r="W747" s="190" t="s">
        <v>1306</v>
      </c>
      <c r="X747" s="142" t="s">
        <v>5123</v>
      </c>
      <c r="Y747" s="127">
        <v>27</v>
      </c>
      <c r="Z747" s="127">
        <v>16</v>
      </c>
      <c r="AA747" s="127">
        <v>16</v>
      </c>
      <c r="AB747" s="124" t="e">
        <f>VLOOKUP(B747,Nam_2016!$B$2:$C$870,2,0)</f>
        <v>#N/A</v>
      </c>
      <c r="AC747" s="127"/>
      <c r="AD747" s="127"/>
      <c r="AE747" s="127"/>
      <c r="AF747" s="127"/>
      <c r="AG747" s="127"/>
      <c r="AH747" s="127"/>
      <c r="AI747" s="127"/>
      <c r="AJ747" s="127"/>
      <c r="AK747" s="127"/>
      <c r="AL747" s="127"/>
      <c r="AM747" s="127"/>
    </row>
    <row r="748" spans="1:39" s="123" customFormat="1" ht="45" x14ac:dyDescent="0.25">
      <c r="A748" s="178">
        <f t="shared" si="19"/>
        <v>9</v>
      </c>
      <c r="B748" s="167">
        <v>747</v>
      </c>
      <c r="C748" s="232" t="s">
        <v>4456</v>
      </c>
      <c r="D748" s="171" t="s">
        <v>2600</v>
      </c>
      <c r="E748" s="171" t="s">
        <v>1</v>
      </c>
      <c r="F748" s="205" t="s">
        <v>21</v>
      </c>
      <c r="G748" s="67">
        <v>24273002</v>
      </c>
      <c r="H748" s="68">
        <v>0</v>
      </c>
      <c r="I748" s="224"/>
      <c r="J748" s="261">
        <v>0</v>
      </c>
      <c r="K748" s="224"/>
      <c r="L748" s="68">
        <v>0</v>
      </c>
      <c r="M748" s="224"/>
      <c r="N748" s="68">
        <v>0</v>
      </c>
      <c r="O748" s="68"/>
      <c r="P748" s="224"/>
      <c r="Q748" s="224"/>
      <c r="R748" s="224"/>
      <c r="S748" s="224"/>
      <c r="T748" s="225">
        <v>3745.3242086</v>
      </c>
      <c r="U748" s="213">
        <v>2787</v>
      </c>
      <c r="V748" s="214">
        <v>1913.78</v>
      </c>
      <c r="W748" s="190" t="s">
        <v>3225</v>
      </c>
      <c r="X748" s="142" t="s">
        <v>5123</v>
      </c>
      <c r="Y748" s="127">
        <v>27</v>
      </c>
      <c r="Z748" s="127">
        <v>16</v>
      </c>
      <c r="AA748" s="127">
        <v>16</v>
      </c>
      <c r="AB748" s="124" t="e">
        <f>VLOOKUP(B748,Nam_2016!$B$2:$C$870,2,0)</f>
        <v>#N/A</v>
      </c>
      <c r="AC748" s="124"/>
      <c r="AD748" s="124"/>
      <c r="AE748" s="124"/>
      <c r="AF748" s="124"/>
      <c r="AG748" s="124"/>
      <c r="AH748" s="124"/>
      <c r="AI748" s="124"/>
      <c r="AJ748" s="124"/>
      <c r="AK748" s="124"/>
      <c r="AL748" s="124"/>
      <c r="AM748" s="124"/>
    </row>
    <row r="749" spans="1:39" s="123" customFormat="1" ht="30" hidden="1" x14ac:dyDescent="0.25">
      <c r="A749" s="178">
        <f>A748+1</f>
        <v>10</v>
      </c>
      <c r="B749" s="167">
        <v>748</v>
      </c>
      <c r="C749" s="232" t="s">
        <v>4457</v>
      </c>
      <c r="D749" s="171" t="s">
        <v>2603</v>
      </c>
      <c r="E749" s="171" t="s">
        <v>1</v>
      </c>
      <c r="F749" s="205" t="s">
        <v>14</v>
      </c>
      <c r="G749" s="159">
        <v>78594238</v>
      </c>
      <c r="H749" s="160">
        <v>90000</v>
      </c>
      <c r="I749" s="224"/>
      <c r="J749" s="160">
        <v>150</v>
      </c>
      <c r="K749" s="224"/>
      <c r="L749" s="262"/>
      <c r="M749" s="224"/>
      <c r="N749" s="262"/>
      <c r="O749" s="262"/>
      <c r="P749" s="224"/>
      <c r="Q749" s="224"/>
      <c r="R749" s="224"/>
      <c r="S749" s="224"/>
      <c r="T749" s="225">
        <v>75259.090923399999</v>
      </c>
      <c r="U749" s="213"/>
      <c r="V749" s="214"/>
      <c r="W749" s="190" t="s">
        <v>1308</v>
      </c>
      <c r="X749" s="142" t="s">
        <v>5123</v>
      </c>
      <c r="Y749" s="127">
        <v>27</v>
      </c>
      <c r="Z749" s="127">
        <v>16</v>
      </c>
      <c r="AA749" s="127">
        <v>16</v>
      </c>
      <c r="AB749" s="124">
        <f>VLOOKUP(B749,Nam_2016!$B$2:$C$870,2,0)</f>
        <v>748</v>
      </c>
      <c r="AC749" s="124"/>
      <c r="AD749" s="124"/>
      <c r="AE749" s="124"/>
      <c r="AF749" s="124"/>
      <c r="AG749" s="124"/>
      <c r="AH749" s="124"/>
      <c r="AI749" s="124"/>
      <c r="AJ749" s="124"/>
      <c r="AK749" s="124"/>
      <c r="AL749" s="124"/>
      <c r="AM749" s="124"/>
    </row>
    <row r="750" spans="1:39" s="123" customFormat="1" ht="30" hidden="1" x14ac:dyDescent="0.25">
      <c r="A750" s="178">
        <f>A749+1</f>
        <v>11</v>
      </c>
      <c r="B750" s="167">
        <v>749</v>
      </c>
      <c r="C750" s="232" t="s">
        <v>4458</v>
      </c>
      <c r="D750" s="171" t="s">
        <v>2603</v>
      </c>
      <c r="E750" s="171" t="s">
        <v>1</v>
      </c>
      <c r="F750" s="205" t="s">
        <v>14</v>
      </c>
      <c r="G750" s="159">
        <v>96252118</v>
      </c>
      <c r="H750" s="160">
        <v>110000</v>
      </c>
      <c r="I750" s="224"/>
      <c r="J750" s="160">
        <v>170</v>
      </c>
      <c r="K750" s="224"/>
      <c r="L750" s="262"/>
      <c r="M750" s="224"/>
      <c r="N750" s="262"/>
      <c r="O750" s="262"/>
      <c r="P750" s="224"/>
      <c r="Q750" s="224"/>
      <c r="R750" s="224"/>
      <c r="S750" s="224"/>
      <c r="T750" s="225">
        <v>92001.301807400014</v>
      </c>
      <c r="U750" s="213"/>
      <c r="V750" s="214"/>
      <c r="W750" s="190" t="s">
        <v>1308</v>
      </c>
      <c r="X750" s="142" t="s">
        <v>5123</v>
      </c>
      <c r="Y750" s="127">
        <v>27</v>
      </c>
      <c r="Z750" s="127">
        <v>16</v>
      </c>
      <c r="AA750" s="127">
        <v>16</v>
      </c>
      <c r="AB750" s="124">
        <f>VLOOKUP(B750,Nam_2016!$B$2:$C$870,2,0)</f>
        <v>749</v>
      </c>
      <c r="AC750" s="124"/>
      <c r="AD750" s="124"/>
      <c r="AE750" s="124"/>
      <c r="AF750" s="124"/>
      <c r="AG750" s="124"/>
      <c r="AH750" s="124"/>
      <c r="AI750" s="124"/>
      <c r="AJ750" s="124"/>
      <c r="AK750" s="124"/>
      <c r="AL750" s="124"/>
      <c r="AM750" s="124"/>
    </row>
    <row r="751" spans="1:39" s="123" customFormat="1" ht="45" x14ac:dyDescent="0.25">
      <c r="A751" s="178">
        <f t="shared" si="19"/>
        <v>12</v>
      </c>
      <c r="B751" s="167">
        <v>750</v>
      </c>
      <c r="C751" s="232" t="s">
        <v>4459</v>
      </c>
      <c r="D751" s="171" t="s">
        <v>2604</v>
      </c>
      <c r="E751" s="171" t="s">
        <v>1</v>
      </c>
      <c r="F751" s="205" t="s">
        <v>14</v>
      </c>
      <c r="G751" s="67">
        <v>58673440</v>
      </c>
      <c r="H751" s="68">
        <v>0</v>
      </c>
      <c r="I751" s="224"/>
      <c r="J751" s="261"/>
      <c r="K751" s="224"/>
      <c r="L751" s="68">
        <v>0</v>
      </c>
      <c r="M751" s="224"/>
      <c r="N751" s="68">
        <v>0</v>
      </c>
      <c r="O751" s="68"/>
      <c r="P751" s="224"/>
      <c r="Q751" s="224"/>
      <c r="R751" s="224"/>
      <c r="S751" s="224"/>
      <c r="T751" s="225">
        <v>9053.3117920000004</v>
      </c>
      <c r="U751" s="213">
        <v>13905</v>
      </c>
      <c r="V751" s="214">
        <v>5684.41</v>
      </c>
      <c r="W751" s="190" t="s">
        <v>3225</v>
      </c>
      <c r="X751" s="142" t="s">
        <v>5123</v>
      </c>
      <c r="Y751" s="127">
        <v>27</v>
      </c>
      <c r="Z751" s="127">
        <v>16</v>
      </c>
      <c r="AA751" s="127">
        <v>16</v>
      </c>
      <c r="AB751" s="124" t="e">
        <f>VLOOKUP(B751,Nam_2016!$B$2:$C$870,2,0)</f>
        <v>#N/A</v>
      </c>
      <c r="AC751" s="124"/>
      <c r="AD751" s="124"/>
      <c r="AE751" s="124"/>
      <c r="AF751" s="124"/>
      <c r="AG751" s="124"/>
      <c r="AH751" s="124"/>
      <c r="AI751" s="124"/>
      <c r="AJ751" s="124"/>
      <c r="AK751" s="124"/>
      <c r="AL751" s="124"/>
      <c r="AM751" s="124"/>
    </row>
    <row r="752" spans="1:39" s="123" customFormat="1" ht="45" x14ac:dyDescent="0.25">
      <c r="A752" s="178">
        <f>A751+1</f>
        <v>13</v>
      </c>
      <c r="B752" s="167">
        <v>751</v>
      </c>
      <c r="C752" s="372" t="s">
        <v>3387</v>
      </c>
      <c r="D752" s="171" t="s">
        <v>2605</v>
      </c>
      <c r="E752" s="171" t="s">
        <v>1</v>
      </c>
      <c r="F752" s="205" t="s">
        <v>14</v>
      </c>
      <c r="G752" s="67">
        <v>7034163</v>
      </c>
      <c r="H752" s="68">
        <v>10000</v>
      </c>
      <c r="I752" s="224"/>
      <c r="J752" s="261">
        <v>20</v>
      </c>
      <c r="K752" s="224"/>
      <c r="L752" s="68">
        <v>0</v>
      </c>
      <c r="M752" s="224"/>
      <c r="N752" s="68">
        <v>1.5</v>
      </c>
      <c r="O752" s="68"/>
      <c r="P752" s="224"/>
      <c r="Q752" s="224"/>
      <c r="R752" s="224"/>
      <c r="S752" s="224"/>
      <c r="T752" s="225">
        <v>8104.2163509000002</v>
      </c>
      <c r="U752" s="213">
        <v>7742</v>
      </c>
      <c r="V752" s="214">
        <v>1062.2</v>
      </c>
      <c r="W752" s="190" t="s">
        <v>3225</v>
      </c>
      <c r="X752" s="142" t="s">
        <v>5123</v>
      </c>
      <c r="Y752" s="127">
        <v>27</v>
      </c>
      <c r="Z752" s="127">
        <v>16</v>
      </c>
      <c r="AA752" s="127">
        <v>16</v>
      </c>
      <c r="AB752" s="124" t="e">
        <f>VLOOKUP(B752,Nam_2016!$B$2:$C$870,2,0)</f>
        <v>#N/A</v>
      </c>
      <c r="AC752" s="124"/>
      <c r="AD752" s="124"/>
      <c r="AE752" s="124"/>
      <c r="AF752" s="124"/>
      <c r="AG752" s="124"/>
      <c r="AH752" s="124"/>
      <c r="AI752" s="124"/>
      <c r="AJ752" s="124"/>
      <c r="AK752" s="124"/>
      <c r="AL752" s="124"/>
      <c r="AM752" s="124"/>
    </row>
    <row r="753" spans="1:39" s="123" customFormat="1" ht="45" x14ac:dyDescent="0.25">
      <c r="A753" s="178">
        <f>A752+1</f>
        <v>14</v>
      </c>
      <c r="B753" s="167">
        <v>752</v>
      </c>
      <c r="C753" s="372" t="s">
        <v>3388</v>
      </c>
      <c r="D753" s="171" t="s">
        <v>2606</v>
      </c>
      <c r="E753" s="171" t="s">
        <v>1</v>
      </c>
      <c r="F753" s="205" t="s">
        <v>14</v>
      </c>
      <c r="G753" s="67">
        <v>50465250</v>
      </c>
      <c r="H753" s="68">
        <v>58430</v>
      </c>
      <c r="I753" s="224"/>
      <c r="J753" s="261">
        <v>179.774</v>
      </c>
      <c r="K753" s="224"/>
      <c r="L753" s="68"/>
      <c r="M753" s="224"/>
      <c r="N753" s="68"/>
      <c r="O753" s="68"/>
      <c r="P753" s="224"/>
      <c r="Q753" s="224"/>
      <c r="R753" s="224"/>
      <c r="S753" s="224"/>
      <c r="T753" s="225">
        <v>48845.989195000002</v>
      </c>
      <c r="U753" s="213">
        <v>1258</v>
      </c>
      <c r="V753" s="214">
        <v>4887.1000000000004</v>
      </c>
      <c r="W753" s="190" t="s">
        <v>3225</v>
      </c>
      <c r="X753" s="142" t="s">
        <v>5123</v>
      </c>
      <c r="Y753" s="127">
        <v>27</v>
      </c>
      <c r="Z753" s="127">
        <v>16</v>
      </c>
      <c r="AA753" s="127">
        <v>16</v>
      </c>
      <c r="AB753" s="124" t="e">
        <f>VLOOKUP(B753,Nam_2016!$B$2:$C$870,2,0)</f>
        <v>#N/A</v>
      </c>
      <c r="AC753" s="124"/>
      <c r="AD753" s="124"/>
      <c r="AE753" s="124"/>
      <c r="AF753" s="124"/>
      <c r="AG753" s="124"/>
      <c r="AH753" s="124"/>
      <c r="AI753" s="124"/>
      <c r="AJ753" s="124"/>
      <c r="AK753" s="124"/>
      <c r="AL753" s="124"/>
      <c r="AM753" s="124"/>
    </row>
    <row r="754" spans="1:39" s="123" customFormat="1" ht="45" x14ac:dyDescent="0.25">
      <c r="A754" s="178">
        <f t="shared" si="19"/>
        <v>15</v>
      </c>
      <c r="B754" s="167">
        <v>753</v>
      </c>
      <c r="C754" s="372" t="s">
        <v>3389</v>
      </c>
      <c r="D754" s="171" t="s">
        <v>2607</v>
      </c>
      <c r="E754" s="171" t="s">
        <v>1</v>
      </c>
      <c r="F754" s="205" t="s">
        <v>14</v>
      </c>
      <c r="G754" s="67">
        <v>282340925</v>
      </c>
      <c r="H754" s="68">
        <v>354000</v>
      </c>
      <c r="I754" s="224"/>
      <c r="J754" s="261">
        <v>2012</v>
      </c>
      <c r="K754" s="224"/>
      <c r="L754" s="68">
        <v>0</v>
      </c>
      <c r="M754" s="224"/>
      <c r="N754" s="68">
        <v>6.85</v>
      </c>
      <c r="O754" s="68"/>
      <c r="P754" s="224"/>
      <c r="Q754" s="224"/>
      <c r="R754" s="224"/>
      <c r="S754" s="224"/>
      <c r="T754" s="225">
        <v>293141.4502275</v>
      </c>
      <c r="U754" s="213">
        <v>265565</v>
      </c>
      <c r="V754" s="214">
        <v>278116</v>
      </c>
      <c r="W754" s="190" t="s">
        <v>3235</v>
      </c>
      <c r="X754" s="142" t="s">
        <v>5123</v>
      </c>
      <c r="Y754" s="127">
        <v>27</v>
      </c>
      <c r="Z754" s="127">
        <v>16</v>
      </c>
      <c r="AA754" s="127">
        <v>16</v>
      </c>
      <c r="AB754" s="124" t="e">
        <f>VLOOKUP(B754,Nam_2016!$B$2:$C$870,2,0)</f>
        <v>#N/A</v>
      </c>
      <c r="AC754" s="124"/>
      <c r="AD754" s="124"/>
      <c r="AE754" s="124"/>
      <c r="AF754" s="124"/>
      <c r="AG754" s="124"/>
      <c r="AH754" s="124"/>
      <c r="AI754" s="124"/>
      <c r="AJ754" s="124"/>
      <c r="AK754" s="124"/>
      <c r="AL754" s="124"/>
      <c r="AM754" s="124"/>
    </row>
    <row r="755" spans="1:39" s="123" customFormat="1" ht="30" x14ac:dyDescent="0.25">
      <c r="A755" s="178">
        <f t="shared" si="19"/>
        <v>16</v>
      </c>
      <c r="B755" s="167">
        <v>754</v>
      </c>
      <c r="C755" s="232" t="s">
        <v>4460</v>
      </c>
      <c r="D755" s="171" t="s">
        <v>2606</v>
      </c>
      <c r="E755" s="171" t="s">
        <v>1</v>
      </c>
      <c r="F755" s="205" t="s">
        <v>14</v>
      </c>
      <c r="G755" s="67">
        <v>132990353</v>
      </c>
      <c r="H755" s="68"/>
      <c r="I755" s="224"/>
      <c r="J755" s="261"/>
      <c r="K755" s="224"/>
      <c r="L755" s="68"/>
      <c r="M755" s="224"/>
      <c r="N755" s="68">
        <v>0</v>
      </c>
      <c r="O755" s="68"/>
      <c r="P755" s="224"/>
      <c r="Q755" s="224"/>
      <c r="R755" s="224"/>
      <c r="S755" s="224"/>
      <c r="T755" s="225">
        <v>20520.411467900001</v>
      </c>
      <c r="U755" s="213">
        <v>68118</v>
      </c>
      <c r="V755" s="214">
        <v>83480.399999999994</v>
      </c>
      <c r="W755" s="190" t="s">
        <v>1306</v>
      </c>
      <c r="X755" s="142" t="s">
        <v>5123</v>
      </c>
      <c r="Y755" s="127">
        <v>27</v>
      </c>
      <c r="Z755" s="127">
        <v>16</v>
      </c>
      <c r="AA755" s="127">
        <v>16</v>
      </c>
      <c r="AB755" s="124" t="e">
        <f>VLOOKUP(B755,Nam_2016!$B$2:$C$870,2,0)</f>
        <v>#N/A</v>
      </c>
      <c r="AC755" s="124"/>
      <c r="AD755" s="124"/>
      <c r="AE755" s="124"/>
      <c r="AF755" s="124"/>
      <c r="AG755" s="124"/>
      <c r="AH755" s="124"/>
      <c r="AI755" s="124"/>
      <c r="AJ755" s="124"/>
      <c r="AK755" s="124"/>
      <c r="AL755" s="124"/>
      <c r="AM755" s="124"/>
    </row>
    <row r="756" spans="1:39" s="123" customFormat="1" ht="30" x14ac:dyDescent="0.25">
      <c r="A756" s="178">
        <f t="shared" si="19"/>
        <v>17</v>
      </c>
      <c r="B756" s="167">
        <v>755</v>
      </c>
      <c r="C756" s="372" t="s">
        <v>3390</v>
      </c>
      <c r="D756" s="233" t="s">
        <v>2598</v>
      </c>
      <c r="E756" s="233" t="s">
        <v>1</v>
      </c>
      <c r="F756" s="237" t="s">
        <v>144</v>
      </c>
      <c r="G756" s="67">
        <v>12354210</v>
      </c>
      <c r="H756" s="68">
        <v>0</v>
      </c>
      <c r="I756" s="224"/>
      <c r="J756" s="261"/>
      <c r="K756" s="224"/>
      <c r="L756" s="68">
        <v>0</v>
      </c>
      <c r="M756" s="224"/>
      <c r="N756" s="68">
        <v>0</v>
      </c>
      <c r="O756" s="68"/>
      <c r="P756" s="224"/>
      <c r="Q756" s="224"/>
      <c r="R756" s="224"/>
      <c r="S756" s="224"/>
      <c r="T756" s="225">
        <v>1906.2546030000001</v>
      </c>
      <c r="U756" s="213">
        <v>1779</v>
      </c>
      <c r="V756" s="214">
        <v>1835.65</v>
      </c>
      <c r="W756" s="190" t="s">
        <v>1306</v>
      </c>
      <c r="X756" s="142" t="s">
        <v>5123</v>
      </c>
      <c r="Y756" s="127">
        <v>27</v>
      </c>
      <c r="Z756" s="127">
        <v>16</v>
      </c>
      <c r="AA756" s="127">
        <v>16</v>
      </c>
      <c r="AB756" s="124" t="e">
        <f>VLOOKUP(B756,Nam_2016!$B$2:$C$870,2,0)</f>
        <v>#N/A</v>
      </c>
      <c r="AC756" s="124"/>
      <c r="AD756" s="124"/>
      <c r="AE756" s="124"/>
      <c r="AF756" s="124"/>
      <c r="AG756" s="124"/>
      <c r="AH756" s="124"/>
      <c r="AI756" s="124"/>
      <c r="AJ756" s="124"/>
      <c r="AK756" s="124"/>
      <c r="AL756" s="124"/>
      <c r="AM756" s="124"/>
    </row>
    <row r="757" spans="1:39" s="123" customFormat="1" ht="25.5" x14ac:dyDescent="0.25">
      <c r="A757" s="178">
        <f t="shared" si="19"/>
        <v>18</v>
      </c>
      <c r="B757" s="167">
        <v>756</v>
      </c>
      <c r="C757" s="372" t="s">
        <v>3391</v>
      </c>
      <c r="D757" s="233" t="s">
        <v>2594</v>
      </c>
      <c r="E757" s="233" t="s">
        <v>1</v>
      </c>
      <c r="F757" s="237" t="s">
        <v>2</v>
      </c>
      <c r="G757" s="159">
        <v>24852756</v>
      </c>
      <c r="H757" s="68"/>
      <c r="I757" s="224"/>
      <c r="J757" s="261"/>
      <c r="K757" s="224"/>
      <c r="L757" s="68"/>
      <c r="M757" s="224"/>
      <c r="N757" s="68"/>
      <c r="O757" s="68"/>
      <c r="P757" s="224"/>
      <c r="Q757" s="224"/>
      <c r="R757" s="224"/>
      <c r="S757" s="224"/>
      <c r="T757" s="225">
        <v>3834.7802508000004</v>
      </c>
      <c r="U757" s="213">
        <v>5222</v>
      </c>
      <c r="V757" s="214">
        <v>1684.41</v>
      </c>
      <c r="W757" s="190" t="s">
        <v>1306</v>
      </c>
      <c r="X757" s="142" t="s">
        <v>5123</v>
      </c>
      <c r="Y757" s="127">
        <v>27</v>
      </c>
      <c r="Z757" s="127">
        <v>16</v>
      </c>
      <c r="AA757" s="127">
        <v>16</v>
      </c>
      <c r="AB757" s="124" t="e">
        <f>VLOOKUP(B757,Nam_2016!$B$2:$C$870,2,0)</f>
        <v>#N/A</v>
      </c>
      <c r="AC757" s="124"/>
      <c r="AD757" s="124"/>
      <c r="AE757" s="124"/>
      <c r="AF757" s="124"/>
      <c r="AG757" s="124"/>
      <c r="AH757" s="124"/>
      <c r="AI757" s="124"/>
      <c r="AJ757" s="124"/>
      <c r="AK757" s="124"/>
      <c r="AL757" s="124"/>
      <c r="AM757" s="124"/>
    </row>
    <row r="758" spans="1:39" s="150" customFormat="1" ht="30" hidden="1" x14ac:dyDescent="0.25">
      <c r="A758" s="231">
        <f t="shared" si="19"/>
        <v>19</v>
      </c>
      <c r="B758" s="167">
        <v>757</v>
      </c>
      <c r="C758" s="232" t="s">
        <v>2608</v>
      </c>
      <c r="D758" s="21" t="s">
        <v>946</v>
      </c>
      <c r="E758" s="233" t="s">
        <v>1</v>
      </c>
      <c r="F758" s="21" t="s">
        <v>2609</v>
      </c>
      <c r="G758" s="67">
        <v>27332550</v>
      </c>
      <c r="H758" s="159">
        <v>0</v>
      </c>
      <c r="I758" s="234"/>
      <c r="J758" s="263">
        <v>1.2</v>
      </c>
      <c r="K758" s="234"/>
      <c r="L758" s="159">
        <v>0</v>
      </c>
      <c r="M758" s="234"/>
      <c r="N758" s="159">
        <v>9.5</v>
      </c>
      <c r="O758" s="159"/>
      <c r="P758" s="234"/>
      <c r="Q758" s="234"/>
      <c r="R758" s="234"/>
      <c r="S758" s="234"/>
      <c r="T758" s="225">
        <v>4226.3534650000001</v>
      </c>
      <c r="U758" s="213"/>
      <c r="V758" s="264"/>
      <c r="W758" s="190" t="s">
        <v>1306</v>
      </c>
      <c r="X758" s="142" t="s">
        <v>5123</v>
      </c>
      <c r="Y758" s="127">
        <v>27</v>
      </c>
      <c r="Z758" s="127">
        <v>16</v>
      </c>
      <c r="AA758" s="127">
        <v>16</v>
      </c>
      <c r="AB758" s="124">
        <f>VLOOKUP(B758,Nam_2016!$B$2:$C$870,2,0)</f>
        <v>757</v>
      </c>
      <c r="AC758" s="151"/>
      <c r="AD758" s="151"/>
      <c r="AE758" s="151"/>
      <c r="AF758" s="151"/>
      <c r="AG758" s="151"/>
      <c r="AH758" s="151"/>
      <c r="AI758" s="151"/>
      <c r="AJ758" s="151"/>
      <c r="AK758" s="151"/>
      <c r="AL758" s="151"/>
      <c r="AM758" s="151"/>
    </row>
    <row r="759" spans="1:39" s="123" customFormat="1" x14ac:dyDescent="0.25">
      <c r="A759" s="178">
        <f t="shared" si="19"/>
        <v>20</v>
      </c>
      <c r="B759" s="167">
        <v>758</v>
      </c>
      <c r="C759" s="372" t="s">
        <v>3392</v>
      </c>
      <c r="D759" s="233" t="s">
        <v>2598</v>
      </c>
      <c r="E759" s="233" t="s">
        <v>1</v>
      </c>
      <c r="F759" s="237" t="s">
        <v>15</v>
      </c>
      <c r="G759" s="67">
        <v>73427200</v>
      </c>
      <c r="H759" s="68">
        <v>0</v>
      </c>
      <c r="I759" s="224"/>
      <c r="J759" s="261"/>
      <c r="K759" s="224"/>
      <c r="L759" s="68">
        <v>0</v>
      </c>
      <c r="M759" s="224"/>
      <c r="N759" s="68">
        <v>0</v>
      </c>
      <c r="O759" s="68"/>
      <c r="P759" s="224"/>
      <c r="Q759" s="224"/>
      <c r="R759" s="224"/>
      <c r="S759" s="224"/>
      <c r="T759" s="225">
        <v>11329.81696</v>
      </c>
      <c r="U759" s="213">
        <v>12472</v>
      </c>
      <c r="V759" s="214">
        <v>3998.22</v>
      </c>
      <c r="W759" s="190" t="s">
        <v>1306</v>
      </c>
      <c r="X759" s="142" t="s">
        <v>5123</v>
      </c>
      <c r="Y759" s="127">
        <v>27</v>
      </c>
      <c r="Z759" s="127">
        <v>16</v>
      </c>
      <c r="AA759" s="127">
        <v>16</v>
      </c>
      <c r="AB759" s="124" t="e">
        <f>VLOOKUP(B759,Nam_2016!$B$2:$C$870,2,0)</f>
        <v>#N/A</v>
      </c>
      <c r="AC759" s="124"/>
      <c r="AD759" s="124"/>
      <c r="AE759" s="124"/>
      <c r="AF759" s="124"/>
      <c r="AG759" s="124"/>
      <c r="AH759" s="124"/>
      <c r="AI759" s="124"/>
      <c r="AJ759" s="124"/>
      <c r="AK759" s="124"/>
      <c r="AL759" s="124"/>
      <c r="AM759" s="124"/>
    </row>
    <row r="760" spans="1:39" s="123" customFormat="1" ht="45" x14ac:dyDescent="0.25">
      <c r="A760" s="178">
        <f>A759+1</f>
        <v>21</v>
      </c>
      <c r="B760" s="167">
        <v>759</v>
      </c>
      <c r="C760" s="372" t="s">
        <v>3393</v>
      </c>
      <c r="D760" s="233" t="s">
        <v>2610</v>
      </c>
      <c r="E760" s="233" t="s">
        <v>1</v>
      </c>
      <c r="F760" s="237" t="s">
        <v>79</v>
      </c>
      <c r="G760" s="67">
        <v>9639644</v>
      </c>
      <c r="H760" s="68"/>
      <c r="I760" s="224"/>
      <c r="J760" s="261"/>
      <c r="K760" s="224"/>
      <c r="L760" s="68"/>
      <c r="M760" s="224"/>
      <c r="N760" s="68"/>
      <c r="O760" s="68"/>
      <c r="P760" s="224"/>
      <c r="Q760" s="224"/>
      <c r="R760" s="224"/>
      <c r="S760" s="224"/>
      <c r="T760" s="225">
        <v>1487.3970692</v>
      </c>
      <c r="U760" s="213">
        <v>1364</v>
      </c>
      <c r="V760" s="214">
        <v>1337.3</v>
      </c>
      <c r="W760" s="190" t="s">
        <v>3225</v>
      </c>
      <c r="X760" s="142" t="s">
        <v>5123</v>
      </c>
      <c r="Y760" s="127">
        <v>27</v>
      </c>
      <c r="Z760" s="127">
        <v>16</v>
      </c>
      <c r="AA760" s="127">
        <v>16</v>
      </c>
      <c r="AB760" s="124" t="e">
        <f>VLOOKUP(B760,Nam_2016!$B$2:$C$870,2,0)</f>
        <v>#N/A</v>
      </c>
      <c r="AC760" s="124"/>
      <c r="AD760" s="124"/>
      <c r="AE760" s="124"/>
      <c r="AF760" s="124"/>
      <c r="AG760" s="124"/>
      <c r="AH760" s="124"/>
      <c r="AI760" s="124"/>
      <c r="AJ760" s="124"/>
      <c r="AK760" s="124"/>
      <c r="AL760" s="124"/>
      <c r="AM760" s="124"/>
    </row>
    <row r="761" spans="1:39" s="123" customFormat="1" ht="30" x14ac:dyDescent="0.25">
      <c r="A761" s="178">
        <f>A760+1</f>
        <v>22</v>
      </c>
      <c r="B761" s="167">
        <v>760</v>
      </c>
      <c r="C761" s="232" t="s">
        <v>2611</v>
      </c>
      <c r="D761" s="233" t="s">
        <v>2600</v>
      </c>
      <c r="E761" s="233" t="s">
        <v>1</v>
      </c>
      <c r="F761" s="237" t="s">
        <v>2404</v>
      </c>
      <c r="G761" s="67">
        <v>9490253</v>
      </c>
      <c r="H761" s="68">
        <v>0</v>
      </c>
      <c r="I761" s="224"/>
      <c r="J761" s="261">
        <v>4.8</v>
      </c>
      <c r="K761" s="224"/>
      <c r="L761" s="68">
        <v>0</v>
      </c>
      <c r="M761" s="224"/>
      <c r="N761" s="68">
        <v>0</v>
      </c>
      <c r="O761" s="68"/>
      <c r="P761" s="224"/>
      <c r="Q761" s="224"/>
      <c r="R761" s="224"/>
      <c r="S761" s="224"/>
      <c r="T761" s="225">
        <v>1468.5700379</v>
      </c>
      <c r="U761" s="213">
        <v>1345</v>
      </c>
      <c r="V761" s="214">
        <v>1062</v>
      </c>
      <c r="W761" s="190" t="s">
        <v>1306</v>
      </c>
      <c r="X761" s="142" t="s">
        <v>5123</v>
      </c>
      <c r="Y761" s="127">
        <v>27</v>
      </c>
      <c r="Z761" s="127">
        <v>16</v>
      </c>
      <c r="AA761" s="127">
        <v>16</v>
      </c>
      <c r="AB761" s="124" t="e">
        <f>VLOOKUP(B761,Nam_2016!$B$2:$C$870,2,0)</f>
        <v>#N/A</v>
      </c>
      <c r="AC761" s="124"/>
      <c r="AD761" s="124"/>
      <c r="AE761" s="124"/>
      <c r="AF761" s="124"/>
      <c r="AG761" s="124"/>
      <c r="AH761" s="124"/>
      <c r="AI761" s="124"/>
      <c r="AJ761" s="124"/>
      <c r="AK761" s="124"/>
      <c r="AL761" s="124"/>
      <c r="AM761" s="124"/>
    </row>
    <row r="762" spans="1:39" s="123" customFormat="1" ht="45" hidden="1" x14ac:dyDescent="0.25">
      <c r="A762" s="178">
        <f t="shared" si="19"/>
        <v>23</v>
      </c>
      <c r="B762" s="167">
        <v>761</v>
      </c>
      <c r="C762" s="232" t="s">
        <v>4461</v>
      </c>
      <c r="D762" s="231" t="s">
        <v>2612</v>
      </c>
      <c r="E762" s="233" t="s">
        <v>1</v>
      </c>
      <c r="F762" s="233" t="s">
        <v>140</v>
      </c>
      <c r="G762" s="159">
        <v>8766810</v>
      </c>
      <c r="H762" s="68"/>
      <c r="I762" s="224"/>
      <c r="J762" s="261"/>
      <c r="K762" s="224"/>
      <c r="L762" s="68">
        <v>0</v>
      </c>
      <c r="M762" s="224"/>
      <c r="N762" s="68">
        <v>0</v>
      </c>
      <c r="O762" s="68"/>
      <c r="P762" s="224"/>
      <c r="Q762" s="224"/>
      <c r="R762" s="224"/>
      <c r="S762" s="224"/>
      <c r="T762" s="225">
        <v>1352.718783</v>
      </c>
      <c r="U762" s="213"/>
      <c r="V762" s="225"/>
      <c r="W762" s="190" t="s">
        <v>1306</v>
      </c>
      <c r="X762" s="142" t="s">
        <v>5123</v>
      </c>
      <c r="Y762" s="127">
        <v>27</v>
      </c>
      <c r="Z762" s="127">
        <v>16</v>
      </c>
      <c r="AA762" s="127">
        <v>16</v>
      </c>
      <c r="AB762" s="124">
        <f>VLOOKUP(B762,Nam_2016!$B$2:$C$870,2,0)</f>
        <v>761</v>
      </c>
      <c r="AC762" s="124"/>
      <c r="AD762" s="124"/>
      <c r="AE762" s="124"/>
      <c r="AF762" s="124"/>
      <c r="AG762" s="124"/>
      <c r="AH762" s="124"/>
      <c r="AI762" s="124"/>
      <c r="AJ762" s="124"/>
      <c r="AK762" s="124"/>
      <c r="AL762" s="124"/>
      <c r="AM762" s="124"/>
    </row>
    <row r="763" spans="1:39" s="123" customFormat="1" ht="30" x14ac:dyDescent="0.25">
      <c r="A763" s="178">
        <f t="shared" si="19"/>
        <v>24</v>
      </c>
      <c r="B763" s="167">
        <v>762</v>
      </c>
      <c r="C763" s="232" t="s">
        <v>2613</v>
      </c>
      <c r="D763" s="233" t="s">
        <v>2614</v>
      </c>
      <c r="E763" s="233" t="s">
        <v>1</v>
      </c>
      <c r="F763" s="237" t="s">
        <v>21</v>
      </c>
      <c r="G763" s="215">
        <v>13206831</v>
      </c>
      <c r="H763" s="68"/>
      <c r="I763" s="224"/>
      <c r="J763" s="261"/>
      <c r="K763" s="224"/>
      <c r="L763" s="68"/>
      <c r="M763" s="224"/>
      <c r="N763" s="68"/>
      <c r="O763" s="68"/>
      <c r="P763" s="224"/>
      <c r="Q763" s="224"/>
      <c r="R763" s="224"/>
      <c r="S763" s="224"/>
      <c r="T763" s="225">
        <v>2037.8140233000001</v>
      </c>
      <c r="U763" s="213">
        <v>1086</v>
      </c>
      <c r="V763" s="214">
        <v>1007.89</v>
      </c>
      <c r="W763" s="190" t="s">
        <v>1306</v>
      </c>
      <c r="X763" s="142" t="s">
        <v>5123</v>
      </c>
      <c r="Y763" s="127">
        <v>27</v>
      </c>
      <c r="Z763" s="127">
        <v>16</v>
      </c>
      <c r="AA763" s="127">
        <v>16</v>
      </c>
      <c r="AB763" s="124" t="e">
        <f>VLOOKUP(B763,Nam_2016!$B$2:$C$870,2,0)</f>
        <v>#N/A</v>
      </c>
      <c r="AC763" s="124"/>
      <c r="AD763" s="124"/>
      <c r="AE763" s="124"/>
      <c r="AF763" s="124"/>
      <c r="AG763" s="124"/>
      <c r="AH763" s="124"/>
      <c r="AI763" s="124"/>
      <c r="AJ763" s="124"/>
      <c r="AK763" s="124"/>
      <c r="AL763" s="124"/>
      <c r="AM763" s="124"/>
    </row>
    <row r="764" spans="1:39" s="123" customFormat="1" ht="45" hidden="1" x14ac:dyDescent="0.25">
      <c r="A764" s="178">
        <f t="shared" si="19"/>
        <v>25</v>
      </c>
      <c r="B764" s="167">
        <v>763</v>
      </c>
      <c r="C764" s="232" t="s">
        <v>949</v>
      </c>
      <c r="D764" s="21" t="s">
        <v>2615</v>
      </c>
      <c r="E764" s="233" t="s">
        <v>1</v>
      </c>
      <c r="F764" s="21" t="s">
        <v>4</v>
      </c>
      <c r="G764" s="67">
        <v>9986773</v>
      </c>
      <c r="H764" s="68"/>
      <c r="I764" s="224"/>
      <c r="J764" s="261">
        <v>71.661000000000001</v>
      </c>
      <c r="K764" s="224"/>
      <c r="L764" s="68"/>
      <c r="M764" s="224"/>
      <c r="N764" s="68">
        <v>21.617999999999999</v>
      </c>
      <c r="O764" s="68"/>
      <c r="P764" s="224"/>
      <c r="Q764" s="224"/>
      <c r="R764" s="224"/>
      <c r="S764" s="224"/>
      <c r="T764" s="225">
        <v>1621.9636939</v>
      </c>
      <c r="U764" s="213"/>
      <c r="V764" s="225"/>
      <c r="W764" s="190" t="s">
        <v>1306</v>
      </c>
      <c r="X764" s="142" t="s">
        <v>5123</v>
      </c>
      <c r="Y764" s="127">
        <v>27</v>
      </c>
      <c r="Z764" s="127">
        <v>16</v>
      </c>
      <c r="AA764" s="127">
        <v>16</v>
      </c>
      <c r="AB764" s="124">
        <f>VLOOKUP(B764,Nam_2016!$B$2:$C$870,2,0)</f>
        <v>763</v>
      </c>
      <c r="AC764" s="124"/>
      <c r="AD764" s="124"/>
      <c r="AE764" s="124"/>
      <c r="AF764" s="124"/>
      <c r="AG764" s="124"/>
      <c r="AH764" s="124"/>
      <c r="AI764" s="124"/>
      <c r="AJ764" s="124"/>
      <c r="AK764" s="124"/>
      <c r="AL764" s="124"/>
      <c r="AM764" s="124"/>
    </row>
    <row r="765" spans="1:39" s="123" customFormat="1" ht="30" x14ac:dyDescent="0.25">
      <c r="A765" s="178">
        <f>A764+1</f>
        <v>26</v>
      </c>
      <c r="B765" s="167">
        <v>764</v>
      </c>
      <c r="C765" s="232" t="s">
        <v>2616</v>
      </c>
      <c r="D765" s="233" t="s">
        <v>2594</v>
      </c>
      <c r="E765" s="233" t="s">
        <v>1</v>
      </c>
      <c r="F765" s="237" t="s">
        <v>2404</v>
      </c>
      <c r="G765" s="67">
        <v>10635208</v>
      </c>
      <c r="H765" s="68">
        <v>0</v>
      </c>
      <c r="I765" s="224"/>
      <c r="J765" s="265"/>
      <c r="K765" s="224"/>
      <c r="L765" s="68">
        <v>0</v>
      </c>
      <c r="M765" s="224"/>
      <c r="N765" s="68">
        <v>0</v>
      </c>
      <c r="O765" s="68"/>
      <c r="P765" s="224"/>
      <c r="Q765" s="224"/>
      <c r="R765" s="224"/>
      <c r="S765" s="224"/>
      <c r="T765" s="225">
        <v>1641.0125944000001</v>
      </c>
      <c r="U765" s="213">
        <v>1648</v>
      </c>
      <c r="V765" s="214">
        <v>1535.36</v>
      </c>
      <c r="W765" s="190" t="s">
        <v>1306</v>
      </c>
      <c r="X765" s="142" t="s">
        <v>5123</v>
      </c>
      <c r="Y765" s="127">
        <v>27</v>
      </c>
      <c r="Z765" s="127">
        <v>16</v>
      </c>
      <c r="AA765" s="127">
        <v>16</v>
      </c>
      <c r="AB765" s="124" t="e">
        <f>VLOOKUP(B765,Nam_2016!$B$2:$C$870,2,0)</f>
        <v>#N/A</v>
      </c>
      <c r="AC765" s="124"/>
      <c r="AD765" s="124"/>
      <c r="AE765" s="124"/>
      <c r="AF765" s="124"/>
      <c r="AG765" s="124"/>
      <c r="AH765" s="124"/>
      <c r="AI765" s="124"/>
      <c r="AJ765" s="124"/>
      <c r="AK765" s="124"/>
      <c r="AL765" s="124"/>
      <c r="AM765" s="124"/>
    </row>
    <row r="766" spans="1:39" s="123" customFormat="1" ht="30" x14ac:dyDescent="0.25">
      <c r="A766" s="178">
        <f t="shared" si="19"/>
        <v>27</v>
      </c>
      <c r="B766" s="167">
        <v>765</v>
      </c>
      <c r="C766" s="372" t="s">
        <v>2617</v>
      </c>
      <c r="D766" s="233" t="s">
        <v>2618</v>
      </c>
      <c r="E766" s="233" t="s">
        <v>1</v>
      </c>
      <c r="F766" s="237" t="s">
        <v>15</v>
      </c>
      <c r="G766" s="67">
        <v>10136362</v>
      </c>
      <c r="H766" s="68"/>
      <c r="I766" s="224"/>
      <c r="J766" s="261"/>
      <c r="K766" s="224"/>
      <c r="L766" s="68"/>
      <c r="M766" s="224"/>
      <c r="N766" s="68">
        <v>33.042999999999999</v>
      </c>
      <c r="O766" s="68"/>
      <c r="P766" s="224"/>
      <c r="Q766" s="224"/>
      <c r="R766" s="224"/>
      <c r="S766" s="224"/>
      <c r="T766" s="225">
        <v>1591.4663466000002</v>
      </c>
      <c r="U766" s="213">
        <v>1220</v>
      </c>
      <c r="V766" s="214"/>
      <c r="W766" s="190" t="s">
        <v>1306</v>
      </c>
      <c r="X766" s="142" t="s">
        <v>5123</v>
      </c>
      <c r="Y766" s="127">
        <v>27</v>
      </c>
      <c r="Z766" s="127">
        <v>16</v>
      </c>
      <c r="AA766" s="127">
        <v>16</v>
      </c>
      <c r="AB766" s="124" t="e">
        <f>VLOOKUP(B766,Nam_2016!$B$2:$C$870,2,0)</f>
        <v>#N/A</v>
      </c>
      <c r="AC766" s="124"/>
      <c r="AD766" s="124"/>
      <c r="AE766" s="124"/>
      <c r="AF766" s="124"/>
      <c r="AG766" s="124"/>
      <c r="AH766" s="124"/>
      <c r="AI766" s="124"/>
      <c r="AJ766" s="124"/>
      <c r="AK766" s="124"/>
      <c r="AL766" s="124"/>
      <c r="AM766" s="124"/>
    </row>
    <row r="767" spans="1:39" s="123" customFormat="1" ht="30" hidden="1" x14ac:dyDescent="0.25">
      <c r="A767" s="178">
        <f t="shared" si="19"/>
        <v>28</v>
      </c>
      <c r="B767" s="167">
        <v>766</v>
      </c>
      <c r="C767" s="232" t="s">
        <v>2619</v>
      </c>
      <c r="D767" s="21" t="s">
        <v>2620</v>
      </c>
      <c r="E767" s="233" t="s">
        <v>1</v>
      </c>
      <c r="F767" s="155" t="s">
        <v>2621</v>
      </c>
      <c r="G767" s="67">
        <v>8045800</v>
      </c>
      <c r="H767" s="68"/>
      <c r="I767" s="224"/>
      <c r="J767" s="261"/>
      <c r="K767" s="224"/>
      <c r="L767" s="68"/>
      <c r="M767" s="224"/>
      <c r="N767" s="68"/>
      <c r="O767" s="68"/>
      <c r="P767" s="224"/>
      <c r="Q767" s="224"/>
      <c r="R767" s="224"/>
      <c r="S767" s="224"/>
      <c r="T767" s="225">
        <v>1241.46694</v>
      </c>
      <c r="U767" s="213"/>
      <c r="V767" s="225"/>
      <c r="W767" s="190" t="s">
        <v>1306</v>
      </c>
      <c r="X767" s="142" t="s">
        <v>5123</v>
      </c>
      <c r="Y767" s="127">
        <v>27</v>
      </c>
      <c r="Z767" s="127">
        <v>16</v>
      </c>
      <c r="AA767" s="127">
        <v>16</v>
      </c>
      <c r="AB767" s="124">
        <f>VLOOKUP(B767,Nam_2016!$B$2:$C$870,2,0)</f>
        <v>766</v>
      </c>
      <c r="AC767" s="124"/>
      <c r="AD767" s="124"/>
      <c r="AE767" s="124"/>
      <c r="AF767" s="124"/>
      <c r="AG767" s="124"/>
      <c r="AH767" s="124"/>
      <c r="AI767" s="124"/>
      <c r="AJ767" s="124"/>
      <c r="AK767" s="124"/>
      <c r="AL767" s="124"/>
      <c r="AM767" s="124"/>
    </row>
    <row r="768" spans="1:39" s="123" customFormat="1" ht="30" x14ac:dyDescent="0.25">
      <c r="A768" s="178">
        <f t="shared" si="19"/>
        <v>29</v>
      </c>
      <c r="B768" s="167">
        <v>767</v>
      </c>
      <c r="C768" s="232" t="s">
        <v>2622</v>
      </c>
      <c r="D768" s="233" t="s">
        <v>2598</v>
      </c>
      <c r="E768" s="233" t="s">
        <v>1</v>
      </c>
      <c r="F768" s="237" t="s">
        <v>21</v>
      </c>
      <c r="G768" s="67">
        <v>9760605</v>
      </c>
      <c r="H768" s="68"/>
      <c r="I768" s="224"/>
      <c r="J768" s="261"/>
      <c r="K768" s="224"/>
      <c r="L768" s="68"/>
      <c r="M768" s="224"/>
      <c r="N768" s="68"/>
      <c r="O768" s="68"/>
      <c r="P768" s="224"/>
      <c r="Q768" s="224"/>
      <c r="R768" s="224"/>
      <c r="S768" s="224"/>
      <c r="T768" s="225">
        <v>1506.0613515</v>
      </c>
      <c r="U768" s="213">
        <v>1382</v>
      </c>
      <c r="V768" s="214">
        <v>1549.63</v>
      </c>
      <c r="W768" s="190" t="s">
        <v>1306</v>
      </c>
      <c r="X768" s="142" t="s">
        <v>5123</v>
      </c>
      <c r="Y768" s="127">
        <v>27</v>
      </c>
      <c r="Z768" s="127">
        <v>16</v>
      </c>
      <c r="AA768" s="127">
        <v>16</v>
      </c>
      <c r="AB768" s="124" t="e">
        <f>VLOOKUP(B768,Nam_2016!$B$2:$C$870,2,0)</f>
        <v>#N/A</v>
      </c>
      <c r="AC768" s="124"/>
      <c r="AD768" s="124"/>
      <c r="AE768" s="124"/>
      <c r="AF768" s="124"/>
      <c r="AG768" s="124"/>
      <c r="AH768" s="124"/>
      <c r="AI768" s="124"/>
      <c r="AJ768" s="124"/>
      <c r="AK768" s="124"/>
      <c r="AL768" s="124"/>
      <c r="AM768" s="124"/>
    </row>
    <row r="769" spans="1:39" s="123" customFormat="1" ht="30" x14ac:dyDescent="0.25">
      <c r="A769" s="178">
        <f t="shared" si="19"/>
        <v>30</v>
      </c>
      <c r="B769" s="167">
        <v>768</v>
      </c>
      <c r="C769" s="232" t="s">
        <v>2623</v>
      </c>
      <c r="D769" s="233" t="s">
        <v>2624</v>
      </c>
      <c r="E769" s="233" t="s">
        <v>1</v>
      </c>
      <c r="F769" s="237" t="s">
        <v>1314</v>
      </c>
      <c r="G769" s="67">
        <v>17277225</v>
      </c>
      <c r="H769" s="68"/>
      <c r="I769" s="224"/>
      <c r="J769" s="261"/>
      <c r="K769" s="224"/>
      <c r="L769" s="68"/>
      <c r="M769" s="224"/>
      <c r="N769" s="68"/>
      <c r="O769" s="68"/>
      <c r="P769" s="224"/>
      <c r="Q769" s="224"/>
      <c r="R769" s="224"/>
      <c r="S769" s="224"/>
      <c r="T769" s="225">
        <v>2665.8758175000003</v>
      </c>
      <c r="U769" s="213">
        <v>2362</v>
      </c>
      <c r="V769" s="214"/>
      <c r="W769" s="190" t="s">
        <v>1306</v>
      </c>
      <c r="X769" s="142" t="s">
        <v>5123</v>
      </c>
      <c r="Y769" s="127">
        <v>27</v>
      </c>
      <c r="Z769" s="127">
        <v>16</v>
      </c>
      <c r="AA769" s="127">
        <v>16</v>
      </c>
      <c r="AB769" s="124" t="e">
        <f>VLOOKUP(B769,Nam_2016!$B$2:$C$870,2,0)</f>
        <v>#N/A</v>
      </c>
      <c r="AC769" s="124"/>
      <c r="AD769" s="124"/>
      <c r="AE769" s="124"/>
      <c r="AF769" s="124"/>
      <c r="AG769" s="124"/>
      <c r="AH769" s="124"/>
      <c r="AI769" s="124"/>
      <c r="AJ769" s="124"/>
      <c r="AK769" s="124"/>
      <c r="AL769" s="124"/>
      <c r="AM769" s="124"/>
    </row>
    <row r="770" spans="1:39" s="123" customFormat="1" ht="30" hidden="1" x14ac:dyDescent="0.25">
      <c r="A770" s="178">
        <f>A769+1</f>
        <v>31</v>
      </c>
      <c r="B770" s="167">
        <v>769</v>
      </c>
      <c r="C770" s="232" t="s">
        <v>945</v>
      </c>
      <c r="D770" s="21" t="s">
        <v>2625</v>
      </c>
      <c r="E770" s="233" t="s">
        <v>1</v>
      </c>
      <c r="F770" s="21" t="s">
        <v>522</v>
      </c>
      <c r="G770" s="67">
        <v>6984080</v>
      </c>
      <c r="H770" s="68"/>
      <c r="I770" s="224"/>
      <c r="J770" s="261">
        <v>0.5</v>
      </c>
      <c r="K770" s="224"/>
      <c r="L770" s="68">
        <v>0.5</v>
      </c>
      <c r="M770" s="224"/>
      <c r="N770" s="68">
        <v>2</v>
      </c>
      <c r="O770" s="68"/>
      <c r="P770" s="224"/>
      <c r="Q770" s="224"/>
      <c r="R770" s="224"/>
      <c r="S770" s="224"/>
      <c r="T770" s="225">
        <v>1080.2135440000002</v>
      </c>
      <c r="U770" s="213"/>
      <c r="V770" s="225"/>
      <c r="W770" s="190" t="s">
        <v>1306</v>
      </c>
      <c r="X770" s="142" t="s">
        <v>5123</v>
      </c>
      <c r="Y770" s="127">
        <v>27</v>
      </c>
      <c r="Z770" s="127">
        <v>16</v>
      </c>
      <c r="AA770" s="127">
        <v>16</v>
      </c>
      <c r="AB770" s="124">
        <f>VLOOKUP(B770,Nam_2016!$B$2:$C$870,2,0)</f>
        <v>769</v>
      </c>
      <c r="AC770" s="124"/>
      <c r="AD770" s="124"/>
      <c r="AE770" s="124"/>
      <c r="AF770" s="124"/>
      <c r="AG770" s="124"/>
      <c r="AH770" s="124"/>
      <c r="AI770" s="124"/>
      <c r="AJ770" s="124"/>
      <c r="AK770" s="124"/>
      <c r="AL770" s="124"/>
      <c r="AM770" s="124"/>
    </row>
    <row r="771" spans="1:39" s="123" customFormat="1" ht="45" x14ac:dyDescent="0.25">
      <c r="A771" s="178">
        <f t="shared" si="19"/>
        <v>32</v>
      </c>
      <c r="B771" s="167">
        <v>770</v>
      </c>
      <c r="C771" s="232" t="s">
        <v>2626</v>
      </c>
      <c r="D771" s="233" t="s">
        <v>2594</v>
      </c>
      <c r="E771" s="233" t="s">
        <v>1</v>
      </c>
      <c r="F771" s="237" t="s">
        <v>2627</v>
      </c>
      <c r="G771" s="67">
        <v>6940000</v>
      </c>
      <c r="H771" s="68">
        <v>480.5</v>
      </c>
      <c r="I771" s="224"/>
      <c r="J771" s="261">
        <v>169</v>
      </c>
      <c r="K771" s="224"/>
      <c r="L771" s="68">
        <v>0</v>
      </c>
      <c r="M771" s="224"/>
      <c r="N771" s="68">
        <v>0</v>
      </c>
      <c r="O771" s="68"/>
      <c r="P771" s="224"/>
      <c r="Q771" s="224"/>
      <c r="R771" s="224"/>
      <c r="S771" s="224"/>
      <c r="T771" s="225">
        <v>1555.912</v>
      </c>
      <c r="U771" s="213">
        <v>1881</v>
      </c>
      <c r="V771" s="214">
        <v>2286.89</v>
      </c>
      <c r="W771" s="190" t="s">
        <v>1306</v>
      </c>
      <c r="X771" s="142" t="s">
        <v>5123</v>
      </c>
      <c r="Y771" s="127">
        <v>27</v>
      </c>
      <c r="Z771" s="127">
        <v>16</v>
      </c>
      <c r="AA771" s="127">
        <v>16</v>
      </c>
      <c r="AB771" s="124" t="e">
        <f>VLOOKUP(B771,Nam_2016!$B$2:$C$870,2,0)</f>
        <v>#N/A</v>
      </c>
      <c r="AC771" s="124"/>
      <c r="AD771" s="124"/>
      <c r="AE771" s="124"/>
      <c r="AF771" s="124"/>
      <c r="AG771" s="124"/>
      <c r="AH771" s="124"/>
      <c r="AI771" s="124"/>
      <c r="AJ771" s="124"/>
      <c r="AK771" s="124"/>
      <c r="AL771" s="124"/>
      <c r="AM771" s="124"/>
    </row>
    <row r="772" spans="1:39" s="123" customFormat="1" x14ac:dyDescent="0.25">
      <c r="A772" s="178">
        <f t="shared" si="19"/>
        <v>33</v>
      </c>
      <c r="B772" s="167">
        <v>771</v>
      </c>
      <c r="C772" s="372" t="s">
        <v>3394</v>
      </c>
      <c r="D772" s="171" t="s">
        <v>2628</v>
      </c>
      <c r="E772" s="171" t="s">
        <v>1</v>
      </c>
      <c r="F772" s="205" t="s">
        <v>15</v>
      </c>
      <c r="G772" s="67">
        <v>40197509</v>
      </c>
      <c r="H772" s="68"/>
      <c r="I772" s="224"/>
      <c r="J772" s="261"/>
      <c r="K772" s="224"/>
      <c r="L772" s="68"/>
      <c r="M772" s="224"/>
      <c r="N772" s="68"/>
      <c r="O772" s="68"/>
      <c r="P772" s="224"/>
      <c r="Q772" s="224"/>
      <c r="R772" s="224"/>
      <c r="S772" s="224"/>
      <c r="T772" s="225">
        <v>6202.4756387000007</v>
      </c>
      <c r="U772" s="213">
        <v>5426</v>
      </c>
      <c r="V772" s="214"/>
      <c r="W772" s="190" t="s">
        <v>1306</v>
      </c>
      <c r="X772" s="142" t="s">
        <v>5123</v>
      </c>
      <c r="Y772" s="127">
        <v>27</v>
      </c>
      <c r="Z772" s="127">
        <v>16</v>
      </c>
      <c r="AA772" s="127">
        <v>16</v>
      </c>
      <c r="AB772" s="124" t="e">
        <f>VLOOKUP(B772,Nam_2016!$B$2:$C$870,2,0)</f>
        <v>#N/A</v>
      </c>
      <c r="AC772" s="124"/>
      <c r="AD772" s="124"/>
      <c r="AE772" s="124"/>
      <c r="AF772" s="124"/>
      <c r="AG772" s="124"/>
      <c r="AH772" s="124"/>
      <c r="AI772" s="124"/>
      <c r="AJ772" s="124"/>
      <c r="AK772" s="124"/>
      <c r="AL772" s="124"/>
      <c r="AM772" s="124"/>
    </row>
    <row r="773" spans="1:39" s="123" customFormat="1" ht="30" hidden="1" x14ac:dyDescent="0.25">
      <c r="A773" s="178">
        <f>A772+1</f>
        <v>34</v>
      </c>
      <c r="B773" s="167">
        <v>772</v>
      </c>
      <c r="C773" s="232" t="s">
        <v>948</v>
      </c>
      <c r="D773" s="155" t="s">
        <v>947</v>
      </c>
      <c r="E773" s="171" t="s">
        <v>30</v>
      </c>
      <c r="F773" s="155" t="s">
        <v>2382</v>
      </c>
      <c r="G773" s="67">
        <v>5164611</v>
      </c>
      <c r="H773" s="68"/>
      <c r="I773" s="224"/>
      <c r="J773" s="261"/>
      <c r="K773" s="224"/>
      <c r="L773" s="68"/>
      <c r="M773" s="224"/>
      <c r="N773" s="68"/>
      <c r="O773" s="68"/>
      <c r="P773" s="224"/>
      <c r="Q773" s="224"/>
      <c r="R773" s="224"/>
      <c r="S773" s="224"/>
      <c r="T773" s="225">
        <v>796.89947730000006</v>
      </c>
      <c r="U773" s="213"/>
      <c r="V773" s="214"/>
      <c r="W773" s="182" t="s">
        <v>1308</v>
      </c>
      <c r="X773" s="142" t="s">
        <v>5123</v>
      </c>
      <c r="Y773" s="127">
        <v>27</v>
      </c>
      <c r="Z773" s="127">
        <v>16</v>
      </c>
      <c r="AA773" s="127">
        <v>16</v>
      </c>
      <c r="AB773" s="124">
        <f>VLOOKUP(B773,Nam_2016!$B$2:$C$870,2,0)</f>
        <v>772</v>
      </c>
      <c r="AC773" s="124"/>
      <c r="AD773" s="124"/>
      <c r="AE773" s="124"/>
      <c r="AF773" s="124"/>
      <c r="AG773" s="124"/>
      <c r="AH773" s="124"/>
      <c r="AI773" s="124"/>
      <c r="AJ773" s="124"/>
      <c r="AK773" s="124"/>
      <c r="AL773" s="124"/>
      <c r="AM773" s="124"/>
    </row>
    <row r="774" spans="1:39" s="123" customFormat="1" ht="45" hidden="1" x14ac:dyDescent="0.25">
      <c r="A774" s="178">
        <f t="shared" ref="A774:A777" si="20">A773+1</f>
        <v>35</v>
      </c>
      <c r="B774" s="167">
        <v>773</v>
      </c>
      <c r="C774" s="232" t="s">
        <v>950</v>
      </c>
      <c r="D774" s="155" t="s">
        <v>951</v>
      </c>
      <c r="E774" s="171" t="s">
        <v>30</v>
      </c>
      <c r="F774" s="155" t="s">
        <v>2382</v>
      </c>
      <c r="G774" s="67">
        <v>5668564</v>
      </c>
      <c r="H774" s="68"/>
      <c r="I774" s="224"/>
      <c r="J774" s="261"/>
      <c r="K774" s="224"/>
      <c r="L774" s="68"/>
      <c r="M774" s="224"/>
      <c r="N774" s="68"/>
      <c r="O774" s="68"/>
      <c r="P774" s="224"/>
      <c r="Q774" s="224"/>
      <c r="R774" s="224"/>
      <c r="S774" s="224"/>
      <c r="T774" s="225">
        <v>874.6594252000001</v>
      </c>
      <c r="U774" s="213"/>
      <c r="V774" s="214"/>
      <c r="W774" s="182" t="s">
        <v>1308</v>
      </c>
      <c r="X774" s="142" t="s">
        <v>5123</v>
      </c>
      <c r="Y774" s="127">
        <v>27</v>
      </c>
      <c r="Z774" s="127">
        <v>16</v>
      </c>
      <c r="AA774" s="127">
        <v>16</v>
      </c>
      <c r="AB774" s="124">
        <f>VLOOKUP(B774,Nam_2016!$B$2:$C$870,2,0)</f>
        <v>773</v>
      </c>
      <c r="AC774" s="124"/>
      <c r="AD774" s="124"/>
      <c r="AE774" s="124"/>
      <c r="AF774" s="124"/>
      <c r="AG774" s="124"/>
      <c r="AH774" s="124"/>
      <c r="AI774" s="124"/>
      <c r="AJ774" s="124"/>
      <c r="AK774" s="124"/>
      <c r="AL774" s="124"/>
      <c r="AM774" s="124"/>
    </row>
    <row r="775" spans="1:39" s="123" customFormat="1" ht="45" hidden="1" x14ac:dyDescent="0.25">
      <c r="A775" s="178">
        <f t="shared" si="20"/>
        <v>36</v>
      </c>
      <c r="B775" s="167">
        <v>774</v>
      </c>
      <c r="C775" s="232" t="s">
        <v>943</v>
      </c>
      <c r="D775" s="155" t="s">
        <v>944</v>
      </c>
      <c r="E775" s="233" t="s">
        <v>1</v>
      </c>
      <c r="F775" s="155" t="s">
        <v>2629</v>
      </c>
      <c r="G775" s="67">
        <v>27332550</v>
      </c>
      <c r="H775" s="68"/>
      <c r="I775" s="224"/>
      <c r="J775" s="261"/>
      <c r="K775" s="224"/>
      <c r="L775" s="68"/>
      <c r="M775" s="224"/>
      <c r="N775" s="68"/>
      <c r="O775" s="68"/>
      <c r="P775" s="224"/>
      <c r="Q775" s="224"/>
      <c r="R775" s="224"/>
      <c r="S775" s="224"/>
      <c r="T775" s="225">
        <v>4217.4124650000003</v>
      </c>
      <c r="U775" s="213"/>
      <c r="V775" s="214"/>
      <c r="W775" s="182" t="s">
        <v>1308</v>
      </c>
      <c r="X775" s="142" t="s">
        <v>5123</v>
      </c>
      <c r="Y775" s="127">
        <v>27</v>
      </c>
      <c r="Z775" s="127">
        <v>16</v>
      </c>
      <c r="AA775" s="127">
        <v>16</v>
      </c>
      <c r="AB775" s="124">
        <f>VLOOKUP(B775,Nam_2016!$B$2:$C$870,2,0)</f>
        <v>774</v>
      </c>
      <c r="AC775" s="124"/>
      <c r="AD775" s="124"/>
      <c r="AE775" s="124"/>
      <c r="AF775" s="124"/>
      <c r="AG775" s="124"/>
      <c r="AH775" s="124"/>
      <c r="AI775" s="124"/>
      <c r="AJ775" s="124"/>
      <c r="AK775" s="124"/>
      <c r="AL775" s="124"/>
      <c r="AM775" s="124"/>
    </row>
    <row r="776" spans="1:39" s="123" customFormat="1" ht="30" hidden="1" x14ac:dyDescent="0.25">
      <c r="A776" s="178">
        <f t="shared" si="20"/>
        <v>37</v>
      </c>
      <c r="B776" s="167">
        <v>775</v>
      </c>
      <c r="C776" s="232" t="s">
        <v>952</v>
      </c>
      <c r="D776" s="155" t="s">
        <v>953</v>
      </c>
      <c r="E776" s="171" t="s">
        <v>92</v>
      </c>
      <c r="F776" s="155" t="s">
        <v>1673</v>
      </c>
      <c r="G776" s="67">
        <v>11035438</v>
      </c>
      <c r="H776" s="68"/>
      <c r="I776" s="224"/>
      <c r="J776" s="261"/>
      <c r="K776" s="224"/>
      <c r="L776" s="68"/>
      <c r="M776" s="224"/>
      <c r="N776" s="68"/>
      <c r="O776" s="68"/>
      <c r="P776" s="224"/>
      <c r="Q776" s="224"/>
      <c r="R776" s="224"/>
      <c r="S776" s="224"/>
      <c r="T776" s="225">
        <v>1702.7680834</v>
      </c>
      <c r="U776" s="213"/>
      <c r="V776" s="214"/>
      <c r="W776" s="182" t="s">
        <v>1308</v>
      </c>
      <c r="X776" s="142" t="s">
        <v>5123</v>
      </c>
      <c r="Y776" s="127">
        <v>27</v>
      </c>
      <c r="Z776" s="127">
        <v>16</v>
      </c>
      <c r="AA776" s="127">
        <v>16</v>
      </c>
      <c r="AB776" s="124">
        <f>VLOOKUP(B776,Nam_2016!$B$2:$C$870,2,0)</f>
        <v>775</v>
      </c>
      <c r="AC776" s="124"/>
      <c r="AD776" s="124"/>
      <c r="AE776" s="124"/>
      <c r="AF776" s="124"/>
      <c r="AG776" s="124"/>
      <c r="AH776" s="124"/>
      <c r="AI776" s="124"/>
      <c r="AJ776" s="124"/>
      <c r="AK776" s="124"/>
      <c r="AL776" s="124"/>
      <c r="AM776" s="124"/>
    </row>
    <row r="777" spans="1:39" s="123" customFormat="1" ht="30" hidden="1" x14ac:dyDescent="0.25">
      <c r="A777" s="178">
        <f t="shared" si="20"/>
        <v>38</v>
      </c>
      <c r="B777" s="167">
        <v>776</v>
      </c>
      <c r="C777" s="232" t="s">
        <v>941</v>
      </c>
      <c r="D777" s="155" t="s">
        <v>942</v>
      </c>
      <c r="E777" s="171" t="s">
        <v>30</v>
      </c>
      <c r="F777" s="155" t="s">
        <v>2382</v>
      </c>
      <c r="G777" s="67">
        <v>5134655</v>
      </c>
      <c r="H777" s="68"/>
      <c r="I777" s="224"/>
      <c r="J777" s="261"/>
      <c r="K777" s="224"/>
      <c r="L777" s="68"/>
      <c r="M777" s="224"/>
      <c r="N777" s="68"/>
      <c r="O777" s="68"/>
      <c r="P777" s="224"/>
      <c r="Q777" s="224"/>
      <c r="R777" s="224"/>
      <c r="S777" s="224"/>
      <c r="T777" s="225">
        <v>792.2772665</v>
      </c>
      <c r="U777" s="213"/>
      <c r="V777" s="214"/>
      <c r="W777" s="182" t="s">
        <v>1308</v>
      </c>
      <c r="X777" s="142" t="s">
        <v>5123</v>
      </c>
      <c r="Y777" s="127">
        <v>27</v>
      </c>
      <c r="Z777" s="127">
        <v>16</v>
      </c>
      <c r="AA777" s="127">
        <v>16</v>
      </c>
      <c r="AB777" s="124">
        <f>VLOOKUP(B777,Nam_2016!$B$2:$C$870,2,0)</f>
        <v>776</v>
      </c>
      <c r="AC777" s="124"/>
      <c r="AD777" s="124"/>
      <c r="AE777" s="124"/>
      <c r="AF777" s="124"/>
      <c r="AG777" s="124"/>
      <c r="AH777" s="124"/>
      <c r="AI777" s="124"/>
      <c r="AJ777" s="124"/>
      <c r="AK777" s="124"/>
      <c r="AL777" s="124"/>
      <c r="AM777" s="124"/>
    </row>
    <row r="778" spans="1:39" s="126" customFormat="1" ht="25.5" x14ac:dyDescent="0.25">
      <c r="A778" s="178">
        <v>1</v>
      </c>
      <c r="B778" s="167">
        <v>777</v>
      </c>
      <c r="C778" s="372" t="s">
        <v>3395</v>
      </c>
      <c r="D778" s="171" t="s">
        <v>2630</v>
      </c>
      <c r="E778" s="171" t="s">
        <v>1</v>
      </c>
      <c r="F778" s="205" t="s">
        <v>15</v>
      </c>
      <c r="G778" s="67">
        <v>15018500</v>
      </c>
      <c r="H778" s="224"/>
      <c r="I778" s="224"/>
      <c r="J778" s="224"/>
      <c r="K778" s="224"/>
      <c r="L778" s="224"/>
      <c r="M778" s="224"/>
      <c r="N778" s="224"/>
      <c r="O778" s="224"/>
      <c r="P778" s="224"/>
      <c r="Q778" s="224"/>
      <c r="R778" s="224"/>
      <c r="S778" s="224"/>
      <c r="T778" s="225">
        <v>2317.35455</v>
      </c>
      <c r="U778" s="197">
        <v>1682</v>
      </c>
      <c r="V778" s="198"/>
      <c r="W778" s="190" t="s">
        <v>1306</v>
      </c>
      <c r="X778" s="142" t="s">
        <v>5124</v>
      </c>
      <c r="Y778" s="127">
        <v>43</v>
      </c>
      <c r="Z778" s="127">
        <v>17</v>
      </c>
      <c r="AA778" s="127">
        <v>17</v>
      </c>
      <c r="AB778" s="124" t="e">
        <f>VLOOKUP(B778,Nam_2016!$B$2:$C$870,2,0)</f>
        <v>#N/A</v>
      </c>
      <c r="AC778" s="127"/>
      <c r="AD778" s="127"/>
      <c r="AE778" s="127"/>
      <c r="AF778" s="127"/>
      <c r="AG778" s="127"/>
      <c r="AH778" s="127"/>
      <c r="AI778" s="127"/>
      <c r="AJ778" s="127"/>
      <c r="AK778" s="127"/>
      <c r="AL778" s="127"/>
      <c r="AM778" s="127"/>
    </row>
    <row r="779" spans="1:39" s="126" customFormat="1" ht="60" x14ac:dyDescent="0.25">
      <c r="A779" s="178">
        <f>A778+1</f>
        <v>2</v>
      </c>
      <c r="B779" s="167">
        <v>778</v>
      </c>
      <c r="C779" s="175" t="s">
        <v>4462</v>
      </c>
      <c r="D779" s="171" t="s">
        <v>2631</v>
      </c>
      <c r="E779" s="171" t="s">
        <v>1</v>
      </c>
      <c r="F779" s="205" t="s">
        <v>42</v>
      </c>
      <c r="G779" s="67">
        <v>8764575</v>
      </c>
      <c r="H779" s="224"/>
      <c r="I779" s="224"/>
      <c r="J779" s="224"/>
      <c r="K779" s="224"/>
      <c r="L779" s="224"/>
      <c r="M779" s="224"/>
      <c r="N779" s="224"/>
      <c r="O779" s="224"/>
      <c r="P779" s="224"/>
      <c r="Q779" s="224"/>
      <c r="R779" s="224"/>
      <c r="S779" s="224"/>
      <c r="T779" s="225">
        <v>1352.3739225000002</v>
      </c>
      <c r="U779" s="197">
        <v>1027</v>
      </c>
      <c r="V779" s="198">
        <v>1008</v>
      </c>
      <c r="W779" s="190" t="s">
        <v>1306</v>
      </c>
      <c r="X779" s="142" t="s">
        <v>5124</v>
      </c>
      <c r="Y779" s="127">
        <v>43</v>
      </c>
      <c r="Z779" s="127">
        <v>17</v>
      </c>
      <c r="AA779" s="127">
        <v>17</v>
      </c>
      <c r="AB779" s="124" t="e">
        <f>VLOOKUP(B779,Nam_2016!$B$2:$C$870,2,0)</f>
        <v>#N/A</v>
      </c>
      <c r="AC779" s="127"/>
      <c r="AD779" s="127"/>
      <c r="AE779" s="127"/>
      <c r="AF779" s="127"/>
      <c r="AG779" s="127"/>
      <c r="AH779" s="127"/>
      <c r="AI779" s="127"/>
      <c r="AJ779" s="127"/>
      <c r="AK779" s="127"/>
      <c r="AL779" s="127"/>
      <c r="AM779" s="127"/>
    </row>
    <row r="780" spans="1:39" s="126" customFormat="1" ht="30" x14ac:dyDescent="0.25">
      <c r="A780" s="178">
        <f t="shared" ref="A780:A798" si="21">A779+1</f>
        <v>3</v>
      </c>
      <c r="B780" s="167">
        <v>779</v>
      </c>
      <c r="C780" s="175" t="s">
        <v>2632</v>
      </c>
      <c r="D780" s="171" t="s">
        <v>2633</v>
      </c>
      <c r="E780" s="171" t="s">
        <v>1</v>
      </c>
      <c r="F780" s="205" t="s">
        <v>147</v>
      </c>
      <c r="G780" s="67">
        <v>10522426</v>
      </c>
      <c r="H780" s="224"/>
      <c r="I780" s="224"/>
      <c r="J780" s="224"/>
      <c r="K780" s="224"/>
      <c r="L780" s="224"/>
      <c r="M780" s="224"/>
      <c r="N780" s="224"/>
      <c r="O780" s="224"/>
      <c r="P780" s="224"/>
      <c r="Q780" s="224"/>
      <c r="R780" s="224"/>
      <c r="S780" s="224"/>
      <c r="T780" s="225">
        <v>1623.6103318</v>
      </c>
      <c r="U780" s="197">
        <v>1449</v>
      </c>
      <c r="V780" s="198">
        <v>1273</v>
      </c>
      <c r="W780" s="190" t="s">
        <v>1306</v>
      </c>
      <c r="X780" s="142" t="s">
        <v>5124</v>
      </c>
      <c r="Y780" s="127">
        <v>43</v>
      </c>
      <c r="Z780" s="127">
        <v>17</v>
      </c>
      <c r="AA780" s="127">
        <v>17</v>
      </c>
      <c r="AB780" s="124" t="e">
        <f>VLOOKUP(B780,Nam_2016!$B$2:$C$870,2,0)</f>
        <v>#N/A</v>
      </c>
      <c r="AC780" s="127"/>
      <c r="AD780" s="127"/>
      <c r="AE780" s="127"/>
      <c r="AF780" s="127"/>
      <c r="AG780" s="127"/>
      <c r="AH780" s="127"/>
      <c r="AI780" s="127"/>
      <c r="AJ780" s="127"/>
      <c r="AK780" s="127"/>
      <c r="AL780" s="127"/>
      <c r="AM780" s="127"/>
    </row>
    <row r="781" spans="1:39" s="126" customFormat="1" x14ac:dyDescent="0.25">
      <c r="A781" s="178">
        <f t="shared" si="21"/>
        <v>4</v>
      </c>
      <c r="B781" s="167">
        <v>780</v>
      </c>
      <c r="C781" s="175" t="s">
        <v>2634</v>
      </c>
      <c r="D781" s="171" t="s">
        <v>2635</v>
      </c>
      <c r="E781" s="171" t="s">
        <v>1</v>
      </c>
      <c r="F781" s="205" t="s">
        <v>15</v>
      </c>
      <c r="G781" s="67">
        <v>19718879</v>
      </c>
      <c r="H781" s="224"/>
      <c r="I781" s="224"/>
      <c r="J781" s="224"/>
      <c r="K781" s="224"/>
      <c r="L781" s="224"/>
      <c r="M781" s="224"/>
      <c r="N781" s="224"/>
      <c r="O781" s="224"/>
      <c r="P781" s="224"/>
      <c r="Q781" s="224"/>
      <c r="R781" s="224"/>
      <c r="S781" s="224"/>
      <c r="T781" s="225">
        <v>3042.6230297000002</v>
      </c>
      <c r="U781" s="197">
        <v>3371</v>
      </c>
      <c r="V781" s="198">
        <v>3371</v>
      </c>
      <c r="W781" s="190" t="s">
        <v>1306</v>
      </c>
      <c r="X781" s="142" t="s">
        <v>5124</v>
      </c>
      <c r="Y781" s="127">
        <v>43</v>
      </c>
      <c r="Z781" s="127">
        <v>17</v>
      </c>
      <c r="AA781" s="127">
        <v>17</v>
      </c>
      <c r="AB781" s="124" t="e">
        <f>VLOOKUP(B781,Nam_2016!$B$2:$C$870,2,0)</f>
        <v>#N/A</v>
      </c>
      <c r="AC781" s="127"/>
      <c r="AD781" s="127"/>
      <c r="AE781" s="127"/>
      <c r="AF781" s="127"/>
      <c r="AG781" s="127"/>
      <c r="AH781" s="127"/>
      <c r="AI781" s="127"/>
      <c r="AJ781" s="127"/>
      <c r="AK781" s="127"/>
      <c r="AL781" s="127"/>
      <c r="AM781" s="127"/>
    </row>
    <row r="782" spans="1:39" s="126" customFormat="1" ht="45" x14ac:dyDescent="0.25">
      <c r="A782" s="178">
        <f t="shared" si="21"/>
        <v>5</v>
      </c>
      <c r="B782" s="167">
        <v>781</v>
      </c>
      <c r="C782" s="372" t="s">
        <v>3396</v>
      </c>
      <c r="D782" s="171" t="s">
        <v>2636</v>
      </c>
      <c r="E782" s="171" t="s">
        <v>1</v>
      </c>
      <c r="F782" s="205" t="s">
        <v>28</v>
      </c>
      <c r="G782" s="67">
        <v>39305188</v>
      </c>
      <c r="H782" s="68">
        <v>1786</v>
      </c>
      <c r="I782" s="98">
        <v>5</v>
      </c>
      <c r="J782" s="224"/>
      <c r="K782" s="224"/>
      <c r="L782" s="224"/>
      <c r="M782" s="224"/>
      <c r="N782" s="224"/>
      <c r="O782" s="224"/>
      <c r="P782" s="224"/>
      <c r="Q782" s="224"/>
      <c r="R782" s="224"/>
      <c r="S782" s="224"/>
      <c r="T782" s="225">
        <v>7320.0905084000005</v>
      </c>
      <c r="U782" s="197">
        <v>7884</v>
      </c>
      <c r="V782" s="198">
        <v>7884</v>
      </c>
      <c r="W782" s="190" t="s">
        <v>1306</v>
      </c>
      <c r="X782" s="142" t="s">
        <v>5124</v>
      </c>
      <c r="Y782" s="127">
        <v>43</v>
      </c>
      <c r="Z782" s="127">
        <v>17</v>
      </c>
      <c r="AA782" s="127">
        <v>17</v>
      </c>
      <c r="AB782" s="124" t="e">
        <f>VLOOKUP(B782,Nam_2016!$B$2:$C$870,2,0)</f>
        <v>#N/A</v>
      </c>
      <c r="AC782" s="127"/>
      <c r="AD782" s="127"/>
      <c r="AE782" s="127"/>
      <c r="AF782" s="127"/>
      <c r="AG782" s="127"/>
      <c r="AH782" s="127"/>
      <c r="AI782" s="127"/>
      <c r="AJ782" s="127"/>
      <c r="AK782" s="127"/>
      <c r="AL782" s="127"/>
      <c r="AM782" s="127"/>
    </row>
    <row r="783" spans="1:39" s="126" customFormat="1" ht="30" x14ac:dyDescent="0.25">
      <c r="A783" s="178">
        <f t="shared" si="21"/>
        <v>6</v>
      </c>
      <c r="B783" s="167">
        <v>782</v>
      </c>
      <c r="C783" s="175" t="s">
        <v>866</v>
      </c>
      <c r="D783" s="171" t="s">
        <v>2630</v>
      </c>
      <c r="E783" s="171" t="s">
        <v>1</v>
      </c>
      <c r="F783" s="205" t="s">
        <v>15</v>
      </c>
      <c r="G783" s="67">
        <v>38516090</v>
      </c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25">
        <v>5943.0326870000008</v>
      </c>
      <c r="U783" s="197">
        <v>3371</v>
      </c>
      <c r="V783" s="198">
        <v>3226</v>
      </c>
      <c r="W783" s="190" t="s">
        <v>1306</v>
      </c>
      <c r="X783" s="142" t="s">
        <v>5124</v>
      </c>
      <c r="Y783" s="127">
        <v>43</v>
      </c>
      <c r="Z783" s="127">
        <v>17</v>
      </c>
      <c r="AA783" s="127">
        <v>17</v>
      </c>
      <c r="AB783" s="124" t="e">
        <f>VLOOKUP(B783,Nam_2016!$B$2:$C$870,2,0)</f>
        <v>#N/A</v>
      </c>
      <c r="AC783" s="127"/>
      <c r="AD783" s="127"/>
      <c r="AE783" s="127"/>
      <c r="AF783" s="127"/>
      <c r="AG783" s="127"/>
      <c r="AH783" s="127"/>
      <c r="AI783" s="127"/>
      <c r="AJ783" s="127"/>
      <c r="AK783" s="127"/>
      <c r="AL783" s="127"/>
      <c r="AM783" s="127"/>
    </row>
    <row r="784" spans="1:39" s="123" customFormat="1" ht="30" x14ac:dyDescent="0.25">
      <c r="A784" s="178">
        <f>A783+1</f>
        <v>7</v>
      </c>
      <c r="B784" s="167">
        <v>783</v>
      </c>
      <c r="C784" s="372" t="s">
        <v>3397</v>
      </c>
      <c r="D784" s="171" t="s">
        <v>2637</v>
      </c>
      <c r="E784" s="171" t="s">
        <v>1</v>
      </c>
      <c r="F784" s="205" t="s">
        <v>146</v>
      </c>
      <c r="G784" s="33">
        <v>17315885</v>
      </c>
      <c r="H784" s="224"/>
      <c r="I784" s="224"/>
      <c r="J784" s="224"/>
      <c r="K784" s="224"/>
      <c r="L784" s="224"/>
      <c r="M784" s="224"/>
      <c r="N784" s="224"/>
      <c r="O784" s="224"/>
      <c r="P784" s="224"/>
      <c r="Q784" s="224"/>
      <c r="R784" s="224"/>
      <c r="S784" s="224"/>
      <c r="T784" s="225">
        <v>2671.8410555</v>
      </c>
      <c r="U784" s="197">
        <v>1480</v>
      </c>
      <c r="V784" s="198">
        <v>1528</v>
      </c>
      <c r="W784" s="190" t="s">
        <v>1306</v>
      </c>
      <c r="X784" s="142" t="s">
        <v>5124</v>
      </c>
      <c r="Y784" s="127">
        <v>43</v>
      </c>
      <c r="Z784" s="127">
        <v>17</v>
      </c>
      <c r="AA784" s="127">
        <v>17</v>
      </c>
      <c r="AB784" s="124" t="e">
        <f>VLOOKUP(B784,Nam_2016!$B$2:$C$870,2,0)</f>
        <v>#N/A</v>
      </c>
      <c r="AC784" s="124"/>
      <c r="AD784" s="124"/>
      <c r="AE784" s="124"/>
      <c r="AF784" s="124"/>
      <c r="AG784" s="124"/>
      <c r="AH784" s="124"/>
      <c r="AI784" s="124"/>
      <c r="AJ784" s="124"/>
      <c r="AK784" s="124"/>
      <c r="AL784" s="124"/>
      <c r="AM784" s="124"/>
    </row>
    <row r="785" spans="1:39" s="123" customFormat="1" ht="45" x14ac:dyDescent="0.25">
      <c r="A785" s="178">
        <f t="shared" si="21"/>
        <v>8</v>
      </c>
      <c r="B785" s="167">
        <v>784</v>
      </c>
      <c r="C785" s="175" t="s">
        <v>4463</v>
      </c>
      <c r="D785" s="171" t="s">
        <v>2638</v>
      </c>
      <c r="E785" s="171" t="s">
        <v>1</v>
      </c>
      <c r="F785" s="205" t="s">
        <v>28</v>
      </c>
      <c r="G785" s="215">
        <v>12995096</v>
      </c>
      <c r="H785" s="224"/>
      <c r="I785" s="224"/>
      <c r="J785" s="224"/>
      <c r="K785" s="224"/>
      <c r="L785" s="224"/>
      <c r="M785" s="224"/>
      <c r="N785" s="224"/>
      <c r="O785" s="224"/>
      <c r="P785" s="224"/>
      <c r="Q785" s="224"/>
      <c r="R785" s="224"/>
      <c r="S785" s="224"/>
      <c r="T785" s="225">
        <v>2005.1433128000001</v>
      </c>
      <c r="U785" s="197">
        <v>1507</v>
      </c>
      <c r="V785" s="198">
        <v>1409</v>
      </c>
      <c r="W785" s="190" t="s">
        <v>1306</v>
      </c>
      <c r="X785" s="142" t="s">
        <v>5124</v>
      </c>
      <c r="Y785" s="127">
        <v>43</v>
      </c>
      <c r="Z785" s="127">
        <v>17</v>
      </c>
      <c r="AA785" s="127">
        <v>17</v>
      </c>
      <c r="AB785" s="124" t="e">
        <f>VLOOKUP(B785,Nam_2016!$B$2:$C$870,2,0)</f>
        <v>#N/A</v>
      </c>
      <c r="AC785" s="124"/>
      <c r="AD785" s="124"/>
      <c r="AE785" s="124"/>
      <c r="AF785" s="124"/>
      <c r="AG785" s="124"/>
      <c r="AH785" s="124"/>
      <c r="AI785" s="124"/>
      <c r="AJ785" s="124"/>
      <c r="AK785" s="124"/>
      <c r="AL785" s="124"/>
      <c r="AM785" s="124"/>
    </row>
    <row r="786" spans="1:39" s="123" customFormat="1" ht="45" x14ac:dyDescent="0.25">
      <c r="A786" s="178">
        <f t="shared" si="21"/>
        <v>9</v>
      </c>
      <c r="B786" s="167">
        <v>785</v>
      </c>
      <c r="C786" s="372" t="s">
        <v>3398</v>
      </c>
      <c r="D786" s="171" t="s">
        <v>2639</v>
      </c>
      <c r="E786" s="171" t="s">
        <v>1</v>
      </c>
      <c r="F786" s="205" t="s">
        <v>2521</v>
      </c>
      <c r="G786" s="67">
        <v>13985708</v>
      </c>
      <c r="H786" s="224"/>
      <c r="I786" s="224"/>
      <c r="J786" s="224"/>
      <c r="K786" s="224"/>
      <c r="L786" s="224"/>
      <c r="M786" s="224"/>
      <c r="N786" s="224"/>
      <c r="O786" s="224"/>
      <c r="P786" s="224"/>
      <c r="Q786" s="224"/>
      <c r="R786" s="224"/>
      <c r="S786" s="224"/>
      <c r="T786" s="225">
        <v>2157.9947443999999</v>
      </c>
      <c r="U786" s="197">
        <v>1477</v>
      </c>
      <c r="V786" s="198"/>
      <c r="W786" s="190" t="s">
        <v>1306</v>
      </c>
      <c r="X786" s="142" t="s">
        <v>5124</v>
      </c>
      <c r="Y786" s="127">
        <v>43</v>
      </c>
      <c r="Z786" s="127">
        <v>17</v>
      </c>
      <c r="AA786" s="127">
        <v>17</v>
      </c>
      <c r="AB786" s="124" t="e">
        <f>VLOOKUP(B786,Nam_2016!$B$2:$C$870,2,0)</f>
        <v>#N/A</v>
      </c>
      <c r="AC786" s="124"/>
      <c r="AD786" s="124"/>
      <c r="AE786" s="124"/>
      <c r="AF786" s="124"/>
      <c r="AG786" s="124"/>
      <c r="AH786" s="124"/>
      <c r="AI786" s="124"/>
      <c r="AJ786" s="124"/>
      <c r="AK786" s="124"/>
      <c r="AL786" s="124"/>
      <c r="AM786" s="124"/>
    </row>
    <row r="787" spans="1:39" s="123" customFormat="1" ht="30" hidden="1" x14ac:dyDescent="0.25">
      <c r="A787" s="178">
        <f t="shared" si="21"/>
        <v>10</v>
      </c>
      <c r="B787" s="167">
        <v>786</v>
      </c>
      <c r="C787" s="175" t="s">
        <v>2640</v>
      </c>
      <c r="D787" s="154" t="s">
        <v>2641</v>
      </c>
      <c r="E787" s="171" t="s">
        <v>1</v>
      </c>
      <c r="F787" s="154" t="s">
        <v>2642</v>
      </c>
      <c r="G787" s="67">
        <v>7383464</v>
      </c>
      <c r="H787" s="224"/>
      <c r="I787" s="224"/>
      <c r="J787" s="224"/>
      <c r="K787" s="224"/>
      <c r="L787" s="224"/>
      <c r="M787" s="224"/>
      <c r="N787" s="224"/>
      <c r="O787" s="224"/>
      <c r="P787" s="224"/>
      <c r="Q787" s="224"/>
      <c r="R787" s="224"/>
      <c r="S787" s="224"/>
      <c r="T787" s="225">
        <v>1139.2684952</v>
      </c>
      <c r="U787" s="213"/>
      <c r="V787" s="225"/>
      <c r="W787" s="190" t="s">
        <v>1306</v>
      </c>
      <c r="X787" s="142" t="s">
        <v>5124</v>
      </c>
      <c r="Y787" s="127">
        <v>43</v>
      </c>
      <c r="Z787" s="127">
        <v>17</v>
      </c>
      <c r="AA787" s="127">
        <v>17</v>
      </c>
      <c r="AB787" s="124">
        <f>VLOOKUP(B787,Nam_2016!$B$2:$C$870,2,0)</f>
        <v>786</v>
      </c>
      <c r="AC787" s="124"/>
      <c r="AD787" s="124"/>
      <c r="AE787" s="124"/>
      <c r="AF787" s="124"/>
      <c r="AG787" s="124"/>
      <c r="AH787" s="124"/>
      <c r="AI787" s="124"/>
      <c r="AJ787" s="124"/>
      <c r="AK787" s="124"/>
      <c r="AL787" s="124"/>
      <c r="AM787" s="124"/>
    </row>
    <row r="788" spans="1:39" s="123" customFormat="1" ht="45" hidden="1" x14ac:dyDescent="0.25">
      <c r="A788" s="178">
        <f t="shared" si="21"/>
        <v>11</v>
      </c>
      <c r="B788" s="167">
        <v>787</v>
      </c>
      <c r="C788" s="372" t="s">
        <v>3402</v>
      </c>
      <c r="D788" s="171" t="s">
        <v>2643</v>
      </c>
      <c r="E788" s="171" t="s">
        <v>1</v>
      </c>
      <c r="F788" s="205" t="s">
        <v>28</v>
      </c>
      <c r="G788" s="67">
        <v>10547715</v>
      </c>
      <c r="H788" s="224"/>
      <c r="I788" s="224"/>
      <c r="J788" s="224"/>
      <c r="K788" s="224"/>
      <c r="L788" s="224"/>
      <c r="M788" s="224"/>
      <c r="N788" s="224"/>
      <c r="O788" s="224"/>
      <c r="P788" s="224"/>
      <c r="Q788" s="224"/>
      <c r="R788" s="224"/>
      <c r="S788" s="224"/>
      <c r="T788" s="225">
        <v>1627.5124245000002</v>
      </c>
      <c r="U788" s="197"/>
      <c r="V788" s="198">
        <v>1142</v>
      </c>
      <c r="W788" s="190" t="s">
        <v>1306</v>
      </c>
      <c r="X788" s="142" t="s">
        <v>5124</v>
      </c>
      <c r="Y788" s="127">
        <v>43</v>
      </c>
      <c r="Z788" s="127">
        <v>17</v>
      </c>
      <c r="AA788" s="127">
        <v>17</v>
      </c>
      <c r="AB788" s="124">
        <f>VLOOKUP(B788,Nam_2016!$B$2:$C$870,2,0)</f>
        <v>787</v>
      </c>
      <c r="AC788" s="124"/>
      <c r="AD788" s="124"/>
      <c r="AE788" s="124"/>
      <c r="AF788" s="124"/>
      <c r="AG788" s="124"/>
      <c r="AH788" s="124"/>
      <c r="AI788" s="124"/>
      <c r="AJ788" s="124"/>
      <c r="AK788" s="124"/>
      <c r="AL788" s="124"/>
      <c r="AM788" s="124"/>
    </row>
    <row r="789" spans="1:39" s="123" customFormat="1" ht="30" hidden="1" x14ac:dyDescent="0.25">
      <c r="A789" s="178">
        <f t="shared" si="21"/>
        <v>12</v>
      </c>
      <c r="B789" s="167">
        <v>788</v>
      </c>
      <c r="C789" s="175" t="s">
        <v>2644</v>
      </c>
      <c r="D789" s="154" t="s">
        <v>2645</v>
      </c>
      <c r="E789" s="171" t="s">
        <v>30</v>
      </c>
      <c r="F789" s="154" t="s">
        <v>2646</v>
      </c>
      <c r="G789" s="67">
        <v>3586752</v>
      </c>
      <c r="H789" s="224"/>
      <c r="I789" s="224"/>
      <c r="J789" s="224"/>
      <c r="K789" s="224"/>
      <c r="L789" s="224"/>
      <c r="M789" s="224"/>
      <c r="N789" s="224"/>
      <c r="O789" s="224"/>
      <c r="P789" s="224"/>
      <c r="Q789" s="224"/>
      <c r="R789" s="224"/>
      <c r="S789" s="224"/>
      <c r="T789" s="225">
        <v>553.43583360000002</v>
      </c>
      <c r="U789" s="213"/>
      <c r="V789" s="225"/>
      <c r="W789" s="190" t="s">
        <v>1306</v>
      </c>
      <c r="X789" s="142" t="s">
        <v>5124</v>
      </c>
      <c r="Y789" s="127">
        <v>43</v>
      </c>
      <c r="Z789" s="127">
        <v>17</v>
      </c>
      <c r="AA789" s="127">
        <v>17</v>
      </c>
      <c r="AB789" s="124">
        <f>VLOOKUP(B789,Nam_2016!$B$2:$C$870,2,0)</f>
        <v>788</v>
      </c>
      <c r="AC789" s="124"/>
      <c r="AD789" s="124"/>
      <c r="AE789" s="124"/>
      <c r="AF789" s="124"/>
      <c r="AG789" s="124"/>
      <c r="AH789" s="124"/>
      <c r="AI789" s="124"/>
      <c r="AJ789" s="124"/>
      <c r="AK789" s="124"/>
      <c r="AL789" s="124"/>
      <c r="AM789" s="124"/>
    </row>
    <row r="790" spans="1:39" s="123" customFormat="1" ht="30" hidden="1" x14ac:dyDescent="0.25">
      <c r="A790" s="178">
        <f t="shared" si="21"/>
        <v>13</v>
      </c>
      <c r="B790" s="167">
        <v>789</v>
      </c>
      <c r="C790" s="175" t="s">
        <v>4464</v>
      </c>
      <c r="D790" s="154" t="s">
        <v>2647</v>
      </c>
      <c r="E790" s="171" t="s">
        <v>1</v>
      </c>
      <c r="F790" s="154" t="s">
        <v>60</v>
      </c>
      <c r="G790" s="67">
        <v>6800449</v>
      </c>
      <c r="H790" s="224"/>
      <c r="I790" s="224"/>
      <c r="J790" s="224"/>
      <c r="K790" s="224"/>
      <c r="L790" s="224"/>
      <c r="M790" s="224"/>
      <c r="N790" s="224"/>
      <c r="O790" s="224"/>
      <c r="P790" s="224"/>
      <c r="Q790" s="224"/>
      <c r="R790" s="224"/>
      <c r="S790" s="224"/>
      <c r="T790" s="225">
        <v>1049.3092807</v>
      </c>
      <c r="U790" s="213"/>
      <c r="V790" s="225"/>
      <c r="W790" s="190" t="s">
        <v>1306</v>
      </c>
      <c r="X790" s="142" t="s">
        <v>5124</v>
      </c>
      <c r="Y790" s="127">
        <v>43</v>
      </c>
      <c r="Z790" s="127">
        <v>17</v>
      </c>
      <c r="AA790" s="127">
        <v>17</v>
      </c>
      <c r="AB790" s="124">
        <f>VLOOKUP(B790,Nam_2016!$B$2:$C$870,2,0)</f>
        <v>789</v>
      </c>
      <c r="AC790" s="124"/>
      <c r="AD790" s="124"/>
      <c r="AE790" s="124"/>
      <c r="AF790" s="124"/>
      <c r="AG790" s="124"/>
      <c r="AH790" s="124"/>
      <c r="AI790" s="124"/>
      <c r="AJ790" s="124"/>
      <c r="AK790" s="124"/>
      <c r="AL790" s="124"/>
      <c r="AM790" s="124"/>
    </row>
    <row r="791" spans="1:39" s="133" customFormat="1" ht="60" x14ac:dyDescent="0.25">
      <c r="A791" s="178">
        <f t="shared" si="21"/>
        <v>14</v>
      </c>
      <c r="B791" s="167">
        <v>790</v>
      </c>
      <c r="C791" s="175" t="s">
        <v>2648</v>
      </c>
      <c r="D791" s="171" t="s">
        <v>2649</v>
      </c>
      <c r="E791" s="171" t="s">
        <v>1</v>
      </c>
      <c r="F791" s="205" t="s">
        <v>42</v>
      </c>
      <c r="G791" s="67">
        <v>24797036</v>
      </c>
      <c r="H791" s="224"/>
      <c r="I791" s="224"/>
      <c r="J791" s="224"/>
      <c r="K791" s="224"/>
      <c r="L791" s="224"/>
      <c r="M791" s="224"/>
      <c r="N791" s="224"/>
      <c r="O791" s="224"/>
      <c r="P791" s="224"/>
      <c r="Q791" s="224"/>
      <c r="R791" s="224"/>
      <c r="S791" s="224"/>
      <c r="T791" s="225">
        <v>3826.1826548000004</v>
      </c>
      <c r="U791" s="197">
        <v>3507</v>
      </c>
      <c r="V791" s="198">
        <v>3504</v>
      </c>
      <c r="W791" s="190" t="s">
        <v>1306</v>
      </c>
      <c r="X791" s="142" t="s">
        <v>5124</v>
      </c>
      <c r="Y791" s="127">
        <v>43</v>
      </c>
      <c r="Z791" s="127">
        <v>17</v>
      </c>
      <c r="AA791" s="127">
        <v>17</v>
      </c>
      <c r="AB791" s="124" t="e">
        <f>VLOOKUP(B791,Nam_2016!$B$2:$C$870,2,0)</f>
        <v>#N/A</v>
      </c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</row>
    <row r="792" spans="1:39" s="123" customFormat="1" ht="30" hidden="1" x14ac:dyDescent="0.25">
      <c r="A792" s="178">
        <f t="shared" si="21"/>
        <v>15</v>
      </c>
      <c r="B792" s="167">
        <v>791</v>
      </c>
      <c r="C792" s="175" t="s">
        <v>2650</v>
      </c>
      <c r="D792" s="154" t="s">
        <v>2651</v>
      </c>
      <c r="E792" s="171" t="s">
        <v>30</v>
      </c>
      <c r="F792" s="154" t="s">
        <v>2652</v>
      </c>
      <c r="G792" s="67">
        <v>6214331</v>
      </c>
      <c r="H792" s="224"/>
      <c r="I792" s="224"/>
      <c r="J792" s="224"/>
      <c r="K792" s="224"/>
      <c r="L792" s="224"/>
      <c r="M792" s="224"/>
      <c r="N792" s="224"/>
      <c r="O792" s="224"/>
      <c r="P792" s="224"/>
      <c r="Q792" s="224"/>
      <c r="R792" s="224"/>
      <c r="S792" s="224"/>
      <c r="T792" s="225">
        <v>958.8712733000001</v>
      </c>
      <c r="U792" s="213"/>
      <c r="V792" s="225"/>
      <c r="W792" s="190" t="s">
        <v>1306</v>
      </c>
      <c r="X792" s="142" t="s">
        <v>5124</v>
      </c>
      <c r="Y792" s="127">
        <v>43</v>
      </c>
      <c r="Z792" s="127">
        <v>17</v>
      </c>
      <c r="AA792" s="127">
        <v>17</v>
      </c>
      <c r="AB792" s="124">
        <f>VLOOKUP(B792,Nam_2016!$B$2:$C$870,2,0)</f>
        <v>791</v>
      </c>
      <c r="AC792" s="124"/>
      <c r="AD792" s="124"/>
      <c r="AE792" s="124"/>
      <c r="AF792" s="124"/>
      <c r="AG792" s="124"/>
      <c r="AH792" s="124"/>
      <c r="AI792" s="124"/>
      <c r="AJ792" s="124"/>
      <c r="AK792" s="124"/>
      <c r="AL792" s="124"/>
      <c r="AM792" s="124"/>
    </row>
    <row r="793" spans="1:39" s="123" customFormat="1" ht="60" hidden="1" x14ac:dyDescent="0.25">
      <c r="A793" s="178">
        <f t="shared" si="21"/>
        <v>16</v>
      </c>
      <c r="B793" s="167">
        <v>792</v>
      </c>
      <c r="C793" s="175" t="s">
        <v>2653</v>
      </c>
      <c r="D793" s="154" t="s">
        <v>2654</v>
      </c>
      <c r="E793" s="171" t="s">
        <v>1</v>
      </c>
      <c r="F793" s="154" t="s">
        <v>431</v>
      </c>
      <c r="G793" s="33">
        <v>8543915</v>
      </c>
      <c r="H793" s="224"/>
      <c r="I793" s="224"/>
      <c r="J793" s="224"/>
      <c r="K793" s="224"/>
      <c r="L793" s="224"/>
      <c r="M793" s="224"/>
      <c r="N793" s="224"/>
      <c r="O793" s="224"/>
      <c r="P793" s="224"/>
      <c r="Q793" s="224"/>
      <c r="R793" s="224"/>
      <c r="S793" s="224"/>
      <c r="T793" s="225">
        <v>1318.3260845</v>
      </c>
      <c r="U793" s="213"/>
      <c r="V793" s="225"/>
      <c r="W793" s="190" t="s">
        <v>1306</v>
      </c>
      <c r="X793" s="142" t="s">
        <v>5124</v>
      </c>
      <c r="Y793" s="127">
        <v>43</v>
      </c>
      <c r="Z793" s="127">
        <v>17</v>
      </c>
      <c r="AA793" s="127">
        <v>17</v>
      </c>
      <c r="AB793" s="124">
        <f>VLOOKUP(B793,Nam_2016!$B$2:$C$870,2,0)</f>
        <v>792</v>
      </c>
      <c r="AC793" s="124"/>
      <c r="AD793" s="124"/>
      <c r="AE793" s="124"/>
      <c r="AF793" s="124"/>
      <c r="AG793" s="124"/>
      <c r="AH793" s="124"/>
      <c r="AI793" s="124"/>
      <c r="AJ793" s="124"/>
      <c r="AK793" s="124"/>
      <c r="AL793" s="124"/>
      <c r="AM793" s="124"/>
    </row>
    <row r="794" spans="1:39" s="123" customFormat="1" ht="30" hidden="1" x14ac:dyDescent="0.25">
      <c r="A794" s="178">
        <f t="shared" si="21"/>
        <v>17</v>
      </c>
      <c r="B794" s="167">
        <v>793</v>
      </c>
      <c r="C794" s="175" t="s">
        <v>2655</v>
      </c>
      <c r="D794" s="154" t="s">
        <v>2656</v>
      </c>
      <c r="E794" s="171" t="s">
        <v>30</v>
      </c>
      <c r="F794" s="154" t="s">
        <v>2652</v>
      </c>
      <c r="G794" s="67">
        <v>5744226</v>
      </c>
      <c r="H794" s="224"/>
      <c r="I794" s="224"/>
      <c r="J794" s="224"/>
      <c r="K794" s="224"/>
      <c r="L794" s="224"/>
      <c r="M794" s="224"/>
      <c r="N794" s="224"/>
      <c r="O794" s="224"/>
      <c r="P794" s="224"/>
      <c r="Q794" s="224"/>
      <c r="R794" s="224"/>
      <c r="S794" s="224"/>
      <c r="T794" s="225">
        <v>886.33407180000006</v>
      </c>
      <c r="U794" s="213"/>
      <c r="V794" s="225"/>
      <c r="W794" s="190" t="s">
        <v>1306</v>
      </c>
      <c r="X794" s="142" t="s">
        <v>5124</v>
      </c>
      <c r="Y794" s="127">
        <v>43</v>
      </c>
      <c r="Z794" s="127">
        <v>17</v>
      </c>
      <c r="AA794" s="127">
        <v>17</v>
      </c>
      <c r="AB794" s="124">
        <f>VLOOKUP(B794,Nam_2016!$B$2:$C$870,2,0)</f>
        <v>793</v>
      </c>
      <c r="AC794" s="124"/>
      <c r="AD794" s="124"/>
      <c r="AE794" s="124"/>
      <c r="AF794" s="124"/>
      <c r="AG794" s="124"/>
      <c r="AH794" s="124"/>
      <c r="AI794" s="124"/>
      <c r="AJ794" s="124"/>
      <c r="AK794" s="124"/>
      <c r="AL794" s="124"/>
      <c r="AM794" s="124"/>
    </row>
    <row r="795" spans="1:39" s="123" customFormat="1" ht="45" hidden="1" x14ac:dyDescent="0.25">
      <c r="A795" s="178">
        <f t="shared" si="21"/>
        <v>18</v>
      </c>
      <c r="B795" s="167">
        <v>794</v>
      </c>
      <c r="C795" s="175" t="s">
        <v>2657</v>
      </c>
      <c r="D795" s="154" t="s">
        <v>2630</v>
      </c>
      <c r="E795" s="171" t="s">
        <v>1</v>
      </c>
      <c r="F795" s="8" t="s">
        <v>133</v>
      </c>
      <c r="G795" s="67">
        <v>19768800</v>
      </c>
      <c r="H795" s="224"/>
      <c r="I795" s="224"/>
      <c r="J795" s="224"/>
      <c r="K795" s="224"/>
      <c r="L795" s="224"/>
      <c r="M795" s="224"/>
      <c r="N795" s="224"/>
      <c r="O795" s="224"/>
      <c r="P795" s="224"/>
      <c r="Q795" s="224"/>
      <c r="R795" s="224"/>
      <c r="S795" s="224"/>
      <c r="T795" s="225">
        <v>3050.3258400000004</v>
      </c>
      <c r="U795" s="213"/>
      <c r="V795" s="225"/>
      <c r="W795" s="190" t="s">
        <v>1306</v>
      </c>
      <c r="X795" s="142" t="s">
        <v>5124</v>
      </c>
      <c r="Y795" s="127">
        <v>43</v>
      </c>
      <c r="Z795" s="127">
        <v>17</v>
      </c>
      <c r="AA795" s="127">
        <v>17</v>
      </c>
      <c r="AB795" s="124">
        <f>VLOOKUP(B795,Nam_2016!$B$2:$C$870,2,0)</f>
        <v>794</v>
      </c>
      <c r="AC795" s="124"/>
      <c r="AD795" s="124"/>
      <c r="AE795" s="124"/>
      <c r="AF795" s="124"/>
      <c r="AG795" s="124"/>
      <c r="AH795" s="124"/>
      <c r="AI795" s="124"/>
      <c r="AJ795" s="124"/>
      <c r="AK795" s="124"/>
      <c r="AL795" s="124"/>
      <c r="AM795" s="124"/>
    </row>
    <row r="796" spans="1:39" s="123" customFormat="1" x14ac:dyDescent="0.25">
      <c r="A796" s="171">
        <f t="shared" si="21"/>
        <v>19</v>
      </c>
      <c r="B796" s="167">
        <v>795</v>
      </c>
      <c r="C796" s="372" t="s">
        <v>3399</v>
      </c>
      <c r="D796" s="176" t="s">
        <v>4284</v>
      </c>
      <c r="E796" s="171" t="s">
        <v>1</v>
      </c>
      <c r="F796" s="176" t="s">
        <v>145</v>
      </c>
      <c r="G796" s="174">
        <v>7843319</v>
      </c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25">
        <v>1210.2241217000001</v>
      </c>
      <c r="U796" s="197">
        <v>1167</v>
      </c>
      <c r="V796" s="198"/>
      <c r="W796" s="190" t="s">
        <v>1306</v>
      </c>
      <c r="X796" s="142" t="s">
        <v>5124</v>
      </c>
      <c r="Y796" s="127">
        <v>43</v>
      </c>
      <c r="Z796" s="127">
        <v>17</v>
      </c>
      <c r="AA796" s="127">
        <v>17</v>
      </c>
      <c r="AB796" s="124" t="e">
        <f>VLOOKUP(B796,Nam_2016!$B$2:$C$870,2,0)</f>
        <v>#N/A</v>
      </c>
      <c r="AC796" s="124"/>
      <c r="AD796" s="124"/>
      <c r="AE796" s="124"/>
      <c r="AF796" s="124"/>
      <c r="AG796" s="124"/>
      <c r="AH796" s="124"/>
      <c r="AI796" s="124"/>
      <c r="AJ796" s="124"/>
      <c r="AK796" s="124"/>
      <c r="AL796" s="124"/>
      <c r="AM796" s="124"/>
    </row>
    <row r="797" spans="1:39" s="123" customFormat="1" ht="45" x14ac:dyDescent="0.25">
      <c r="A797" s="178">
        <f t="shared" si="21"/>
        <v>20</v>
      </c>
      <c r="B797" s="167">
        <v>796</v>
      </c>
      <c r="C797" s="372" t="s">
        <v>3400</v>
      </c>
      <c r="D797" s="171" t="s">
        <v>2639</v>
      </c>
      <c r="E797" s="171" t="s">
        <v>1</v>
      </c>
      <c r="F797" s="205" t="s">
        <v>28</v>
      </c>
      <c r="G797" s="67">
        <v>20364124</v>
      </c>
      <c r="H797" s="224"/>
      <c r="I797" s="224"/>
      <c r="J797" s="224"/>
      <c r="K797" s="224"/>
      <c r="L797" s="224"/>
      <c r="M797" s="224"/>
      <c r="N797" s="224"/>
      <c r="O797" s="224"/>
      <c r="P797" s="224"/>
      <c r="Q797" s="224"/>
      <c r="R797" s="224"/>
      <c r="S797" s="224"/>
      <c r="T797" s="225">
        <v>3142.1843332000003</v>
      </c>
      <c r="U797" s="197">
        <v>2786</v>
      </c>
      <c r="V797" s="198">
        <v>2147</v>
      </c>
      <c r="W797" s="190" t="s">
        <v>1306</v>
      </c>
      <c r="X797" s="142" t="s">
        <v>5124</v>
      </c>
      <c r="Y797" s="127">
        <v>43</v>
      </c>
      <c r="Z797" s="127">
        <v>17</v>
      </c>
      <c r="AA797" s="127">
        <v>17</v>
      </c>
      <c r="AB797" s="124" t="e">
        <f>VLOOKUP(B797,Nam_2016!$B$2:$C$870,2,0)</f>
        <v>#N/A</v>
      </c>
      <c r="AC797" s="124"/>
      <c r="AD797" s="124"/>
      <c r="AE797" s="124"/>
      <c r="AF797" s="124"/>
      <c r="AG797" s="124"/>
      <c r="AH797" s="124"/>
      <c r="AI797" s="124"/>
      <c r="AJ797" s="124"/>
      <c r="AK797" s="124"/>
      <c r="AL797" s="124"/>
      <c r="AM797" s="124"/>
    </row>
    <row r="798" spans="1:39" s="123" customFormat="1" ht="45" x14ac:dyDescent="0.25">
      <c r="A798" s="178">
        <f t="shared" si="21"/>
        <v>21</v>
      </c>
      <c r="B798" s="167">
        <v>797</v>
      </c>
      <c r="C798" s="372" t="s">
        <v>3401</v>
      </c>
      <c r="D798" s="171" t="s">
        <v>2658</v>
      </c>
      <c r="E798" s="171" t="s">
        <v>1</v>
      </c>
      <c r="F798" s="205" t="s">
        <v>79</v>
      </c>
      <c r="G798" s="67">
        <v>8563105</v>
      </c>
      <c r="H798" s="224"/>
      <c r="I798" s="224"/>
      <c r="J798" s="224"/>
      <c r="K798" s="224"/>
      <c r="L798" s="224"/>
      <c r="M798" s="224"/>
      <c r="N798" s="224"/>
      <c r="O798" s="224"/>
      <c r="P798" s="224"/>
      <c r="Q798" s="224"/>
      <c r="R798" s="224"/>
      <c r="S798" s="224"/>
      <c r="T798" s="225">
        <v>1321.2871015000001</v>
      </c>
      <c r="U798" s="197">
        <v>1063</v>
      </c>
      <c r="V798" s="198"/>
      <c r="W798" s="190" t="s">
        <v>1306</v>
      </c>
      <c r="X798" s="142" t="s">
        <v>5124</v>
      </c>
      <c r="Y798" s="127">
        <v>43</v>
      </c>
      <c r="Z798" s="127">
        <v>17</v>
      </c>
      <c r="AA798" s="127">
        <v>17</v>
      </c>
      <c r="AB798" s="124" t="e">
        <f>VLOOKUP(B798,Nam_2016!$B$2:$C$870,2,0)</f>
        <v>#N/A</v>
      </c>
      <c r="AC798" s="124"/>
      <c r="AD798" s="124"/>
      <c r="AE798" s="124"/>
      <c r="AF798" s="124"/>
      <c r="AG798" s="124"/>
      <c r="AH798" s="124"/>
      <c r="AI798" s="124"/>
      <c r="AJ798" s="124"/>
      <c r="AK798" s="124"/>
      <c r="AL798" s="124"/>
      <c r="AM798" s="124"/>
    </row>
    <row r="799" spans="1:39" s="123" customFormat="1" ht="45" x14ac:dyDescent="0.25">
      <c r="A799" s="178">
        <f>A798+1</f>
        <v>22</v>
      </c>
      <c r="B799" s="167">
        <v>798</v>
      </c>
      <c r="C799" s="175" t="s">
        <v>148</v>
      </c>
      <c r="D799" s="369" t="s">
        <v>2643</v>
      </c>
      <c r="E799" s="171" t="s">
        <v>1</v>
      </c>
      <c r="F799" s="155" t="s">
        <v>28</v>
      </c>
      <c r="G799" s="67">
        <v>10547715</v>
      </c>
      <c r="H799" s="224"/>
      <c r="I799" s="224"/>
      <c r="J799" s="224"/>
      <c r="K799" s="224"/>
      <c r="L799" s="224"/>
      <c r="M799" s="224"/>
      <c r="N799" s="224"/>
      <c r="O799" s="224"/>
      <c r="P799" s="224"/>
      <c r="Q799" s="224"/>
      <c r="R799" s="224"/>
      <c r="S799" s="224"/>
      <c r="T799" s="225">
        <v>1627.5124245000002</v>
      </c>
      <c r="U799" s="378">
        <v>1586</v>
      </c>
      <c r="V799" s="377">
        <v>1142</v>
      </c>
      <c r="W799" s="182" t="s">
        <v>1308</v>
      </c>
      <c r="X799" s="142" t="s">
        <v>5124</v>
      </c>
      <c r="Y799" s="127">
        <v>43</v>
      </c>
      <c r="Z799" s="127">
        <v>17</v>
      </c>
      <c r="AA799" s="127">
        <v>17</v>
      </c>
      <c r="AB799" s="124" t="e">
        <f>VLOOKUP(B799,Nam_2016!$B$2:$C$870,2,0)</f>
        <v>#N/A</v>
      </c>
      <c r="AC799" s="124"/>
      <c r="AD799" s="124"/>
      <c r="AE799" s="124"/>
      <c r="AF799" s="124"/>
      <c r="AG799" s="124"/>
      <c r="AH799" s="124"/>
      <c r="AI799" s="124"/>
      <c r="AJ799" s="124"/>
      <c r="AK799" s="124"/>
      <c r="AL799" s="124"/>
      <c r="AM799" s="124"/>
    </row>
    <row r="800" spans="1:39" s="123" customFormat="1" ht="60" hidden="1" x14ac:dyDescent="0.25">
      <c r="A800" s="178">
        <v>1</v>
      </c>
      <c r="B800" s="167">
        <v>799</v>
      </c>
      <c r="C800" s="175" t="s">
        <v>4465</v>
      </c>
      <c r="D800" s="154" t="s">
        <v>2660</v>
      </c>
      <c r="E800" s="171" t="s">
        <v>1</v>
      </c>
      <c r="F800" s="154" t="s">
        <v>2661</v>
      </c>
      <c r="G800" s="33">
        <v>6550635</v>
      </c>
      <c r="H800" s="195"/>
      <c r="I800" s="224"/>
      <c r="J800" s="224"/>
      <c r="K800" s="224"/>
      <c r="L800" s="224"/>
      <c r="M800" s="224"/>
      <c r="N800" s="224"/>
      <c r="O800" s="224"/>
      <c r="P800" s="224"/>
      <c r="Q800" s="224"/>
      <c r="R800" s="224"/>
      <c r="S800" s="224"/>
      <c r="T800" s="225">
        <v>1010.7629805</v>
      </c>
      <c r="U800" s="213"/>
      <c r="V800" s="225"/>
      <c r="W800" s="190" t="s">
        <v>1306</v>
      </c>
      <c r="X800" s="142" t="s">
        <v>5125</v>
      </c>
      <c r="Y800" s="127">
        <v>46</v>
      </c>
      <c r="Z800" s="124">
        <v>18</v>
      </c>
      <c r="AA800" s="124">
        <v>18</v>
      </c>
      <c r="AB800" s="124">
        <f>VLOOKUP(B800,Nam_2016!$B$2:$C$870,2,0)</f>
        <v>799</v>
      </c>
      <c r="AC800" s="124"/>
      <c r="AD800" s="124"/>
      <c r="AE800" s="124"/>
      <c r="AF800" s="124"/>
      <c r="AG800" s="124"/>
      <c r="AH800" s="124"/>
      <c r="AI800" s="124"/>
      <c r="AJ800" s="124"/>
      <c r="AK800" s="124"/>
      <c r="AL800" s="124"/>
      <c r="AM800" s="124"/>
    </row>
    <row r="801" spans="1:39" s="133" customFormat="1" ht="30" x14ac:dyDescent="0.25">
      <c r="A801" s="178">
        <f>A800+1</f>
        <v>2</v>
      </c>
      <c r="B801" s="167">
        <v>800</v>
      </c>
      <c r="C801" s="175" t="s">
        <v>4466</v>
      </c>
      <c r="D801" s="171" t="s">
        <v>2662</v>
      </c>
      <c r="E801" s="171" t="s">
        <v>1</v>
      </c>
      <c r="F801" s="205" t="s">
        <v>14</v>
      </c>
      <c r="G801" s="67">
        <v>257859410</v>
      </c>
      <c r="H801" s="195">
        <v>311226</v>
      </c>
      <c r="I801" s="266">
        <v>3316.52</v>
      </c>
      <c r="J801" s="224"/>
      <c r="K801" s="195"/>
      <c r="L801" s="224"/>
      <c r="M801" s="266">
        <v>0.23</v>
      </c>
      <c r="N801" s="224"/>
      <c r="O801" s="224"/>
      <c r="P801" s="265">
        <v>5.05</v>
      </c>
      <c r="Q801" s="266"/>
      <c r="R801" s="224"/>
      <c r="S801" s="224"/>
      <c r="T801" s="225">
        <v>265573.99886299996</v>
      </c>
      <c r="U801" s="197">
        <v>258045</v>
      </c>
      <c r="V801" s="198">
        <v>193769</v>
      </c>
      <c r="W801" s="190" t="s">
        <v>1306</v>
      </c>
      <c r="X801" s="142" t="s">
        <v>5125</v>
      </c>
      <c r="Y801" s="127">
        <v>46</v>
      </c>
      <c r="Z801" s="124">
        <v>18</v>
      </c>
      <c r="AA801" s="124">
        <v>18</v>
      </c>
      <c r="AB801" s="124" t="e">
        <f>VLOOKUP(B801,Nam_2016!$B$2:$C$870,2,0)</f>
        <v>#N/A</v>
      </c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</row>
    <row r="802" spans="1:39" s="126" customFormat="1" ht="30" x14ac:dyDescent="0.25">
      <c r="A802" s="178">
        <f>A801+1</f>
        <v>3</v>
      </c>
      <c r="B802" s="167">
        <v>801</v>
      </c>
      <c r="C802" s="175" t="s">
        <v>4467</v>
      </c>
      <c r="D802" s="167" t="s">
        <v>2663</v>
      </c>
      <c r="E802" s="171" t="s">
        <v>1</v>
      </c>
      <c r="F802" s="205" t="s">
        <v>40</v>
      </c>
      <c r="G802" s="33">
        <v>950250</v>
      </c>
      <c r="H802" s="195">
        <v>5653.25</v>
      </c>
      <c r="I802" s="267">
        <v>62.357979999999998</v>
      </c>
      <c r="J802" s="224"/>
      <c r="K802" s="224"/>
      <c r="L802" s="224"/>
      <c r="M802" s="224"/>
      <c r="N802" s="224"/>
      <c r="O802" s="224"/>
      <c r="P802" s="224"/>
      <c r="Q802" s="224"/>
      <c r="R802" s="224"/>
      <c r="S802" s="224"/>
      <c r="T802" s="225">
        <v>4167.5037145999995</v>
      </c>
      <c r="U802" s="197">
        <v>3246</v>
      </c>
      <c r="V802" s="198"/>
      <c r="W802" s="190" t="s">
        <v>1306</v>
      </c>
      <c r="X802" s="142" t="s">
        <v>5125</v>
      </c>
      <c r="Y802" s="127">
        <v>46</v>
      </c>
      <c r="Z802" s="124">
        <v>18</v>
      </c>
      <c r="AA802" s="124">
        <v>18</v>
      </c>
      <c r="AB802" s="124" t="e">
        <f>VLOOKUP(B802,Nam_2016!$B$2:$C$870,2,0)</f>
        <v>#N/A</v>
      </c>
      <c r="AC802" s="127"/>
      <c r="AD802" s="127"/>
      <c r="AE802" s="127"/>
      <c r="AF802" s="127"/>
      <c r="AG802" s="127"/>
      <c r="AH802" s="127"/>
      <c r="AI802" s="127"/>
      <c r="AJ802" s="127"/>
      <c r="AK802" s="127"/>
      <c r="AL802" s="127"/>
      <c r="AM802" s="127"/>
    </row>
    <row r="803" spans="1:39" s="123" customFormat="1" ht="30" x14ac:dyDescent="0.25">
      <c r="A803" s="178">
        <f t="shared" ref="A803:A816" si="22">A802+1</f>
        <v>4</v>
      </c>
      <c r="B803" s="167">
        <v>802</v>
      </c>
      <c r="C803" s="175" t="s">
        <v>4468</v>
      </c>
      <c r="D803" s="171" t="s">
        <v>4283</v>
      </c>
      <c r="E803" s="171" t="s">
        <v>1</v>
      </c>
      <c r="F803" s="205" t="s">
        <v>2664</v>
      </c>
      <c r="G803" s="33"/>
      <c r="H803" s="195">
        <v>231911.08</v>
      </c>
      <c r="I803" s="267">
        <v>115.63</v>
      </c>
      <c r="J803" s="224"/>
      <c r="K803" s="224"/>
      <c r="L803" s="224"/>
      <c r="M803" s="224"/>
      <c r="N803" s="224"/>
      <c r="O803" s="224"/>
      <c r="P803" s="224"/>
      <c r="Q803" s="224"/>
      <c r="R803" s="224"/>
      <c r="S803" s="224"/>
      <c r="T803" s="225">
        <v>5517.0273599999991</v>
      </c>
      <c r="U803" s="197">
        <v>5764.5862800000004</v>
      </c>
      <c r="V803" s="244"/>
      <c r="W803" s="190" t="s">
        <v>860</v>
      </c>
      <c r="X803" s="142" t="s">
        <v>5125</v>
      </c>
      <c r="Y803" s="127">
        <v>46</v>
      </c>
      <c r="Z803" s="124">
        <v>18</v>
      </c>
      <c r="AA803" s="124">
        <v>18</v>
      </c>
      <c r="AB803" s="124" t="e">
        <f>VLOOKUP(B803,Nam_2016!$B$2:$C$870,2,0)</f>
        <v>#N/A</v>
      </c>
      <c r="AC803" s="124"/>
      <c r="AD803" s="124"/>
      <c r="AE803" s="124"/>
      <c r="AF803" s="124"/>
      <c r="AG803" s="124"/>
      <c r="AH803" s="124"/>
      <c r="AI803" s="124"/>
      <c r="AJ803" s="124"/>
      <c r="AK803" s="124"/>
      <c r="AL803" s="124"/>
      <c r="AM803" s="124"/>
    </row>
    <row r="804" spans="1:39" s="123" customFormat="1" ht="30" x14ac:dyDescent="0.25">
      <c r="A804" s="178">
        <f t="shared" si="22"/>
        <v>5</v>
      </c>
      <c r="B804" s="167">
        <v>803</v>
      </c>
      <c r="C804" s="175" t="s">
        <v>4469</v>
      </c>
      <c r="D804" s="171" t="s">
        <v>2665</v>
      </c>
      <c r="E804" s="171" t="s">
        <v>1</v>
      </c>
      <c r="F804" s="205" t="s">
        <v>29</v>
      </c>
      <c r="G804" s="67">
        <v>5826819</v>
      </c>
      <c r="H804" s="195">
        <v>32204</v>
      </c>
      <c r="I804" s="268">
        <v>141.6</v>
      </c>
      <c r="J804" s="224"/>
      <c r="K804" s="224"/>
      <c r="L804" s="224"/>
      <c r="M804" s="224"/>
      <c r="N804" s="224"/>
      <c r="O804" s="224"/>
      <c r="P804" s="268">
        <v>5.42</v>
      </c>
      <c r="Q804" s="224"/>
      <c r="R804" s="224"/>
      <c r="S804" s="224"/>
      <c r="T804" s="225">
        <v>28464.310171699999</v>
      </c>
      <c r="U804" s="197">
        <v>28045</v>
      </c>
      <c r="V804" s="198">
        <v>47786</v>
      </c>
      <c r="W804" s="190" t="s">
        <v>1306</v>
      </c>
      <c r="X804" s="142" t="s">
        <v>5125</v>
      </c>
      <c r="Y804" s="127">
        <v>46</v>
      </c>
      <c r="Z804" s="124">
        <v>18</v>
      </c>
      <c r="AA804" s="124">
        <v>18</v>
      </c>
      <c r="AB804" s="124" t="e">
        <f>VLOOKUP(B804,Nam_2016!$B$2:$C$870,2,0)</f>
        <v>#N/A</v>
      </c>
      <c r="AC804" s="124"/>
      <c r="AD804" s="124"/>
      <c r="AE804" s="124"/>
      <c r="AF804" s="124"/>
      <c r="AG804" s="124"/>
      <c r="AH804" s="124"/>
      <c r="AI804" s="124"/>
      <c r="AJ804" s="124"/>
      <c r="AK804" s="124"/>
      <c r="AL804" s="124"/>
      <c r="AM804" s="124"/>
    </row>
    <row r="805" spans="1:39" s="123" customFormat="1" ht="30" x14ac:dyDescent="0.25">
      <c r="A805" s="178">
        <f>A804+1</f>
        <v>6</v>
      </c>
      <c r="B805" s="167">
        <v>804</v>
      </c>
      <c r="C805" s="373" t="s">
        <v>3403</v>
      </c>
      <c r="D805" s="167" t="s">
        <v>2667</v>
      </c>
      <c r="E805" s="171" t="s">
        <v>1</v>
      </c>
      <c r="F805" s="205" t="s">
        <v>40</v>
      </c>
      <c r="G805" s="33">
        <v>889648</v>
      </c>
      <c r="H805" s="195">
        <v>5867</v>
      </c>
      <c r="I805" s="267">
        <v>22.594000000000001</v>
      </c>
      <c r="J805" s="224"/>
      <c r="K805" s="224"/>
      <c r="L805" s="224"/>
      <c r="M805" s="224"/>
      <c r="N805" s="224"/>
      <c r="O805" s="224"/>
      <c r="P805" s="224"/>
      <c r="Q805" s="224"/>
      <c r="R805" s="224"/>
      <c r="S805" s="224"/>
      <c r="T805" s="225">
        <v>4267.218566399999</v>
      </c>
      <c r="U805" s="197">
        <v>3296</v>
      </c>
      <c r="V805" s="198"/>
      <c r="W805" s="190" t="s">
        <v>1306</v>
      </c>
      <c r="X805" s="142" t="s">
        <v>5125</v>
      </c>
      <c r="Y805" s="127">
        <v>46</v>
      </c>
      <c r="Z805" s="124">
        <v>18</v>
      </c>
      <c r="AA805" s="124">
        <v>18</v>
      </c>
      <c r="AB805" s="124" t="e">
        <f>VLOOKUP(B805,Nam_2016!$B$2:$C$870,2,0)</f>
        <v>#N/A</v>
      </c>
      <c r="AC805" s="124"/>
      <c r="AD805" s="124"/>
      <c r="AE805" s="124"/>
      <c r="AF805" s="124"/>
      <c r="AG805" s="124"/>
      <c r="AH805" s="124"/>
      <c r="AI805" s="124"/>
      <c r="AJ805" s="124"/>
      <c r="AK805" s="124"/>
      <c r="AL805" s="124"/>
      <c r="AM805" s="124"/>
    </row>
    <row r="806" spans="1:39" s="123" customFormat="1" ht="25.5" x14ac:dyDescent="0.25">
      <c r="A806" s="178">
        <f t="shared" si="22"/>
        <v>7</v>
      </c>
      <c r="B806" s="167">
        <v>805</v>
      </c>
      <c r="C806" s="372" t="s">
        <v>149</v>
      </c>
      <c r="D806" s="171" t="s">
        <v>2662</v>
      </c>
      <c r="E806" s="171" t="s">
        <v>1</v>
      </c>
      <c r="F806" s="205" t="s">
        <v>14</v>
      </c>
      <c r="G806" s="67">
        <v>118062770</v>
      </c>
      <c r="H806" s="195"/>
      <c r="I806" s="195">
        <v>2568.3820000000001</v>
      </c>
      <c r="J806" s="224"/>
      <c r="K806" s="195"/>
      <c r="L806" s="224"/>
      <c r="M806" s="195">
        <v>30092</v>
      </c>
      <c r="N806" s="224"/>
      <c r="O806" s="224"/>
      <c r="P806" s="224"/>
      <c r="Q806" s="195"/>
      <c r="R806" s="224"/>
      <c r="S806" s="224"/>
      <c r="T806" s="225">
        <v>52433.435051000008</v>
      </c>
      <c r="U806" s="197">
        <v>46681</v>
      </c>
      <c r="V806" s="198">
        <v>46681</v>
      </c>
      <c r="W806" s="190" t="s">
        <v>1306</v>
      </c>
      <c r="X806" s="142" t="s">
        <v>5125</v>
      </c>
      <c r="Y806" s="127">
        <v>46</v>
      </c>
      <c r="Z806" s="124">
        <v>18</v>
      </c>
      <c r="AA806" s="124">
        <v>18</v>
      </c>
      <c r="AB806" s="124" t="e">
        <f>VLOOKUP(B806,Nam_2016!$B$2:$C$870,2,0)</f>
        <v>#N/A</v>
      </c>
      <c r="AC806" s="124"/>
      <c r="AD806" s="124"/>
      <c r="AE806" s="124"/>
      <c r="AF806" s="124"/>
      <c r="AG806" s="124"/>
      <c r="AH806" s="124"/>
      <c r="AI806" s="124"/>
      <c r="AJ806" s="124"/>
      <c r="AK806" s="124"/>
      <c r="AL806" s="124"/>
      <c r="AM806" s="124"/>
    </row>
    <row r="807" spans="1:39" s="123" customFormat="1" ht="25.5" x14ac:dyDescent="0.25">
      <c r="A807" s="178">
        <f t="shared" si="22"/>
        <v>8</v>
      </c>
      <c r="B807" s="167">
        <v>806</v>
      </c>
      <c r="C807" s="372" t="s">
        <v>2668</v>
      </c>
      <c r="D807" s="171" t="s">
        <v>2666</v>
      </c>
      <c r="E807" s="171" t="s">
        <v>1</v>
      </c>
      <c r="F807" s="205" t="s">
        <v>14</v>
      </c>
      <c r="G807" s="215">
        <v>164055149</v>
      </c>
      <c r="H807" s="195">
        <v>262697</v>
      </c>
      <c r="I807" s="195">
        <v>203</v>
      </c>
      <c r="J807" s="224"/>
      <c r="K807" s="195"/>
      <c r="L807" s="224"/>
      <c r="M807" s="195"/>
      <c r="N807" s="224"/>
      <c r="O807" s="224"/>
      <c r="P807" s="224"/>
      <c r="Q807" s="195"/>
      <c r="R807" s="224"/>
      <c r="S807" s="224"/>
      <c r="T807" s="225">
        <v>209408.66949070001</v>
      </c>
      <c r="U807" s="197">
        <v>383389</v>
      </c>
      <c r="V807" s="198">
        <v>430993</v>
      </c>
      <c r="W807" s="190" t="s">
        <v>1306</v>
      </c>
      <c r="X807" s="142" t="s">
        <v>5125</v>
      </c>
      <c r="Y807" s="127">
        <v>46</v>
      </c>
      <c r="Z807" s="124">
        <v>18</v>
      </c>
      <c r="AA807" s="124">
        <v>18</v>
      </c>
      <c r="AB807" s="124" t="e">
        <f>VLOOKUP(B807,Nam_2016!$B$2:$C$870,2,0)</f>
        <v>#N/A</v>
      </c>
      <c r="AC807" s="124"/>
      <c r="AD807" s="124"/>
      <c r="AE807" s="124"/>
      <c r="AF807" s="124"/>
      <c r="AG807" s="124"/>
      <c r="AH807" s="124"/>
      <c r="AI807" s="124"/>
      <c r="AJ807" s="124"/>
      <c r="AK807" s="124"/>
      <c r="AL807" s="124"/>
      <c r="AM807" s="124"/>
    </row>
    <row r="808" spans="1:39" s="123" customFormat="1" x14ac:dyDescent="0.25">
      <c r="A808" s="178">
        <f>A807+1</f>
        <v>9</v>
      </c>
      <c r="B808" s="167">
        <v>807</v>
      </c>
      <c r="C808" s="372" t="s">
        <v>3404</v>
      </c>
      <c r="D808" s="171" t="s">
        <v>2669</v>
      </c>
      <c r="E808" s="171" t="s">
        <v>1</v>
      </c>
      <c r="F808" s="205" t="s">
        <v>60</v>
      </c>
      <c r="G808" s="215">
        <v>19642578</v>
      </c>
      <c r="H808" s="266">
        <v>3353.7</v>
      </c>
      <c r="I808" s="266">
        <v>48.01</v>
      </c>
      <c r="J808" s="224"/>
      <c r="K808" s="195"/>
      <c r="L808" s="224"/>
      <c r="M808" s="266">
        <v>4.74</v>
      </c>
      <c r="N808" s="224"/>
      <c r="O808" s="224"/>
      <c r="P808" s="224"/>
      <c r="Q808" s="267">
        <v>9.0500000000000007</v>
      </c>
      <c r="R808" s="224"/>
      <c r="S808" s="224"/>
      <c r="T808" s="225">
        <v>5442.2514853999992</v>
      </c>
      <c r="U808" s="197">
        <v>4654</v>
      </c>
      <c r="V808" s="198">
        <v>4873</v>
      </c>
      <c r="W808" s="190" t="s">
        <v>1306</v>
      </c>
      <c r="X808" s="142" t="s">
        <v>5125</v>
      </c>
      <c r="Y808" s="127">
        <v>46</v>
      </c>
      <c r="Z808" s="124">
        <v>18</v>
      </c>
      <c r="AA808" s="124">
        <v>18</v>
      </c>
      <c r="AB808" s="124" t="e">
        <f>VLOOKUP(B808,Nam_2016!$B$2:$C$870,2,0)</f>
        <v>#N/A</v>
      </c>
      <c r="AC808" s="124"/>
      <c r="AD808" s="124"/>
      <c r="AE808" s="124"/>
      <c r="AF808" s="124"/>
      <c r="AG808" s="124"/>
      <c r="AH808" s="124"/>
      <c r="AI808" s="124"/>
      <c r="AJ808" s="124"/>
      <c r="AK808" s="124"/>
      <c r="AL808" s="124"/>
      <c r="AM808" s="124"/>
    </row>
    <row r="809" spans="1:39" s="123" customFormat="1" ht="30" hidden="1" x14ac:dyDescent="0.25">
      <c r="A809" s="178">
        <f t="shared" si="22"/>
        <v>10</v>
      </c>
      <c r="B809" s="167">
        <v>808</v>
      </c>
      <c r="C809" s="175" t="s">
        <v>4470</v>
      </c>
      <c r="D809" s="154" t="s">
        <v>2670</v>
      </c>
      <c r="E809" s="171" t="s">
        <v>1</v>
      </c>
      <c r="F809" s="154" t="s">
        <v>2671</v>
      </c>
      <c r="G809" s="67">
        <v>7612175</v>
      </c>
      <c r="H809" s="195"/>
      <c r="I809" s="224"/>
      <c r="J809" s="224"/>
      <c r="K809" s="224"/>
      <c r="L809" s="224"/>
      <c r="M809" s="224"/>
      <c r="N809" s="224"/>
      <c r="O809" s="224"/>
      <c r="P809" s="224"/>
      <c r="Q809" s="224"/>
      <c r="R809" s="224"/>
      <c r="S809" s="224"/>
      <c r="T809" s="225">
        <v>1174.5586025</v>
      </c>
      <c r="U809" s="213"/>
      <c r="V809" s="225"/>
      <c r="W809" s="190" t="s">
        <v>1306</v>
      </c>
      <c r="X809" s="142" t="s">
        <v>5125</v>
      </c>
      <c r="Y809" s="127">
        <v>46</v>
      </c>
      <c r="Z809" s="124">
        <v>18</v>
      </c>
      <c r="AA809" s="124">
        <v>18</v>
      </c>
      <c r="AB809" s="124">
        <f>VLOOKUP(B809,Nam_2016!$B$2:$C$870,2,0)</f>
        <v>808</v>
      </c>
      <c r="AC809" s="124"/>
      <c r="AD809" s="124"/>
      <c r="AE809" s="124"/>
      <c r="AF809" s="124"/>
      <c r="AG809" s="124"/>
      <c r="AH809" s="124"/>
      <c r="AI809" s="124"/>
      <c r="AJ809" s="124"/>
      <c r="AK809" s="124"/>
      <c r="AL809" s="124"/>
      <c r="AM809" s="124"/>
    </row>
    <row r="810" spans="1:39" s="123" customFormat="1" ht="30" x14ac:dyDescent="0.25">
      <c r="A810" s="178">
        <f t="shared" si="22"/>
        <v>11</v>
      </c>
      <c r="B810" s="167">
        <v>809</v>
      </c>
      <c r="C810" s="175" t="s">
        <v>150</v>
      </c>
      <c r="D810" s="171" t="s">
        <v>2672</v>
      </c>
      <c r="E810" s="171" t="s">
        <v>1</v>
      </c>
      <c r="F810" s="205" t="s">
        <v>25</v>
      </c>
      <c r="G810" s="67">
        <v>19878516</v>
      </c>
      <c r="H810" s="195"/>
      <c r="I810" s="269">
        <v>0.10065</v>
      </c>
      <c r="J810" s="224"/>
      <c r="K810" s="224"/>
      <c r="L810" s="224"/>
      <c r="M810" s="224"/>
      <c r="N810" s="224"/>
      <c r="O810" s="224"/>
      <c r="P810" s="270">
        <v>4.1488499999999998E-2</v>
      </c>
      <c r="Q810" s="224"/>
      <c r="R810" s="224"/>
      <c r="S810" s="224"/>
      <c r="T810" s="225">
        <v>3104.6973318</v>
      </c>
      <c r="U810" s="197">
        <v>2868</v>
      </c>
      <c r="V810" s="198">
        <v>2498</v>
      </c>
      <c r="W810" s="190" t="s">
        <v>1306</v>
      </c>
      <c r="X810" s="142" t="s">
        <v>5125</v>
      </c>
      <c r="Y810" s="127">
        <v>46</v>
      </c>
      <c r="Z810" s="124">
        <v>18</v>
      </c>
      <c r="AA810" s="124">
        <v>18</v>
      </c>
      <c r="AB810" s="124" t="e">
        <f>VLOOKUP(B810,Nam_2016!$B$2:$C$870,2,0)</f>
        <v>#N/A</v>
      </c>
      <c r="AC810" s="124"/>
      <c r="AD810" s="124"/>
      <c r="AE810" s="124"/>
      <c r="AF810" s="124"/>
      <c r="AG810" s="124"/>
      <c r="AH810" s="124"/>
      <c r="AI810" s="124"/>
      <c r="AJ810" s="124"/>
      <c r="AK810" s="124"/>
      <c r="AL810" s="124"/>
      <c r="AM810" s="124"/>
    </row>
    <row r="811" spans="1:39" s="123" customFormat="1" ht="30" x14ac:dyDescent="0.25">
      <c r="A811" s="178">
        <f>A810+1</f>
        <v>12</v>
      </c>
      <c r="B811" s="167">
        <v>810</v>
      </c>
      <c r="C811" s="372" t="s">
        <v>3405</v>
      </c>
      <c r="D811" s="171" t="s">
        <v>2673</v>
      </c>
      <c r="E811" s="171" t="s">
        <v>1</v>
      </c>
      <c r="F811" s="205" t="s">
        <v>29</v>
      </c>
      <c r="G811" s="215">
        <v>75867640</v>
      </c>
      <c r="H811" s="195">
        <v>225110.82</v>
      </c>
      <c r="I811" s="267">
        <v>94.94</v>
      </c>
      <c r="J811" s="224"/>
      <c r="K811" s="195"/>
      <c r="L811" s="224"/>
      <c r="M811" s="195"/>
      <c r="N811" s="224"/>
      <c r="O811" s="224"/>
      <c r="P811" s="224"/>
      <c r="Q811" s="265">
        <v>374.26</v>
      </c>
      <c r="R811" s="224"/>
      <c r="S811" s="224"/>
      <c r="T811" s="225">
        <v>169788.73305199997</v>
      </c>
      <c r="U811" s="197">
        <v>503041</v>
      </c>
      <c r="V811" s="198">
        <v>924742</v>
      </c>
      <c r="W811" s="190" t="s">
        <v>1306</v>
      </c>
      <c r="X811" s="142" t="s">
        <v>5125</v>
      </c>
      <c r="Y811" s="127">
        <v>46</v>
      </c>
      <c r="Z811" s="124">
        <v>18</v>
      </c>
      <c r="AA811" s="124">
        <v>18</v>
      </c>
      <c r="AB811" s="124" t="e">
        <f>VLOOKUP(B811,Nam_2016!$B$2:$C$870,2,0)</f>
        <v>#N/A</v>
      </c>
      <c r="AC811" s="124"/>
      <c r="AD811" s="124"/>
      <c r="AE811" s="124"/>
      <c r="AF811" s="124"/>
      <c r="AG811" s="124"/>
      <c r="AH811" s="124"/>
      <c r="AI811" s="124"/>
      <c r="AJ811" s="124"/>
      <c r="AK811" s="124"/>
      <c r="AL811" s="124"/>
      <c r="AM811" s="124"/>
    </row>
    <row r="812" spans="1:39" s="123" customFormat="1" ht="30" x14ac:dyDescent="0.25">
      <c r="A812" s="178">
        <f>A811+1</f>
        <v>13</v>
      </c>
      <c r="B812" s="167">
        <v>811</v>
      </c>
      <c r="C812" s="175" t="s">
        <v>2674</v>
      </c>
      <c r="D812" s="171" t="s">
        <v>2669</v>
      </c>
      <c r="E812" s="171" t="s">
        <v>1</v>
      </c>
      <c r="F812" s="205" t="s">
        <v>14</v>
      </c>
      <c r="G812" s="215">
        <v>141592580</v>
      </c>
      <c r="H812" s="195">
        <v>185878</v>
      </c>
      <c r="I812" s="266">
        <v>106.741</v>
      </c>
      <c r="J812" s="224"/>
      <c r="K812" s="266">
        <v>704.48500000000001</v>
      </c>
      <c r="L812" s="224"/>
      <c r="M812" s="195"/>
      <c r="N812" s="224"/>
      <c r="O812" s="224"/>
      <c r="P812" s="224"/>
      <c r="Q812" s="195"/>
      <c r="R812" s="224"/>
      <c r="S812" s="224"/>
      <c r="T812" s="225">
        <v>152768.65106399998</v>
      </c>
      <c r="U812" s="197">
        <v>133622</v>
      </c>
      <c r="V812" s="198">
        <v>113144</v>
      </c>
      <c r="W812" s="190" t="s">
        <v>1306</v>
      </c>
      <c r="X812" s="142" t="s">
        <v>5125</v>
      </c>
      <c r="Y812" s="127">
        <v>46</v>
      </c>
      <c r="Z812" s="124">
        <v>18</v>
      </c>
      <c r="AA812" s="124">
        <v>18</v>
      </c>
      <c r="AB812" s="124" t="e">
        <f>VLOOKUP(B812,Nam_2016!$B$2:$C$870,2,0)</f>
        <v>#N/A</v>
      </c>
      <c r="AC812" s="124"/>
      <c r="AD812" s="124"/>
      <c r="AE812" s="124"/>
      <c r="AF812" s="124"/>
      <c r="AG812" s="124"/>
      <c r="AH812" s="124"/>
      <c r="AI812" s="124"/>
      <c r="AJ812" s="124"/>
      <c r="AK812" s="124"/>
      <c r="AL812" s="124"/>
      <c r="AM812" s="124"/>
    </row>
    <row r="813" spans="1:39" s="123" customFormat="1" ht="30" x14ac:dyDescent="0.25">
      <c r="A813" s="178">
        <f t="shared" si="22"/>
        <v>14</v>
      </c>
      <c r="B813" s="167">
        <v>812</v>
      </c>
      <c r="C813" s="175" t="s">
        <v>2675</v>
      </c>
      <c r="D813" s="171" t="s">
        <v>2676</v>
      </c>
      <c r="E813" s="171" t="s">
        <v>1</v>
      </c>
      <c r="F813" s="205" t="s">
        <v>14</v>
      </c>
      <c r="G813" s="33">
        <v>300379751</v>
      </c>
      <c r="H813" s="195">
        <v>400817</v>
      </c>
      <c r="I813" s="195">
        <v>1329.432</v>
      </c>
      <c r="J813" s="224"/>
      <c r="K813" s="195"/>
      <c r="L813" s="224"/>
      <c r="M813" s="195"/>
      <c r="N813" s="224"/>
      <c r="O813" s="224"/>
      <c r="P813" s="224"/>
      <c r="Q813" s="195"/>
      <c r="R813" s="224"/>
      <c r="S813" s="224"/>
      <c r="T813" s="225">
        <v>328276.51621929999</v>
      </c>
      <c r="U813" s="197">
        <v>274213</v>
      </c>
      <c r="V813" s="198">
        <v>243772</v>
      </c>
      <c r="W813" s="190" t="s">
        <v>1306</v>
      </c>
      <c r="X813" s="142" t="s">
        <v>5125</v>
      </c>
      <c r="Y813" s="127">
        <v>46</v>
      </c>
      <c r="Z813" s="124">
        <v>18</v>
      </c>
      <c r="AA813" s="124">
        <v>18</v>
      </c>
      <c r="AB813" s="124" t="e">
        <f>VLOOKUP(B813,Nam_2016!$B$2:$C$870,2,0)</f>
        <v>#N/A</v>
      </c>
      <c r="AC813" s="124"/>
      <c r="AD813" s="124"/>
      <c r="AE813" s="124"/>
      <c r="AF813" s="124"/>
      <c r="AG813" s="124"/>
      <c r="AH813" s="124"/>
      <c r="AI813" s="124"/>
      <c r="AJ813" s="124"/>
      <c r="AK813" s="124"/>
      <c r="AL813" s="124"/>
      <c r="AM813" s="124"/>
    </row>
    <row r="814" spans="1:39" s="123" customFormat="1" ht="30" hidden="1" x14ac:dyDescent="0.25">
      <c r="A814" s="178">
        <f t="shared" si="22"/>
        <v>15</v>
      </c>
      <c r="B814" s="167">
        <v>813</v>
      </c>
      <c r="C814" s="175" t="s">
        <v>2677</v>
      </c>
      <c r="D814" s="35" t="s">
        <v>2678</v>
      </c>
      <c r="E814" s="171" t="s">
        <v>1</v>
      </c>
      <c r="F814" s="163" t="s">
        <v>1267</v>
      </c>
      <c r="G814" s="235"/>
      <c r="H814" s="222"/>
      <c r="I814" s="226">
        <v>5496.96</v>
      </c>
      <c r="J814" s="222"/>
      <c r="K814" s="222"/>
      <c r="L814" s="222"/>
      <c r="M814" s="222"/>
      <c r="N814" s="222"/>
      <c r="O814" s="222"/>
      <c r="P814" s="222"/>
      <c r="Q814" s="222"/>
      <c r="R814" s="222"/>
      <c r="S814" s="222"/>
      <c r="T814" s="225">
        <v>5606.8991999999998</v>
      </c>
      <c r="U814" s="213"/>
      <c r="V814" s="214"/>
      <c r="W814" s="190" t="s">
        <v>1308</v>
      </c>
      <c r="X814" s="142" t="s">
        <v>5125</v>
      </c>
      <c r="Y814" s="127">
        <v>46</v>
      </c>
      <c r="Z814" s="124">
        <v>18</v>
      </c>
      <c r="AA814" s="124">
        <v>18</v>
      </c>
      <c r="AB814" s="124">
        <f>VLOOKUP(B814,Nam_2016!$B$2:$C$870,2,0)</f>
        <v>813</v>
      </c>
      <c r="AC814" s="124"/>
      <c r="AD814" s="124"/>
      <c r="AE814" s="124"/>
      <c r="AF814" s="124"/>
      <c r="AG814" s="124"/>
      <c r="AH814" s="124"/>
      <c r="AI814" s="124"/>
      <c r="AJ814" s="124"/>
      <c r="AK814" s="124"/>
      <c r="AL814" s="124"/>
      <c r="AM814" s="124"/>
    </row>
    <row r="815" spans="1:39" s="123" customFormat="1" ht="38.25" x14ac:dyDescent="0.25">
      <c r="A815" s="178">
        <f t="shared" si="22"/>
        <v>16</v>
      </c>
      <c r="B815" s="167">
        <v>814</v>
      </c>
      <c r="C815" s="372" t="s">
        <v>3406</v>
      </c>
      <c r="D815" s="171" t="s">
        <v>2669</v>
      </c>
      <c r="E815" s="171" t="s">
        <v>1</v>
      </c>
      <c r="F815" s="205" t="s">
        <v>38</v>
      </c>
      <c r="G815" s="67">
        <v>29705880</v>
      </c>
      <c r="H815" s="195"/>
      <c r="I815" s="266"/>
      <c r="J815" s="224"/>
      <c r="K815" s="266">
        <v>0.375</v>
      </c>
      <c r="L815" s="224"/>
      <c r="M815" s="224"/>
      <c r="N815" s="224"/>
      <c r="O815" s="224"/>
      <c r="P815" s="253">
        <v>2.421639735925464</v>
      </c>
      <c r="Q815" s="271">
        <v>0.274588</v>
      </c>
      <c r="R815" s="224"/>
      <c r="S815" s="224"/>
      <c r="T815" s="225">
        <v>6763.763597252917</v>
      </c>
      <c r="U815" s="197">
        <v>6775</v>
      </c>
      <c r="V815" s="198">
        <v>10494</v>
      </c>
      <c r="W815" s="190" t="s">
        <v>1306</v>
      </c>
      <c r="X815" s="142" t="s">
        <v>5125</v>
      </c>
      <c r="Y815" s="127">
        <v>46</v>
      </c>
      <c r="Z815" s="124">
        <v>18</v>
      </c>
      <c r="AA815" s="124">
        <v>18</v>
      </c>
      <c r="AB815" s="124" t="e">
        <f>VLOOKUP(B815,Nam_2016!$B$2:$C$870,2,0)</f>
        <v>#N/A</v>
      </c>
      <c r="AC815" s="124"/>
      <c r="AD815" s="124"/>
      <c r="AE815" s="124"/>
      <c r="AF815" s="124"/>
      <c r="AG815" s="124"/>
      <c r="AH815" s="124"/>
      <c r="AI815" s="124"/>
      <c r="AJ815" s="124"/>
      <c r="AK815" s="124"/>
      <c r="AL815" s="124"/>
      <c r="AM815" s="124"/>
    </row>
    <row r="816" spans="1:39" s="123" customFormat="1" ht="30" x14ac:dyDescent="0.25">
      <c r="A816" s="178">
        <f t="shared" si="22"/>
        <v>17</v>
      </c>
      <c r="B816" s="167">
        <v>815</v>
      </c>
      <c r="C816" s="175" t="s">
        <v>2679</v>
      </c>
      <c r="D816" s="171" t="s">
        <v>2673</v>
      </c>
      <c r="E816" s="171" t="s">
        <v>1</v>
      </c>
      <c r="F816" s="205" t="s">
        <v>90</v>
      </c>
      <c r="G816" s="33">
        <v>18635050</v>
      </c>
      <c r="H816" s="195">
        <v>7500</v>
      </c>
      <c r="I816" s="268">
        <v>24.15</v>
      </c>
      <c r="J816" s="224"/>
      <c r="K816" s="195">
        <v>10205</v>
      </c>
      <c r="L816" s="224"/>
      <c r="M816" s="224"/>
      <c r="N816" s="224"/>
      <c r="O816" s="224"/>
      <c r="P816" s="224"/>
      <c r="Q816" s="224"/>
      <c r="R816" s="224"/>
      <c r="S816" s="224"/>
      <c r="T816" s="225">
        <v>18252.971215000001</v>
      </c>
      <c r="U816" s="197">
        <v>25810</v>
      </c>
      <c r="V816" s="198">
        <v>25152</v>
      </c>
      <c r="W816" s="190" t="s">
        <v>1306</v>
      </c>
      <c r="X816" s="142" t="s">
        <v>5125</v>
      </c>
      <c r="Y816" s="127">
        <v>46</v>
      </c>
      <c r="Z816" s="124">
        <v>18</v>
      </c>
      <c r="AA816" s="124">
        <v>18</v>
      </c>
      <c r="AB816" s="124" t="e">
        <f>VLOOKUP(B816,Nam_2016!$B$2:$C$870,2,0)</f>
        <v>#N/A</v>
      </c>
      <c r="AC816" s="124"/>
      <c r="AD816" s="124"/>
      <c r="AE816" s="124"/>
      <c r="AF816" s="124"/>
      <c r="AG816" s="124"/>
      <c r="AH816" s="124"/>
      <c r="AI816" s="124"/>
      <c r="AJ816" s="124"/>
      <c r="AK816" s="124"/>
      <c r="AL816" s="124"/>
      <c r="AM816" s="124"/>
    </row>
    <row r="817" spans="1:39" s="123" customFormat="1" ht="30" hidden="1" x14ac:dyDescent="0.25">
      <c r="A817" s="178">
        <f>A816+1</f>
        <v>18</v>
      </c>
      <c r="B817" s="167">
        <v>816</v>
      </c>
      <c r="C817" s="175" t="s">
        <v>4471</v>
      </c>
      <c r="D817" s="155" t="s">
        <v>973</v>
      </c>
      <c r="E817" s="171" t="s">
        <v>1</v>
      </c>
      <c r="F817" s="155" t="s">
        <v>2382</v>
      </c>
      <c r="G817" s="33">
        <v>6557406</v>
      </c>
      <c r="H817" s="195"/>
      <c r="I817" s="268"/>
      <c r="J817" s="224"/>
      <c r="K817" s="195"/>
      <c r="L817" s="224"/>
      <c r="M817" s="224"/>
      <c r="N817" s="224"/>
      <c r="O817" s="224"/>
      <c r="P817" s="224"/>
      <c r="Q817" s="224"/>
      <c r="R817" s="224"/>
      <c r="S817" s="224"/>
      <c r="T817" s="225">
        <v>1011.8077458</v>
      </c>
      <c r="U817" s="197"/>
      <c r="V817" s="198"/>
      <c r="W817" s="182" t="s">
        <v>1308</v>
      </c>
      <c r="X817" s="142" t="s">
        <v>5125</v>
      </c>
      <c r="Y817" s="127">
        <v>46</v>
      </c>
      <c r="Z817" s="124">
        <v>18</v>
      </c>
      <c r="AA817" s="124">
        <v>18</v>
      </c>
      <c r="AB817" s="124">
        <f>VLOOKUP(B817,Nam_2016!$B$2:$C$870,2,0)</f>
        <v>816</v>
      </c>
      <c r="AC817" s="124"/>
      <c r="AD817" s="124"/>
      <c r="AE817" s="124"/>
      <c r="AF817" s="124"/>
      <c r="AG817" s="124"/>
      <c r="AH817" s="124"/>
      <c r="AI817" s="124"/>
      <c r="AJ817" s="124"/>
      <c r="AK817" s="124"/>
      <c r="AL817" s="124"/>
      <c r="AM817" s="124"/>
    </row>
    <row r="818" spans="1:39" s="123" customFormat="1" ht="30" hidden="1" x14ac:dyDescent="0.25">
      <c r="A818" s="178">
        <f>A817+1</f>
        <v>19</v>
      </c>
      <c r="B818" s="167">
        <v>817</v>
      </c>
      <c r="C818" s="175" t="s">
        <v>4472</v>
      </c>
      <c r="D818" s="155" t="s">
        <v>975</v>
      </c>
      <c r="E818" s="171" t="s">
        <v>30</v>
      </c>
      <c r="F818" s="155" t="s">
        <v>1313</v>
      </c>
      <c r="G818" s="67">
        <v>4004175</v>
      </c>
      <c r="H818" s="195"/>
      <c r="I818" s="268"/>
      <c r="J818" s="224"/>
      <c r="K818" s="195"/>
      <c r="L818" s="224"/>
      <c r="M818" s="224"/>
      <c r="N818" s="224"/>
      <c r="O818" s="224"/>
      <c r="P818" s="224"/>
      <c r="Q818" s="224"/>
      <c r="R818" s="224"/>
      <c r="S818" s="224"/>
      <c r="T818" s="225">
        <v>617.84420250000005</v>
      </c>
      <c r="U818" s="197"/>
      <c r="V818" s="198"/>
      <c r="W818" s="182" t="s">
        <v>1308</v>
      </c>
      <c r="X818" s="142" t="s">
        <v>5125</v>
      </c>
      <c r="Y818" s="127">
        <v>46</v>
      </c>
      <c r="Z818" s="124">
        <v>18</v>
      </c>
      <c r="AA818" s="124">
        <v>18</v>
      </c>
      <c r="AB818" s="124">
        <f>VLOOKUP(B818,Nam_2016!$B$2:$C$870,2,0)</f>
        <v>817</v>
      </c>
      <c r="AC818" s="124"/>
      <c r="AD818" s="124"/>
      <c r="AE818" s="124"/>
      <c r="AF818" s="124"/>
      <c r="AG818" s="124"/>
      <c r="AH818" s="124"/>
      <c r="AI818" s="124"/>
      <c r="AJ818" s="124"/>
      <c r="AK818" s="124"/>
      <c r="AL818" s="124"/>
      <c r="AM818" s="124"/>
    </row>
    <row r="819" spans="1:39" s="123" customFormat="1" ht="30" hidden="1" x14ac:dyDescent="0.25">
      <c r="A819" s="178">
        <f t="shared" ref="A819" si="23">A818+1</f>
        <v>20</v>
      </c>
      <c r="B819" s="167">
        <v>818</v>
      </c>
      <c r="C819" s="175" t="s">
        <v>974</v>
      </c>
      <c r="D819" s="171" t="s">
        <v>2680</v>
      </c>
      <c r="E819" s="171" t="s">
        <v>30</v>
      </c>
      <c r="F819" s="205" t="s">
        <v>1309</v>
      </c>
      <c r="G819" s="67">
        <v>3540000</v>
      </c>
      <c r="H819" s="195"/>
      <c r="I819" s="268"/>
      <c r="J819" s="224"/>
      <c r="K819" s="195"/>
      <c r="L819" s="224"/>
      <c r="M819" s="224"/>
      <c r="N819" s="224"/>
      <c r="O819" s="224"/>
      <c r="P819" s="224"/>
      <c r="Q819" s="224"/>
      <c r="R819" s="224"/>
      <c r="S819" s="224"/>
      <c r="T819" s="225">
        <v>546.22199999999998</v>
      </c>
      <c r="U819" s="197"/>
      <c r="V819" s="198"/>
      <c r="W819" s="182" t="s">
        <v>1308</v>
      </c>
      <c r="X819" s="142" t="s">
        <v>5125</v>
      </c>
      <c r="Y819" s="127">
        <v>46</v>
      </c>
      <c r="Z819" s="124">
        <v>18</v>
      </c>
      <c r="AA819" s="124">
        <v>18</v>
      </c>
      <c r="AB819" s="124">
        <f>VLOOKUP(B819,Nam_2016!$B$2:$C$870,2,0)</f>
        <v>818</v>
      </c>
      <c r="AC819" s="124"/>
      <c r="AD819" s="124"/>
      <c r="AE819" s="124"/>
      <c r="AF819" s="124"/>
      <c r="AG819" s="124"/>
      <c r="AH819" s="124"/>
      <c r="AI819" s="124"/>
      <c r="AJ819" s="124"/>
      <c r="AK819" s="124"/>
      <c r="AL819" s="124"/>
      <c r="AM819" s="124"/>
    </row>
    <row r="820" spans="1:39" s="144" customFormat="1" ht="30" hidden="1" x14ac:dyDescent="0.25">
      <c r="A820" s="178">
        <v>1</v>
      </c>
      <c r="B820" s="167">
        <v>819</v>
      </c>
      <c r="C820" s="175" t="s">
        <v>2681</v>
      </c>
      <c r="D820" s="154" t="s">
        <v>924</v>
      </c>
      <c r="E820" s="171" t="s">
        <v>1</v>
      </c>
      <c r="F820" s="154" t="s">
        <v>2659</v>
      </c>
      <c r="G820" s="33">
        <v>76727311</v>
      </c>
      <c r="H820" s="272"/>
      <c r="I820" s="272"/>
      <c r="J820" s="272"/>
      <c r="K820" s="272"/>
      <c r="L820" s="272"/>
      <c r="M820" s="272"/>
      <c r="N820" s="272"/>
      <c r="O820" s="272"/>
      <c r="P820" s="272"/>
      <c r="Q820" s="272"/>
      <c r="R820" s="272"/>
      <c r="S820" s="272"/>
      <c r="T820" s="349">
        <v>11839.0240873</v>
      </c>
      <c r="U820" s="160"/>
      <c r="V820" s="8"/>
      <c r="W820" s="182" t="s">
        <v>1308</v>
      </c>
      <c r="X820" s="142" t="s">
        <v>5126</v>
      </c>
      <c r="Y820" s="127">
        <v>43</v>
      </c>
      <c r="Z820" s="138">
        <v>19</v>
      </c>
      <c r="AA820" s="138">
        <v>19</v>
      </c>
      <c r="AB820" s="124">
        <f>VLOOKUP(B820,Nam_2016!$B$2:$C$870,2,0)</f>
        <v>819</v>
      </c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</row>
    <row r="821" spans="1:39" s="123" customFormat="1" ht="30" x14ac:dyDescent="0.25">
      <c r="A821" s="177">
        <f>A820+1</f>
        <v>2</v>
      </c>
      <c r="B821" s="167">
        <v>820</v>
      </c>
      <c r="C821" s="175" t="s">
        <v>2683</v>
      </c>
      <c r="D821" s="167" t="s">
        <v>2684</v>
      </c>
      <c r="E821" s="171" t="s">
        <v>1</v>
      </c>
      <c r="F821" s="171" t="s">
        <v>38</v>
      </c>
      <c r="G821" s="57">
        <v>72650000</v>
      </c>
      <c r="H821" s="273">
        <v>83593</v>
      </c>
      <c r="I821" s="274"/>
      <c r="J821" s="275">
        <v>172.93</v>
      </c>
      <c r="K821" s="224"/>
      <c r="L821" s="224"/>
      <c r="M821" s="224"/>
      <c r="N821" s="224"/>
      <c r="O821" s="224"/>
      <c r="P821" s="224"/>
      <c r="Q821" s="224"/>
      <c r="R821" s="224"/>
      <c r="S821" s="224"/>
      <c r="T821" s="225">
        <v>69877.1734</v>
      </c>
      <c r="U821" s="197">
        <v>10827</v>
      </c>
      <c r="V821" s="198"/>
      <c r="W821" s="190" t="s">
        <v>1306</v>
      </c>
      <c r="X821" s="142" t="s">
        <v>5126</v>
      </c>
      <c r="Y821" s="127">
        <v>43</v>
      </c>
      <c r="Z821" s="138">
        <v>19</v>
      </c>
      <c r="AA821" s="138">
        <v>19</v>
      </c>
      <c r="AB821" s="124" t="e">
        <f>VLOOKUP(B821,Nam_2016!$B$2:$C$870,2,0)</f>
        <v>#N/A</v>
      </c>
      <c r="AC821" s="124"/>
      <c r="AD821" s="124"/>
      <c r="AE821" s="124"/>
      <c r="AF821" s="124"/>
      <c r="AG821" s="124"/>
      <c r="AH821" s="124"/>
      <c r="AI821" s="124"/>
      <c r="AJ821" s="124"/>
      <c r="AK821" s="124"/>
      <c r="AL821" s="124"/>
      <c r="AM821" s="124"/>
    </row>
    <row r="822" spans="1:39" s="123" customFormat="1" ht="30" x14ac:dyDescent="0.25">
      <c r="A822" s="177">
        <f>A821+1</f>
        <v>3</v>
      </c>
      <c r="B822" s="167">
        <v>821</v>
      </c>
      <c r="C822" s="175" t="s">
        <v>2685</v>
      </c>
      <c r="D822" s="171" t="s">
        <v>2686</v>
      </c>
      <c r="E822" s="171" t="s">
        <v>1</v>
      </c>
      <c r="F822" s="171" t="s">
        <v>2687</v>
      </c>
      <c r="G822" s="57">
        <v>30540911</v>
      </c>
      <c r="H822" s="224"/>
      <c r="I822" s="224"/>
      <c r="J822" s="224"/>
      <c r="K822" s="224"/>
      <c r="L822" s="224"/>
      <c r="M822" s="224"/>
      <c r="N822" s="224"/>
      <c r="O822" s="224"/>
      <c r="P822" s="224"/>
      <c r="Q822" s="224"/>
      <c r="R822" s="224"/>
      <c r="S822" s="224"/>
      <c r="T822" s="225">
        <v>4712.4625673</v>
      </c>
      <c r="U822" s="197">
        <v>3421</v>
      </c>
      <c r="V822" s="198">
        <v>6878.13</v>
      </c>
      <c r="W822" s="190" t="s">
        <v>1306</v>
      </c>
      <c r="X822" s="142" t="s">
        <v>5126</v>
      </c>
      <c r="Y822" s="127">
        <v>43</v>
      </c>
      <c r="Z822" s="138">
        <v>19</v>
      </c>
      <c r="AA822" s="138">
        <v>19</v>
      </c>
      <c r="AB822" s="124" t="e">
        <f>VLOOKUP(B822,Nam_2016!$B$2:$C$870,2,0)</f>
        <v>#N/A</v>
      </c>
      <c r="AC822" s="124"/>
      <c r="AD822" s="124"/>
      <c r="AE822" s="124"/>
      <c r="AF822" s="124"/>
      <c r="AG822" s="124"/>
      <c r="AH822" s="124"/>
      <c r="AI822" s="124"/>
      <c r="AJ822" s="124"/>
      <c r="AK822" s="124"/>
      <c r="AL822" s="124"/>
      <c r="AM822" s="124"/>
    </row>
    <row r="823" spans="1:39" s="123" customFormat="1" ht="45" x14ac:dyDescent="0.25">
      <c r="A823" s="177">
        <f t="shared" ref="A823:A824" si="24">A822+1</f>
        <v>4</v>
      </c>
      <c r="B823" s="167">
        <v>822</v>
      </c>
      <c r="C823" s="175" t="s">
        <v>2688</v>
      </c>
      <c r="D823" s="171" t="s">
        <v>2689</v>
      </c>
      <c r="E823" s="171" t="s">
        <v>1</v>
      </c>
      <c r="F823" s="205" t="s">
        <v>40</v>
      </c>
      <c r="G823" s="215">
        <v>248816</v>
      </c>
      <c r="H823" s="276">
        <v>8084</v>
      </c>
      <c r="I823" s="224"/>
      <c r="J823" s="277">
        <v>1.23</v>
      </c>
      <c r="K823" s="224"/>
      <c r="L823" s="277">
        <v>3.91</v>
      </c>
      <c r="M823" s="224"/>
      <c r="N823" s="224"/>
      <c r="O823" s="224"/>
      <c r="P823" s="224"/>
      <c r="Q823" s="224"/>
      <c r="R823" s="224"/>
      <c r="S823" s="224"/>
      <c r="T823" s="225">
        <v>5701.9501087999997</v>
      </c>
      <c r="U823" s="197">
        <v>3052</v>
      </c>
      <c r="V823" s="198">
        <v>15676.61</v>
      </c>
      <c r="W823" s="190" t="s">
        <v>3225</v>
      </c>
      <c r="X823" s="142" t="s">
        <v>5126</v>
      </c>
      <c r="Y823" s="127">
        <v>43</v>
      </c>
      <c r="Z823" s="138">
        <v>19</v>
      </c>
      <c r="AA823" s="138">
        <v>19</v>
      </c>
      <c r="AB823" s="124" t="e">
        <f>VLOOKUP(B823,Nam_2016!$B$2:$C$870,2,0)</f>
        <v>#N/A</v>
      </c>
      <c r="AC823" s="124"/>
      <c r="AD823" s="124"/>
      <c r="AE823" s="124"/>
      <c r="AF823" s="124"/>
      <c r="AG823" s="124"/>
      <c r="AH823" s="124"/>
      <c r="AI823" s="124"/>
      <c r="AJ823" s="124"/>
      <c r="AK823" s="124"/>
      <c r="AL823" s="124"/>
      <c r="AM823" s="124"/>
    </row>
    <row r="824" spans="1:39" s="123" customFormat="1" ht="30" x14ac:dyDescent="0.25">
      <c r="A824" s="177">
        <f t="shared" si="24"/>
        <v>5</v>
      </c>
      <c r="B824" s="167">
        <v>823</v>
      </c>
      <c r="C824" s="372" t="s">
        <v>3407</v>
      </c>
      <c r="D824" s="171" t="s">
        <v>2690</v>
      </c>
      <c r="E824" s="171" t="s">
        <v>1</v>
      </c>
      <c r="F824" s="205" t="s">
        <v>40</v>
      </c>
      <c r="G824" s="33">
        <v>1070829</v>
      </c>
      <c r="H824" s="273">
        <v>5840</v>
      </c>
      <c r="I824" s="224"/>
      <c r="J824" s="278">
        <v>85.22</v>
      </c>
      <c r="K824" s="224"/>
      <c r="L824" s="278"/>
      <c r="M824" s="224"/>
      <c r="N824" s="278">
        <v>1.28</v>
      </c>
      <c r="O824" s="278"/>
      <c r="P824" s="224"/>
      <c r="Q824" s="224"/>
      <c r="R824" s="224"/>
      <c r="S824" s="224"/>
      <c r="T824" s="225">
        <v>4329.2849146999988</v>
      </c>
      <c r="U824" s="197">
        <v>2538</v>
      </c>
      <c r="V824" s="198">
        <v>2424.0100000000002</v>
      </c>
      <c r="W824" s="190" t="s">
        <v>1306</v>
      </c>
      <c r="X824" s="142" t="s">
        <v>5126</v>
      </c>
      <c r="Y824" s="124">
        <v>17</v>
      </c>
      <c r="Z824" s="138">
        <v>19</v>
      </c>
      <c r="AA824" s="138">
        <v>19</v>
      </c>
      <c r="AB824" s="124" t="e">
        <f>VLOOKUP(B824,Nam_2016!$B$2:$C$870,2,0)</f>
        <v>#N/A</v>
      </c>
      <c r="AC824" s="124"/>
      <c r="AD824" s="124"/>
      <c r="AE824" s="124"/>
      <c r="AF824" s="124"/>
      <c r="AG824" s="124"/>
      <c r="AH824" s="124"/>
      <c r="AI824" s="124"/>
      <c r="AJ824" s="124"/>
      <c r="AK824" s="124"/>
      <c r="AL824" s="124"/>
      <c r="AM824" s="124"/>
    </row>
    <row r="825" spans="1:39" s="144" customFormat="1" ht="30" hidden="1" x14ac:dyDescent="0.25">
      <c r="A825" s="178">
        <v>1</v>
      </c>
      <c r="B825" s="167">
        <v>824</v>
      </c>
      <c r="C825" s="175" t="s">
        <v>2691</v>
      </c>
      <c r="D825" s="154" t="s">
        <v>927</v>
      </c>
      <c r="E825" s="171" t="s">
        <v>1</v>
      </c>
      <c r="F825" s="154" t="s">
        <v>1318</v>
      </c>
      <c r="G825" s="33">
        <v>16592236</v>
      </c>
      <c r="H825" s="227"/>
      <c r="I825" s="227"/>
      <c r="J825" s="227"/>
      <c r="K825" s="227"/>
      <c r="L825" s="227"/>
      <c r="M825" s="227"/>
      <c r="N825" s="227"/>
      <c r="O825" s="227"/>
      <c r="P825" s="227"/>
      <c r="Q825" s="227"/>
      <c r="R825" s="227"/>
      <c r="S825" s="227"/>
      <c r="T825" s="349">
        <v>2560.1820148000002</v>
      </c>
      <c r="U825" s="30"/>
      <c r="V825" s="351"/>
      <c r="W825" s="182" t="s">
        <v>1308</v>
      </c>
      <c r="X825" s="142" t="s">
        <v>5127</v>
      </c>
      <c r="Y825" s="138">
        <v>26</v>
      </c>
      <c r="Z825" s="138">
        <v>23</v>
      </c>
      <c r="AA825" s="138">
        <v>23</v>
      </c>
      <c r="AB825" s="124">
        <f>VLOOKUP(B825,Nam_2016!$B$2:$C$870,2,0)</f>
        <v>824</v>
      </c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</row>
    <row r="826" spans="1:39" s="126" customFormat="1" ht="45" hidden="1" x14ac:dyDescent="0.25">
      <c r="A826" s="178">
        <f>A825+1</f>
        <v>2</v>
      </c>
      <c r="B826" s="167">
        <v>825</v>
      </c>
      <c r="C826" s="175" t="s">
        <v>2692</v>
      </c>
      <c r="D826" s="155" t="s">
        <v>2693</v>
      </c>
      <c r="E826" s="171" t="s">
        <v>1</v>
      </c>
      <c r="F826" s="155" t="s">
        <v>2694</v>
      </c>
      <c r="G826" s="67">
        <v>50843282</v>
      </c>
      <c r="H826" s="224"/>
      <c r="I826" s="224"/>
      <c r="J826" s="224"/>
      <c r="K826" s="224"/>
      <c r="L826" s="224"/>
      <c r="M826" s="224"/>
      <c r="N826" s="224"/>
      <c r="O826" s="224"/>
      <c r="P826" s="224"/>
      <c r="Q826" s="224"/>
      <c r="R826" s="224"/>
      <c r="S826" s="224"/>
      <c r="T826" s="225">
        <v>7845.1184126000007</v>
      </c>
      <c r="U826" s="213"/>
      <c r="V826" s="225"/>
      <c r="W826" s="190" t="s">
        <v>3225</v>
      </c>
      <c r="X826" s="142" t="s">
        <v>5127</v>
      </c>
      <c r="Y826" s="138">
        <v>26</v>
      </c>
      <c r="Z826" s="138">
        <v>23</v>
      </c>
      <c r="AA826" s="138">
        <v>23</v>
      </c>
      <c r="AB826" s="124">
        <f>VLOOKUP(B826,Nam_2016!$B$2:$C$870,2,0)</f>
        <v>825</v>
      </c>
      <c r="AC826" s="127"/>
      <c r="AD826" s="127"/>
      <c r="AE826" s="127"/>
      <c r="AF826" s="127"/>
      <c r="AG826" s="127"/>
      <c r="AH826" s="127"/>
      <c r="AI826" s="127"/>
      <c r="AJ826" s="127"/>
      <c r="AK826" s="127"/>
      <c r="AL826" s="127"/>
      <c r="AM826" s="127"/>
    </row>
    <row r="827" spans="1:39" s="133" customFormat="1" ht="30" hidden="1" x14ac:dyDescent="0.25">
      <c r="A827" s="178">
        <v>1</v>
      </c>
      <c r="B827" s="167">
        <v>826</v>
      </c>
      <c r="C827" s="175" t="s">
        <v>4473</v>
      </c>
      <c r="D827" s="154" t="s">
        <v>921</v>
      </c>
      <c r="E827" s="171" t="s">
        <v>1</v>
      </c>
      <c r="F827" s="154" t="s">
        <v>2695</v>
      </c>
      <c r="G827" s="159">
        <v>10374749</v>
      </c>
      <c r="H827" s="227"/>
      <c r="I827" s="227"/>
      <c r="J827" s="227"/>
      <c r="K827" s="227"/>
      <c r="L827" s="227"/>
      <c r="M827" s="227"/>
      <c r="N827" s="227"/>
      <c r="O827" s="227"/>
      <c r="P827" s="227"/>
      <c r="Q827" s="227"/>
      <c r="R827" s="227"/>
      <c r="S827" s="227"/>
      <c r="T827" s="349">
        <v>1600.8237707000001</v>
      </c>
      <c r="U827" s="30"/>
      <c r="V827" s="351"/>
      <c r="W827" s="182" t="s">
        <v>1308</v>
      </c>
      <c r="X827" s="142" t="s">
        <v>5128</v>
      </c>
      <c r="Y827" s="134">
        <v>64</v>
      </c>
      <c r="Z827" s="134">
        <v>24</v>
      </c>
      <c r="AA827" s="134">
        <v>24</v>
      </c>
      <c r="AB827" s="124">
        <f>VLOOKUP(B827,Nam_2016!$B$2:$C$870,2,0)</f>
        <v>826</v>
      </c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</row>
    <row r="828" spans="1:39" s="123" customFormat="1" ht="30" x14ac:dyDescent="0.25">
      <c r="A828" s="177">
        <f>A827+1</f>
        <v>2</v>
      </c>
      <c r="B828" s="167">
        <v>827</v>
      </c>
      <c r="C828" s="175" t="s">
        <v>2696</v>
      </c>
      <c r="D828" s="171" t="s">
        <v>2697</v>
      </c>
      <c r="E828" s="171" t="s">
        <v>1</v>
      </c>
      <c r="F828" s="205" t="s">
        <v>40</v>
      </c>
      <c r="G828" s="67">
        <v>2451440</v>
      </c>
      <c r="H828" s="280">
        <v>13370.2</v>
      </c>
      <c r="I828" s="281"/>
      <c r="J828" s="280">
        <v>63.52</v>
      </c>
      <c r="K828" s="281"/>
      <c r="L828" s="280">
        <v>0</v>
      </c>
      <c r="M828" s="281"/>
      <c r="N828" s="280">
        <v>0</v>
      </c>
      <c r="O828" s="280"/>
      <c r="P828" s="281"/>
      <c r="Q828" s="281"/>
      <c r="R828" s="281"/>
      <c r="S828" s="224"/>
      <c r="T828" s="225">
        <v>9793.2947920000006</v>
      </c>
      <c r="U828" s="197">
        <v>7241.9</v>
      </c>
      <c r="V828" s="198">
        <v>7241.9</v>
      </c>
      <c r="W828" s="190" t="s">
        <v>1306</v>
      </c>
      <c r="X828" s="142" t="s">
        <v>5128</v>
      </c>
      <c r="Y828" s="134">
        <v>64</v>
      </c>
      <c r="Z828" s="134">
        <v>24</v>
      </c>
      <c r="AA828" s="134">
        <v>24</v>
      </c>
      <c r="AB828" s="124" t="e">
        <f>VLOOKUP(B828,Nam_2016!$B$2:$C$870,2,0)</f>
        <v>#N/A</v>
      </c>
      <c r="AC828" s="124"/>
      <c r="AD828" s="124"/>
      <c r="AE828" s="124"/>
      <c r="AF828" s="124"/>
      <c r="AG828" s="124"/>
      <c r="AH828" s="124"/>
      <c r="AI828" s="124"/>
      <c r="AJ828" s="124"/>
      <c r="AK828" s="124"/>
      <c r="AL828" s="124"/>
      <c r="AM828" s="124"/>
    </row>
    <row r="829" spans="1:39" s="123" customFormat="1" ht="30" x14ac:dyDescent="0.25">
      <c r="A829" s="177">
        <f>A828+1</f>
        <v>3</v>
      </c>
      <c r="B829" s="167">
        <v>828</v>
      </c>
      <c r="C829" s="175" t="s">
        <v>2698</v>
      </c>
      <c r="D829" s="171" t="s">
        <v>2699</v>
      </c>
      <c r="E829" s="171" t="s">
        <v>1</v>
      </c>
      <c r="F829" s="171" t="s">
        <v>25</v>
      </c>
      <c r="G829" s="99">
        <v>8011975</v>
      </c>
      <c r="H829" s="280">
        <v>1839.74</v>
      </c>
      <c r="I829" s="281"/>
      <c r="J829" s="280">
        <v>240.077</v>
      </c>
      <c r="K829" s="281"/>
      <c r="L829" s="280">
        <v>0</v>
      </c>
      <c r="M829" s="281"/>
      <c r="N829" s="280">
        <v>105.5</v>
      </c>
      <c r="O829" s="280"/>
      <c r="P829" s="281"/>
      <c r="Q829" s="281"/>
      <c r="R829" s="281"/>
      <c r="S829" s="224"/>
      <c r="T829" s="225">
        <v>2822.8985025000002</v>
      </c>
      <c r="U829" s="197">
        <v>2274.3000000000002</v>
      </c>
      <c r="V829" s="198">
        <v>2274.3000000000002</v>
      </c>
      <c r="W829" s="190" t="s">
        <v>1306</v>
      </c>
      <c r="X829" s="142" t="s">
        <v>5128</v>
      </c>
      <c r="Y829" s="134">
        <v>64</v>
      </c>
      <c r="Z829" s="134">
        <v>24</v>
      </c>
      <c r="AA829" s="134">
        <v>24</v>
      </c>
      <c r="AB829" s="124" t="e">
        <f>VLOOKUP(B829,Nam_2016!$B$2:$C$870,2,0)</f>
        <v>#N/A</v>
      </c>
      <c r="AC829" s="124"/>
      <c r="AD829" s="124"/>
      <c r="AE829" s="124"/>
      <c r="AF829" s="124"/>
      <c r="AG829" s="124"/>
      <c r="AH829" s="124"/>
      <c r="AI829" s="124"/>
      <c r="AJ829" s="124"/>
      <c r="AK829" s="124"/>
      <c r="AL829" s="124"/>
      <c r="AM829" s="124"/>
    </row>
    <row r="830" spans="1:39" s="123" customFormat="1" x14ac:dyDescent="0.25">
      <c r="A830" s="177">
        <f>A829+1</f>
        <v>4</v>
      </c>
      <c r="B830" s="167">
        <v>829</v>
      </c>
      <c r="C830" s="175" t="s">
        <v>2700</v>
      </c>
      <c r="D830" s="171" t="s">
        <v>2701</v>
      </c>
      <c r="E830" s="171" t="s">
        <v>1</v>
      </c>
      <c r="F830" s="171" t="s">
        <v>14</v>
      </c>
      <c r="G830" s="67">
        <v>65304140</v>
      </c>
      <c r="H830" s="280">
        <v>105078.44</v>
      </c>
      <c r="I830" s="281"/>
      <c r="J830" s="280">
        <v>137.12</v>
      </c>
      <c r="K830" s="281"/>
      <c r="L830" s="280">
        <v>0</v>
      </c>
      <c r="M830" s="281"/>
      <c r="N830" s="280">
        <v>0</v>
      </c>
      <c r="O830" s="280"/>
      <c r="P830" s="281"/>
      <c r="Q830" s="281"/>
      <c r="R830" s="281"/>
      <c r="S830" s="224"/>
      <c r="T830" s="225">
        <v>83752.002401999984</v>
      </c>
      <c r="U830" s="197">
        <v>69593.2</v>
      </c>
      <c r="V830" s="198">
        <v>69593.2</v>
      </c>
      <c r="W830" s="190" t="s">
        <v>1306</v>
      </c>
      <c r="X830" s="142" t="s">
        <v>5128</v>
      </c>
      <c r="Y830" s="134">
        <v>64</v>
      </c>
      <c r="Z830" s="134">
        <v>24</v>
      </c>
      <c r="AA830" s="134">
        <v>24</v>
      </c>
      <c r="AB830" s="124" t="e">
        <f>VLOOKUP(B830,Nam_2016!$B$2:$C$870,2,0)</f>
        <v>#N/A</v>
      </c>
      <c r="AC830" s="124"/>
      <c r="AD830" s="124"/>
      <c r="AE830" s="124"/>
      <c r="AF830" s="124"/>
      <c r="AG830" s="124"/>
      <c r="AH830" s="124"/>
      <c r="AI830" s="124"/>
      <c r="AJ830" s="124"/>
      <c r="AK830" s="124"/>
      <c r="AL830" s="124"/>
      <c r="AM830" s="124"/>
    </row>
    <row r="831" spans="1:39" s="123" customFormat="1" ht="45" x14ac:dyDescent="0.25">
      <c r="A831" s="177">
        <f t="shared" ref="A831:A833" si="25">A830+1</f>
        <v>5</v>
      </c>
      <c r="B831" s="167">
        <v>830</v>
      </c>
      <c r="C831" s="175" t="s">
        <v>2702</v>
      </c>
      <c r="D831" s="171" t="s">
        <v>2703</v>
      </c>
      <c r="E831" s="171" t="s">
        <v>1</v>
      </c>
      <c r="F831" s="171" t="s">
        <v>66</v>
      </c>
      <c r="G831" s="99">
        <v>144899210</v>
      </c>
      <c r="H831" s="280">
        <v>64000</v>
      </c>
      <c r="I831" s="281"/>
      <c r="J831" s="280">
        <v>81.37</v>
      </c>
      <c r="K831" s="281"/>
      <c r="L831" s="280">
        <v>409.98</v>
      </c>
      <c r="M831" s="281"/>
      <c r="N831" s="280">
        <v>0</v>
      </c>
      <c r="O831" s="280"/>
      <c r="P831" s="281"/>
      <c r="Q831" s="281"/>
      <c r="R831" s="281"/>
      <c r="S831" s="224"/>
      <c r="T831" s="225">
        <v>67614.934903000001</v>
      </c>
      <c r="U831" s="197">
        <v>21740.5</v>
      </c>
      <c r="V831" s="198">
        <v>21740.5</v>
      </c>
      <c r="W831" s="190" t="s">
        <v>3225</v>
      </c>
      <c r="X831" s="142" t="s">
        <v>5128</v>
      </c>
      <c r="Y831" s="134">
        <v>64</v>
      </c>
      <c r="Z831" s="134">
        <v>24</v>
      </c>
      <c r="AA831" s="134">
        <v>24</v>
      </c>
      <c r="AB831" s="124" t="e">
        <f>VLOOKUP(B831,Nam_2016!$B$2:$C$870,2,0)</f>
        <v>#N/A</v>
      </c>
      <c r="AC831" s="124"/>
      <c r="AD831" s="124"/>
      <c r="AE831" s="124"/>
      <c r="AF831" s="124"/>
      <c r="AG831" s="124"/>
      <c r="AH831" s="124"/>
      <c r="AI831" s="124"/>
      <c r="AJ831" s="124"/>
      <c r="AK831" s="124"/>
      <c r="AL831" s="124"/>
      <c r="AM831" s="124"/>
    </row>
    <row r="832" spans="1:39" s="123" customFormat="1" ht="30" x14ac:dyDescent="0.25">
      <c r="A832" s="177">
        <f t="shared" si="25"/>
        <v>6</v>
      </c>
      <c r="B832" s="167">
        <v>831</v>
      </c>
      <c r="C832" s="175" t="s">
        <v>2704</v>
      </c>
      <c r="D832" s="171" t="s">
        <v>2701</v>
      </c>
      <c r="E832" s="171" t="s">
        <v>1</v>
      </c>
      <c r="F832" s="171" t="s">
        <v>14</v>
      </c>
      <c r="G832" s="99">
        <v>22298646</v>
      </c>
      <c r="H832" s="280">
        <v>26538</v>
      </c>
      <c r="I832" s="281"/>
      <c r="J832" s="280">
        <v>199.26</v>
      </c>
      <c r="K832" s="281"/>
      <c r="L832" s="280">
        <v>0</v>
      </c>
      <c r="M832" s="281"/>
      <c r="N832" s="280">
        <v>0</v>
      </c>
      <c r="O832" s="280"/>
      <c r="P832" s="281"/>
      <c r="Q832" s="281"/>
      <c r="R832" s="281"/>
      <c r="S832" s="224"/>
      <c r="T832" s="225">
        <v>22192.629877799998</v>
      </c>
      <c r="U832" s="197">
        <v>4391</v>
      </c>
      <c r="V832" s="198">
        <v>4391</v>
      </c>
      <c r="W832" s="190" t="s">
        <v>1306</v>
      </c>
      <c r="X832" s="142" t="s">
        <v>5128</v>
      </c>
      <c r="Y832" s="134">
        <v>64</v>
      </c>
      <c r="Z832" s="134">
        <v>24</v>
      </c>
      <c r="AA832" s="134">
        <v>24</v>
      </c>
      <c r="AB832" s="124" t="e">
        <f>VLOOKUP(B832,Nam_2016!$B$2:$C$870,2,0)</f>
        <v>#N/A</v>
      </c>
      <c r="AC832" s="124"/>
      <c r="AD832" s="124"/>
      <c r="AE832" s="124"/>
      <c r="AF832" s="124"/>
      <c r="AG832" s="124"/>
      <c r="AH832" s="124"/>
      <c r="AI832" s="124"/>
      <c r="AJ832" s="124"/>
      <c r="AK832" s="124"/>
      <c r="AL832" s="124"/>
      <c r="AM832" s="124"/>
    </row>
    <row r="833" spans="1:39" s="123" customFormat="1" ht="38.25" x14ac:dyDescent="0.25">
      <c r="A833" s="177">
        <f t="shared" si="25"/>
        <v>7</v>
      </c>
      <c r="B833" s="167">
        <v>832</v>
      </c>
      <c r="C833" s="372" t="s">
        <v>3408</v>
      </c>
      <c r="D833" s="171" t="s">
        <v>2705</v>
      </c>
      <c r="E833" s="171" t="s">
        <v>1</v>
      </c>
      <c r="F833" s="171" t="s">
        <v>25</v>
      </c>
      <c r="G833" s="99">
        <v>26070100</v>
      </c>
      <c r="H833" s="280">
        <v>1587.62</v>
      </c>
      <c r="I833" s="281"/>
      <c r="J833" s="280">
        <v>33.369999999999997</v>
      </c>
      <c r="K833" s="281"/>
      <c r="L833" s="280">
        <v>0</v>
      </c>
      <c r="M833" s="281"/>
      <c r="N833" s="280">
        <v>0</v>
      </c>
      <c r="O833" s="280"/>
      <c r="P833" s="281"/>
      <c r="Q833" s="281"/>
      <c r="R833" s="281"/>
      <c r="S833" s="224"/>
      <c r="T833" s="225">
        <v>5163.31603</v>
      </c>
      <c r="U833" s="197">
        <v>2866.9</v>
      </c>
      <c r="V833" s="198">
        <v>2866.9</v>
      </c>
      <c r="W833" s="190" t="s">
        <v>1306</v>
      </c>
      <c r="X833" s="142" t="s">
        <v>5128</v>
      </c>
      <c r="Y833" s="134">
        <v>64</v>
      </c>
      <c r="Z833" s="134">
        <v>24</v>
      </c>
      <c r="AA833" s="134">
        <v>24</v>
      </c>
      <c r="AB833" s="124" t="e">
        <f>VLOOKUP(B833,Nam_2016!$B$2:$C$870,2,0)</f>
        <v>#N/A</v>
      </c>
      <c r="AC833" s="124"/>
      <c r="AD833" s="124"/>
      <c r="AE833" s="124"/>
      <c r="AF833" s="124"/>
      <c r="AG833" s="124"/>
      <c r="AH833" s="124"/>
      <c r="AI833" s="124"/>
      <c r="AJ833" s="124"/>
      <c r="AK833" s="124"/>
      <c r="AL833" s="124"/>
      <c r="AM833" s="124"/>
    </row>
    <row r="834" spans="1:39" s="123" customFormat="1" ht="30" customHeight="1" x14ac:dyDescent="0.25">
      <c r="A834" s="177">
        <v>1</v>
      </c>
      <c r="B834" s="167">
        <v>833</v>
      </c>
      <c r="C834" s="175" t="s">
        <v>2706</v>
      </c>
      <c r="D834" s="171" t="s">
        <v>2707</v>
      </c>
      <c r="E834" s="171" t="s">
        <v>1</v>
      </c>
      <c r="F834" s="171" t="s">
        <v>14</v>
      </c>
      <c r="G834" s="67">
        <v>33354406</v>
      </c>
      <c r="H834" s="250">
        <v>34000</v>
      </c>
      <c r="I834" s="254"/>
      <c r="J834" s="204">
        <v>54.8</v>
      </c>
      <c r="K834" s="254"/>
      <c r="L834" s="254"/>
      <c r="M834" s="254"/>
      <c r="N834" s="254"/>
      <c r="O834" s="254"/>
      <c r="P834" s="254"/>
      <c r="Q834" s="254"/>
      <c r="R834" s="254"/>
      <c r="S834" s="254"/>
      <c r="T834" s="225">
        <v>28994.808845799998</v>
      </c>
      <c r="U834" s="197">
        <v>26728</v>
      </c>
      <c r="V834" s="198">
        <v>50434</v>
      </c>
      <c r="W834" s="190" t="s">
        <v>1306</v>
      </c>
      <c r="X834" s="142" t="s">
        <v>5129</v>
      </c>
      <c r="Y834" s="124">
        <v>22</v>
      </c>
      <c r="Z834" s="124">
        <v>21</v>
      </c>
      <c r="AA834" s="124">
        <v>21</v>
      </c>
      <c r="AB834" s="124" t="e">
        <f>VLOOKUP(B834,Nam_2016!$B$2:$C$870,2,0)</f>
        <v>#N/A</v>
      </c>
      <c r="AC834" s="124"/>
      <c r="AD834" s="124"/>
      <c r="AE834" s="124"/>
      <c r="AF834" s="124"/>
      <c r="AG834" s="124"/>
      <c r="AH834" s="124"/>
      <c r="AI834" s="124"/>
      <c r="AJ834" s="124"/>
      <c r="AK834" s="124"/>
      <c r="AL834" s="124"/>
      <c r="AM834" s="124"/>
    </row>
    <row r="835" spans="1:39" s="123" customFormat="1" ht="30" hidden="1" x14ac:dyDescent="0.25">
      <c r="A835" s="178">
        <v>1</v>
      </c>
      <c r="B835" s="167">
        <v>834</v>
      </c>
      <c r="C835" s="175" t="s">
        <v>4474</v>
      </c>
      <c r="D835" s="155" t="s">
        <v>2708</v>
      </c>
      <c r="E835" s="171" t="s">
        <v>1</v>
      </c>
      <c r="F835" s="35" t="s">
        <v>1272</v>
      </c>
      <c r="G835" s="215">
        <v>6668337</v>
      </c>
      <c r="H835" s="196"/>
      <c r="I835" s="282"/>
      <c r="J835" s="224"/>
      <c r="K835" s="201"/>
      <c r="L835" s="224"/>
      <c r="M835" s="196"/>
      <c r="N835" s="224"/>
      <c r="O835" s="224"/>
      <c r="P835" s="224"/>
      <c r="Q835" s="201"/>
      <c r="R835" s="224"/>
      <c r="S835" s="224"/>
      <c r="T835" s="225">
        <v>1028.9243991000001</v>
      </c>
      <c r="U835" s="213"/>
      <c r="V835" s="214"/>
      <c r="W835" s="190" t="s">
        <v>1306</v>
      </c>
      <c r="X835" s="142" t="s">
        <v>5130</v>
      </c>
      <c r="Y835" s="124">
        <v>39</v>
      </c>
      <c r="Z835" s="124">
        <v>25</v>
      </c>
      <c r="AA835" s="124">
        <v>25</v>
      </c>
      <c r="AB835" s="124">
        <f>VLOOKUP(B835,Nam_2016!$B$2:$C$870,2,0)</f>
        <v>834</v>
      </c>
      <c r="AC835" s="124"/>
      <c r="AD835" s="124"/>
      <c r="AE835" s="124"/>
      <c r="AF835" s="124"/>
      <c r="AG835" s="124"/>
      <c r="AH835" s="124"/>
      <c r="AI835" s="124"/>
      <c r="AJ835" s="124"/>
      <c r="AK835" s="124"/>
      <c r="AL835" s="124"/>
      <c r="AM835" s="124"/>
    </row>
    <row r="836" spans="1:39" s="123" customFormat="1" ht="30" hidden="1" x14ac:dyDescent="0.25">
      <c r="A836" s="178">
        <f t="shared" ref="A836:A856" si="26">A835+1</f>
        <v>2</v>
      </c>
      <c r="B836" s="167">
        <v>835</v>
      </c>
      <c r="C836" s="175" t="s">
        <v>2709</v>
      </c>
      <c r="D836" s="155" t="s">
        <v>2710</v>
      </c>
      <c r="E836" s="171" t="s">
        <v>1</v>
      </c>
      <c r="F836" s="35" t="s">
        <v>2400</v>
      </c>
      <c r="G836" s="215">
        <v>225888900</v>
      </c>
      <c r="H836" s="196"/>
      <c r="I836" s="282"/>
      <c r="J836" s="224"/>
      <c r="K836" s="201"/>
      <c r="L836" s="224"/>
      <c r="M836" s="201"/>
      <c r="N836" s="224"/>
      <c r="O836" s="224"/>
      <c r="P836" s="224"/>
      <c r="Q836" s="201"/>
      <c r="R836" s="224"/>
      <c r="S836" s="224"/>
      <c r="T836" s="225">
        <v>34854.657270000003</v>
      </c>
      <c r="U836" s="213"/>
      <c r="V836" s="214"/>
      <c r="W836" s="190" t="s">
        <v>1306</v>
      </c>
      <c r="X836" s="142" t="s">
        <v>5130</v>
      </c>
      <c r="Y836" s="124">
        <v>39</v>
      </c>
      <c r="Z836" s="124">
        <v>25</v>
      </c>
      <c r="AA836" s="124">
        <v>25</v>
      </c>
      <c r="AB836" s="124">
        <f>VLOOKUP(B836,Nam_2016!$B$2:$C$870,2,0)</f>
        <v>835</v>
      </c>
      <c r="AC836" s="124"/>
      <c r="AD836" s="124"/>
      <c r="AE836" s="124"/>
      <c r="AF836" s="124"/>
      <c r="AG836" s="124"/>
      <c r="AH836" s="124"/>
      <c r="AI836" s="124"/>
      <c r="AJ836" s="124"/>
      <c r="AK836" s="124"/>
      <c r="AL836" s="124"/>
      <c r="AM836" s="124"/>
    </row>
    <row r="837" spans="1:39" s="123" customFormat="1" ht="30" hidden="1" x14ac:dyDescent="0.25">
      <c r="A837" s="178">
        <f t="shared" si="26"/>
        <v>3</v>
      </c>
      <c r="B837" s="167">
        <v>836</v>
      </c>
      <c r="C837" s="175" t="s">
        <v>2711</v>
      </c>
      <c r="D837" s="155" t="s">
        <v>2712</v>
      </c>
      <c r="E837" s="171" t="s">
        <v>30</v>
      </c>
      <c r="F837" s="35" t="s">
        <v>1667</v>
      </c>
      <c r="G837" s="215">
        <v>2939934</v>
      </c>
      <c r="H837" s="196"/>
      <c r="I837" s="282">
        <v>8.7128627450980378</v>
      </c>
      <c r="J837" s="224"/>
      <c r="K837" s="201"/>
      <c r="L837" s="224"/>
      <c r="M837" s="201">
        <v>47.178780952380947</v>
      </c>
      <c r="N837" s="224"/>
      <c r="O837" s="224"/>
      <c r="P837" s="224"/>
      <c r="Q837" s="201"/>
      <c r="R837" s="224"/>
      <c r="S837" s="224"/>
      <c r="T837" s="225">
        <v>512.05665620000002</v>
      </c>
      <c r="U837" s="213"/>
      <c r="V837" s="214"/>
      <c r="W837" s="190" t="s">
        <v>1306</v>
      </c>
      <c r="X837" s="142" t="s">
        <v>5130</v>
      </c>
      <c r="Y837" s="124">
        <v>39</v>
      </c>
      <c r="Z837" s="124">
        <v>25</v>
      </c>
      <c r="AA837" s="124">
        <v>25</v>
      </c>
      <c r="AB837" s="124">
        <f>VLOOKUP(B837,Nam_2016!$B$2:$C$870,2,0)</f>
        <v>836</v>
      </c>
      <c r="AC837" s="124"/>
      <c r="AD837" s="124"/>
      <c r="AE837" s="124"/>
      <c r="AF837" s="124"/>
      <c r="AG837" s="124"/>
      <c r="AH837" s="124"/>
      <c r="AI837" s="124"/>
      <c r="AJ837" s="124"/>
      <c r="AK837" s="124"/>
      <c r="AL837" s="124"/>
      <c r="AM837" s="124"/>
    </row>
    <row r="838" spans="1:39" s="123" customFormat="1" ht="30" x14ac:dyDescent="0.25">
      <c r="A838" s="178">
        <f t="shared" si="26"/>
        <v>4</v>
      </c>
      <c r="B838" s="167">
        <v>837</v>
      </c>
      <c r="C838" s="372" t="s">
        <v>3409</v>
      </c>
      <c r="D838" s="171" t="s">
        <v>2713</v>
      </c>
      <c r="E838" s="171" t="s">
        <v>1</v>
      </c>
      <c r="F838" s="237" t="s">
        <v>2714</v>
      </c>
      <c r="G838" s="160">
        <v>111513579</v>
      </c>
      <c r="H838" s="196"/>
      <c r="I838" s="282">
        <v>9914.6666666666679</v>
      </c>
      <c r="J838" s="354"/>
      <c r="K838" s="201"/>
      <c r="L838" s="224"/>
      <c r="M838" s="196">
        <v>224.96952380952382</v>
      </c>
      <c r="N838" s="224"/>
      <c r="O838" s="224"/>
      <c r="P838" s="224"/>
      <c r="Q838" s="201"/>
      <c r="R838" s="224"/>
      <c r="S838" s="224"/>
      <c r="T838" s="225">
        <v>27555.723239700004</v>
      </c>
      <c r="U838" s="197">
        <v>30329</v>
      </c>
      <c r="V838" s="198">
        <v>28034</v>
      </c>
      <c r="W838" s="190" t="s">
        <v>1306</v>
      </c>
      <c r="X838" s="142" t="s">
        <v>5130</v>
      </c>
      <c r="Y838" s="124">
        <v>39</v>
      </c>
      <c r="Z838" s="124">
        <v>25</v>
      </c>
      <c r="AA838" s="124">
        <v>25</v>
      </c>
      <c r="AB838" s="124" t="e">
        <f>VLOOKUP(B838,Nam_2016!$B$2:$C$870,2,0)</f>
        <v>#N/A</v>
      </c>
      <c r="AC838" s="124"/>
      <c r="AD838" s="124"/>
      <c r="AE838" s="124"/>
      <c r="AF838" s="124"/>
      <c r="AG838" s="124"/>
      <c r="AH838" s="124"/>
      <c r="AI838" s="124"/>
      <c r="AJ838" s="124"/>
      <c r="AK838" s="124"/>
      <c r="AL838" s="124"/>
      <c r="AM838" s="124"/>
    </row>
    <row r="839" spans="1:39" s="123" customFormat="1" ht="30" x14ac:dyDescent="0.25">
      <c r="A839" s="178">
        <f t="shared" si="26"/>
        <v>5</v>
      </c>
      <c r="B839" s="167">
        <v>838</v>
      </c>
      <c r="C839" s="175" t="s">
        <v>2715</v>
      </c>
      <c r="D839" s="171" t="s">
        <v>2716</v>
      </c>
      <c r="E839" s="171" t="s">
        <v>1</v>
      </c>
      <c r="F839" s="237" t="s">
        <v>100</v>
      </c>
      <c r="G839" s="91">
        <v>40651913</v>
      </c>
      <c r="H839" s="283">
        <v>270</v>
      </c>
      <c r="I839" s="284">
        <v>1148.8313725490195</v>
      </c>
      <c r="J839" s="222"/>
      <c r="K839" s="285">
        <v>1924</v>
      </c>
      <c r="L839" s="222"/>
      <c r="M839" s="283">
        <v>8.6952380952380945</v>
      </c>
      <c r="N839" s="222"/>
      <c r="O839" s="222"/>
      <c r="P839" s="222"/>
      <c r="Q839" s="285">
        <v>21.6</v>
      </c>
      <c r="R839" s="222"/>
      <c r="S839" s="222"/>
      <c r="T839" s="225">
        <v>13021.582175899999</v>
      </c>
      <c r="U839" s="197">
        <v>12196</v>
      </c>
      <c r="V839" s="198">
        <v>7645</v>
      </c>
      <c r="W839" s="190" t="s">
        <v>1306</v>
      </c>
      <c r="X839" s="142" t="s">
        <v>5130</v>
      </c>
      <c r="Y839" s="124">
        <v>39</v>
      </c>
      <c r="Z839" s="124">
        <v>25</v>
      </c>
      <c r="AA839" s="124">
        <v>25</v>
      </c>
      <c r="AB839" s="124" t="e">
        <f>VLOOKUP(B839,Nam_2016!$B$2:$C$870,2,0)</f>
        <v>#N/A</v>
      </c>
      <c r="AC839" s="124"/>
      <c r="AD839" s="124"/>
      <c r="AE839" s="124"/>
      <c r="AF839" s="124"/>
      <c r="AG839" s="124"/>
      <c r="AH839" s="124"/>
      <c r="AI839" s="124"/>
      <c r="AJ839" s="124"/>
      <c r="AK839" s="124"/>
      <c r="AL839" s="124"/>
      <c r="AM839" s="124"/>
    </row>
    <row r="840" spans="1:39" s="123" customFormat="1" ht="30" x14ac:dyDescent="0.25">
      <c r="A840" s="178">
        <f t="shared" si="26"/>
        <v>6</v>
      </c>
      <c r="B840" s="167">
        <v>839</v>
      </c>
      <c r="C840" s="372" t="s">
        <v>3410</v>
      </c>
      <c r="D840" s="171" t="s">
        <v>2716</v>
      </c>
      <c r="E840" s="171" t="s">
        <v>1</v>
      </c>
      <c r="F840" s="237" t="s">
        <v>101</v>
      </c>
      <c r="G840" s="160">
        <v>161620305</v>
      </c>
      <c r="H840" s="196">
        <v>96.6</v>
      </c>
      <c r="I840" s="282">
        <v>62.379921568627452</v>
      </c>
      <c r="J840" s="224"/>
      <c r="K840" s="201"/>
      <c r="L840" s="224"/>
      <c r="M840" s="196"/>
      <c r="N840" s="224"/>
      <c r="O840" s="224"/>
      <c r="P840" s="224"/>
      <c r="Q840" s="201"/>
      <c r="R840" s="224"/>
      <c r="S840" s="224"/>
      <c r="T840" s="225">
        <v>25069.260581499999</v>
      </c>
      <c r="U840" s="197">
        <v>43746</v>
      </c>
      <c r="V840" s="198">
        <v>129589</v>
      </c>
      <c r="W840" s="190" t="s">
        <v>1306</v>
      </c>
      <c r="X840" s="142" t="s">
        <v>5130</v>
      </c>
      <c r="Y840" s="124">
        <v>39</v>
      </c>
      <c r="Z840" s="124">
        <v>25</v>
      </c>
      <c r="AA840" s="124">
        <v>25</v>
      </c>
      <c r="AB840" s="124" t="e">
        <f>VLOOKUP(B840,Nam_2016!$B$2:$C$870,2,0)</f>
        <v>#N/A</v>
      </c>
      <c r="AC840" s="124"/>
      <c r="AD840" s="124"/>
      <c r="AE840" s="124"/>
      <c r="AF840" s="124"/>
      <c r="AG840" s="124"/>
      <c r="AH840" s="124"/>
      <c r="AI840" s="124"/>
      <c r="AJ840" s="124"/>
      <c r="AK840" s="124"/>
      <c r="AL840" s="124"/>
      <c r="AM840" s="124"/>
    </row>
    <row r="841" spans="1:39" s="123" customFormat="1" ht="30" x14ac:dyDescent="0.25">
      <c r="A841" s="178">
        <f t="shared" si="26"/>
        <v>7</v>
      </c>
      <c r="B841" s="167">
        <v>840</v>
      </c>
      <c r="C841" s="175" t="s">
        <v>154</v>
      </c>
      <c r="D841" s="171" t="s">
        <v>2716</v>
      </c>
      <c r="E841" s="171" t="s">
        <v>1</v>
      </c>
      <c r="F841" s="237" t="s">
        <v>101</v>
      </c>
      <c r="G841" s="215">
        <v>217078589</v>
      </c>
      <c r="H841" s="286"/>
      <c r="I841" s="287"/>
      <c r="J841" s="222"/>
      <c r="K841" s="288"/>
      <c r="L841" s="222"/>
      <c r="M841" s="286"/>
      <c r="N841" s="222"/>
      <c r="O841" s="222"/>
      <c r="P841" s="222"/>
      <c r="Q841" s="288"/>
      <c r="R841" s="222"/>
      <c r="S841" s="222"/>
      <c r="T841" s="225">
        <v>33495.226282700001</v>
      </c>
      <c r="U841" s="197">
        <v>50920</v>
      </c>
      <c r="V841" s="198">
        <v>89030</v>
      </c>
      <c r="W841" s="190" t="s">
        <v>1306</v>
      </c>
      <c r="X841" s="142" t="s">
        <v>5130</v>
      </c>
      <c r="Y841" s="124">
        <v>39</v>
      </c>
      <c r="Z841" s="124">
        <v>25</v>
      </c>
      <c r="AA841" s="124">
        <v>25</v>
      </c>
      <c r="AB841" s="124" t="e">
        <f>VLOOKUP(B841,Nam_2016!$B$2:$C$870,2,0)</f>
        <v>#N/A</v>
      </c>
      <c r="AC841" s="124"/>
      <c r="AD841" s="124"/>
      <c r="AE841" s="124"/>
      <c r="AF841" s="124"/>
      <c r="AG841" s="124"/>
      <c r="AH841" s="124"/>
      <c r="AI841" s="124"/>
      <c r="AJ841" s="124"/>
      <c r="AK841" s="124"/>
      <c r="AL841" s="124"/>
      <c r="AM841" s="124"/>
    </row>
    <row r="842" spans="1:39" s="123" customFormat="1" ht="30" x14ac:dyDescent="0.25">
      <c r="A842" s="178">
        <f t="shared" si="26"/>
        <v>8</v>
      </c>
      <c r="B842" s="167">
        <v>841</v>
      </c>
      <c r="C842" s="175" t="s">
        <v>4475</v>
      </c>
      <c r="D842" s="171" t="s">
        <v>2716</v>
      </c>
      <c r="E842" s="171" t="s">
        <v>1</v>
      </c>
      <c r="F842" s="237" t="s">
        <v>101</v>
      </c>
      <c r="G842" s="67">
        <v>105053850</v>
      </c>
      <c r="H842" s="196"/>
      <c r="I842" s="282"/>
      <c r="J842" s="224"/>
      <c r="K842" s="201"/>
      <c r="L842" s="224"/>
      <c r="M842" s="196"/>
      <c r="N842" s="224"/>
      <c r="O842" s="224"/>
      <c r="P842" s="224"/>
      <c r="Q842" s="201"/>
      <c r="R842" s="224"/>
      <c r="S842" s="224"/>
      <c r="T842" s="225">
        <v>16209.809055000002</v>
      </c>
      <c r="U842" s="197">
        <v>27834</v>
      </c>
      <c r="V842" s="198">
        <v>17594</v>
      </c>
      <c r="W842" s="190" t="s">
        <v>1306</v>
      </c>
      <c r="X842" s="142" t="s">
        <v>5130</v>
      </c>
      <c r="Y842" s="124">
        <v>39</v>
      </c>
      <c r="Z842" s="124">
        <v>25</v>
      </c>
      <c r="AA842" s="124">
        <v>25</v>
      </c>
      <c r="AB842" s="124" t="e">
        <f>VLOOKUP(B842,Nam_2016!$B$2:$C$870,2,0)</f>
        <v>#N/A</v>
      </c>
      <c r="AC842" s="124"/>
      <c r="AD842" s="124"/>
      <c r="AE842" s="124"/>
      <c r="AF842" s="124"/>
      <c r="AG842" s="124"/>
      <c r="AH842" s="124"/>
      <c r="AI842" s="124"/>
      <c r="AJ842" s="124"/>
      <c r="AK842" s="124"/>
      <c r="AL842" s="124"/>
      <c r="AM842" s="124"/>
    </row>
    <row r="843" spans="1:39" s="123" customFormat="1" ht="30" x14ac:dyDescent="0.25">
      <c r="A843" s="178">
        <f t="shared" si="26"/>
        <v>9</v>
      </c>
      <c r="B843" s="167">
        <v>842</v>
      </c>
      <c r="C843" s="175" t="s">
        <v>2717</v>
      </c>
      <c r="D843" s="171" t="s">
        <v>2716</v>
      </c>
      <c r="E843" s="171" t="s">
        <v>1</v>
      </c>
      <c r="F843" s="237" t="s">
        <v>101</v>
      </c>
      <c r="G843" s="67">
        <v>206531185</v>
      </c>
      <c r="H843" s="286"/>
      <c r="I843" s="287"/>
      <c r="J843" s="222"/>
      <c r="K843" s="288"/>
      <c r="L843" s="222"/>
      <c r="M843" s="286"/>
      <c r="N843" s="222"/>
      <c r="O843" s="222"/>
      <c r="P843" s="222"/>
      <c r="Q843" s="288"/>
      <c r="R843" s="222"/>
      <c r="S843" s="222"/>
      <c r="T843" s="225">
        <v>31867.761845500001</v>
      </c>
      <c r="U843" s="197">
        <v>19265</v>
      </c>
      <c r="V843" s="198">
        <v>17515</v>
      </c>
      <c r="W843" s="190" t="s">
        <v>1306</v>
      </c>
      <c r="X843" s="142" t="s">
        <v>5130</v>
      </c>
      <c r="Y843" s="124">
        <v>39</v>
      </c>
      <c r="Z843" s="124">
        <v>25</v>
      </c>
      <c r="AA843" s="124">
        <v>25</v>
      </c>
      <c r="AB843" s="124" t="e">
        <f>VLOOKUP(B843,Nam_2016!$B$2:$C$870,2,0)</f>
        <v>#N/A</v>
      </c>
      <c r="AC843" s="124"/>
      <c r="AD843" s="124"/>
      <c r="AE843" s="124"/>
      <c r="AF843" s="124"/>
      <c r="AG843" s="124"/>
      <c r="AH843" s="124"/>
      <c r="AI843" s="124"/>
      <c r="AJ843" s="124"/>
      <c r="AK843" s="124"/>
      <c r="AL843" s="124"/>
      <c r="AM843" s="124"/>
    </row>
    <row r="844" spans="1:39" s="123" customFormat="1" ht="30" x14ac:dyDescent="0.25">
      <c r="A844" s="178">
        <f t="shared" si="26"/>
        <v>10</v>
      </c>
      <c r="B844" s="167">
        <v>843</v>
      </c>
      <c r="C844" s="372" t="s">
        <v>2718</v>
      </c>
      <c r="D844" s="171" t="s">
        <v>2716</v>
      </c>
      <c r="E844" s="171" t="s">
        <v>1</v>
      </c>
      <c r="F844" s="237" t="s">
        <v>101</v>
      </c>
      <c r="G844" s="319">
        <v>318203885</v>
      </c>
      <c r="H844" s="196"/>
      <c r="I844" s="282"/>
      <c r="J844" s="224"/>
      <c r="K844" s="201"/>
      <c r="L844" s="224"/>
      <c r="M844" s="196"/>
      <c r="N844" s="224"/>
      <c r="O844" s="224"/>
      <c r="P844" s="224"/>
      <c r="Q844" s="201"/>
      <c r="R844" s="224"/>
      <c r="S844" s="224"/>
      <c r="T844" s="225">
        <v>49098.859455500002</v>
      </c>
      <c r="U844" s="197">
        <v>82622</v>
      </c>
      <c r="V844" s="198">
        <v>234236</v>
      </c>
      <c r="W844" s="190" t="s">
        <v>1306</v>
      </c>
      <c r="X844" s="142" t="s">
        <v>5130</v>
      </c>
      <c r="Y844" s="124">
        <v>39</v>
      </c>
      <c r="Z844" s="124">
        <v>25</v>
      </c>
      <c r="AA844" s="124">
        <v>25</v>
      </c>
      <c r="AB844" s="124" t="e">
        <f>VLOOKUP(B844,Nam_2016!$B$2:$C$870,2,0)</f>
        <v>#N/A</v>
      </c>
      <c r="AC844" s="124"/>
      <c r="AD844" s="124"/>
      <c r="AE844" s="124"/>
      <c r="AF844" s="124"/>
      <c r="AG844" s="124"/>
      <c r="AH844" s="124"/>
      <c r="AI844" s="124"/>
      <c r="AJ844" s="124"/>
      <c r="AK844" s="124"/>
      <c r="AL844" s="124"/>
      <c r="AM844" s="124"/>
    </row>
    <row r="845" spans="1:39" s="123" customFormat="1" ht="30" x14ac:dyDescent="0.25">
      <c r="A845" s="178">
        <f t="shared" si="26"/>
        <v>11</v>
      </c>
      <c r="B845" s="167">
        <v>844</v>
      </c>
      <c r="C845" s="175" t="s">
        <v>4476</v>
      </c>
      <c r="D845" s="171" t="s">
        <v>2719</v>
      </c>
      <c r="E845" s="171" t="s">
        <v>1</v>
      </c>
      <c r="F845" s="237" t="s">
        <v>2025</v>
      </c>
      <c r="G845" s="215">
        <v>1080000</v>
      </c>
      <c r="H845" s="196">
        <v>7000</v>
      </c>
      <c r="I845" s="282">
        <v>5000</v>
      </c>
      <c r="J845" s="224"/>
      <c r="K845" s="201"/>
      <c r="L845" s="224"/>
      <c r="M845" s="196"/>
      <c r="N845" s="224"/>
      <c r="O845" s="224"/>
      <c r="P845" s="224"/>
      <c r="Q845" s="201"/>
      <c r="R845" s="224"/>
      <c r="S845" s="224"/>
      <c r="T845" s="225">
        <v>10166.644</v>
      </c>
      <c r="U845" s="197">
        <v>10167</v>
      </c>
      <c r="V845" s="198">
        <v>10167</v>
      </c>
      <c r="W845" s="190" t="s">
        <v>1306</v>
      </c>
      <c r="X845" s="142" t="s">
        <v>5130</v>
      </c>
      <c r="Y845" s="124">
        <v>39</v>
      </c>
      <c r="Z845" s="124">
        <v>25</v>
      </c>
      <c r="AA845" s="124">
        <v>25</v>
      </c>
      <c r="AB845" s="124" t="e">
        <f>VLOOKUP(B845,Nam_2016!$B$2:$C$870,2,0)</f>
        <v>#N/A</v>
      </c>
      <c r="AC845" s="124"/>
      <c r="AD845" s="124"/>
      <c r="AE845" s="124"/>
      <c r="AF845" s="124"/>
      <c r="AG845" s="124"/>
      <c r="AH845" s="124"/>
      <c r="AI845" s="124"/>
      <c r="AJ845" s="124"/>
      <c r="AK845" s="124"/>
      <c r="AL845" s="124"/>
      <c r="AM845" s="124"/>
    </row>
    <row r="846" spans="1:39" s="123" customFormat="1" ht="30" x14ac:dyDescent="0.25">
      <c r="A846" s="178">
        <f t="shared" si="26"/>
        <v>12</v>
      </c>
      <c r="B846" s="167">
        <v>845</v>
      </c>
      <c r="C846" s="175" t="s">
        <v>4477</v>
      </c>
      <c r="D846" s="171" t="s">
        <v>2720</v>
      </c>
      <c r="E846" s="171" t="s">
        <v>1</v>
      </c>
      <c r="F846" s="237" t="s">
        <v>2025</v>
      </c>
      <c r="G846" s="215">
        <v>1880000</v>
      </c>
      <c r="H846" s="196"/>
      <c r="I846" s="282">
        <v>9947</v>
      </c>
      <c r="J846" s="224"/>
      <c r="K846" s="201"/>
      <c r="L846" s="224"/>
      <c r="M846" s="196"/>
      <c r="N846" s="224"/>
      <c r="O846" s="224"/>
      <c r="P846" s="224"/>
      <c r="Q846" s="201"/>
      <c r="R846" s="224"/>
      <c r="S846" s="224"/>
      <c r="T846" s="225">
        <v>21500.024000000001</v>
      </c>
      <c r="U846" s="197">
        <v>21500</v>
      </c>
      <c r="V846" s="198">
        <v>109220</v>
      </c>
      <c r="W846" s="190" t="s">
        <v>1306</v>
      </c>
      <c r="X846" s="142" t="s">
        <v>5130</v>
      </c>
      <c r="Y846" s="124">
        <v>39</v>
      </c>
      <c r="Z846" s="124">
        <v>25</v>
      </c>
      <c r="AA846" s="124">
        <v>25</v>
      </c>
      <c r="AB846" s="124" t="e">
        <f>VLOOKUP(B846,Nam_2016!$B$2:$C$870,2,0)</f>
        <v>#N/A</v>
      </c>
      <c r="AC846" s="124"/>
      <c r="AD846" s="124"/>
      <c r="AE846" s="124"/>
      <c r="AF846" s="124"/>
      <c r="AG846" s="124"/>
      <c r="AH846" s="124"/>
      <c r="AI846" s="124"/>
      <c r="AJ846" s="124"/>
      <c r="AK846" s="124"/>
      <c r="AL846" s="124"/>
      <c r="AM846" s="124"/>
    </row>
    <row r="847" spans="1:39" s="123" customFormat="1" ht="30" x14ac:dyDescent="0.25">
      <c r="A847" s="178">
        <f t="shared" si="26"/>
        <v>13</v>
      </c>
      <c r="B847" s="167">
        <v>846</v>
      </c>
      <c r="C847" s="175" t="s">
        <v>4478</v>
      </c>
      <c r="D847" s="171" t="s">
        <v>2721</v>
      </c>
      <c r="E847" s="171" t="s">
        <v>1</v>
      </c>
      <c r="F847" s="237" t="s">
        <v>2025</v>
      </c>
      <c r="G847" s="215">
        <v>1463530</v>
      </c>
      <c r="H847" s="196">
        <v>3213</v>
      </c>
      <c r="I847" s="282">
        <v>176.44</v>
      </c>
      <c r="J847" s="224"/>
      <c r="K847" s="201"/>
      <c r="L847" s="224"/>
      <c r="M847" s="196"/>
      <c r="N847" s="224"/>
      <c r="O847" s="224"/>
      <c r="P847" s="224"/>
      <c r="Q847" s="201"/>
      <c r="R847" s="224"/>
      <c r="S847" s="224"/>
      <c r="T847" s="225">
        <v>2654.8914789999999</v>
      </c>
      <c r="U847" s="197">
        <v>4409</v>
      </c>
      <c r="V847" s="198">
        <v>117039</v>
      </c>
      <c r="W847" s="190" t="s">
        <v>1306</v>
      </c>
      <c r="X847" s="142" t="s">
        <v>5130</v>
      </c>
      <c r="Y847" s="124">
        <v>39</v>
      </c>
      <c r="Z847" s="124">
        <v>25</v>
      </c>
      <c r="AA847" s="124">
        <v>25</v>
      </c>
      <c r="AB847" s="124" t="e">
        <f>VLOOKUP(B847,Nam_2016!$B$2:$C$870,2,0)</f>
        <v>#N/A</v>
      </c>
      <c r="AC847" s="124"/>
      <c r="AD847" s="124"/>
      <c r="AE847" s="124"/>
      <c r="AF847" s="124"/>
      <c r="AG847" s="124"/>
      <c r="AH847" s="124"/>
      <c r="AI847" s="124"/>
      <c r="AJ847" s="124"/>
      <c r="AK847" s="124"/>
      <c r="AL847" s="124"/>
      <c r="AM847" s="124"/>
    </row>
    <row r="848" spans="1:39" s="123" customFormat="1" ht="30" x14ac:dyDescent="0.25">
      <c r="A848" s="178">
        <f t="shared" si="26"/>
        <v>14</v>
      </c>
      <c r="B848" s="167">
        <v>847</v>
      </c>
      <c r="C848" s="175" t="s">
        <v>4479</v>
      </c>
      <c r="D848" s="171" t="s">
        <v>2722</v>
      </c>
      <c r="E848" s="171" t="s">
        <v>1</v>
      </c>
      <c r="F848" s="237" t="s">
        <v>2723</v>
      </c>
      <c r="G848" s="215">
        <v>1007000</v>
      </c>
      <c r="H848" s="196"/>
      <c r="I848" s="282">
        <v>1451</v>
      </c>
      <c r="J848" s="224"/>
      <c r="K848" s="201"/>
      <c r="L848" s="224"/>
      <c r="M848" s="196"/>
      <c r="N848" s="224"/>
      <c r="O848" s="224"/>
      <c r="P848" s="224"/>
      <c r="Q848" s="201"/>
      <c r="R848" s="224"/>
      <c r="S848" s="224"/>
      <c r="T848" s="225">
        <v>1635.4001000000001</v>
      </c>
      <c r="U848" s="197">
        <v>1612</v>
      </c>
      <c r="V848" s="198">
        <v>2474</v>
      </c>
      <c r="W848" s="190" t="s">
        <v>1306</v>
      </c>
      <c r="X848" s="142" t="s">
        <v>5130</v>
      </c>
      <c r="Y848" s="124">
        <v>39</v>
      </c>
      <c r="Z848" s="124">
        <v>25</v>
      </c>
      <c r="AA848" s="124">
        <v>25</v>
      </c>
      <c r="AB848" s="124" t="e">
        <f>VLOOKUP(B848,Nam_2016!$B$2:$C$870,2,0)</f>
        <v>#N/A</v>
      </c>
      <c r="AC848" s="124"/>
      <c r="AD848" s="124"/>
      <c r="AE848" s="124"/>
      <c r="AF848" s="124"/>
      <c r="AG848" s="124"/>
      <c r="AH848" s="124"/>
      <c r="AI848" s="124"/>
      <c r="AJ848" s="124"/>
      <c r="AK848" s="124"/>
      <c r="AL848" s="124"/>
      <c r="AM848" s="124"/>
    </row>
    <row r="849" spans="1:39" s="123" customFormat="1" ht="30" x14ac:dyDescent="0.25">
      <c r="A849" s="178">
        <f t="shared" si="26"/>
        <v>15</v>
      </c>
      <c r="B849" s="167">
        <v>848</v>
      </c>
      <c r="C849" s="175" t="s">
        <v>2724</v>
      </c>
      <c r="D849" s="171" t="s">
        <v>2725</v>
      </c>
      <c r="E849" s="171" t="s">
        <v>1</v>
      </c>
      <c r="F849" s="237" t="s">
        <v>2726</v>
      </c>
      <c r="G849" s="67">
        <v>34554515</v>
      </c>
      <c r="H849" s="196"/>
      <c r="I849" s="282">
        <v>3684.8020000000001</v>
      </c>
      <c r="J849" s="224"/>
      <c r="K849" s="201"/>
      <c r="L849" s="224"/>
      <c r="M849" s="196">
        <v>18.045999999999999</v>
      </c>
      <c r="N849" s="224"/>
      <c r="O849" s="224"/>
      <c r="P849" s="224"/>
      <c r="Q849" s="201"/>
      <c r="R849" s="224"/>
      <c r="S849" s="224"/>
      <c r="T849" s="225">
        <v>9109.2080045000002</v>
      </c>
      <c r="U849" s="197">
        <v>12137</v>
      </c>
      <c r="V849" s="198">
        <v>12137</v>
      </c>
      <c r="W849" s="190" t="s">
        <v>1306</v>
      </c>
      <c r="X849" s="142" t="s">
        <v>5130</v>
      </c>
      <c r="Y849" s="124">
        <v>39</v>
      </c>
      <c r="Z849" s="124">
        <v>25</v>
      </c>
      <c r="AA849" s="124">
        <v>25</v>
      </c>
      <c r="AB849" s="124" t="e">
        <f>VLOOKUP(B849,Nam_2016!$B$2:$C$870,2,0)</f>
        <v>#N/A</v>
      </c>
      <c r="AC849" s="124"/>
      <c r="AD849" s="124"/>
      <c r="AE849" s="124"/>
      <c r="AF849" s="124"/>
      <c r="AG849" s="124"/>
      <c r="AH849" s="124"/>
      <c r="AI849" s="124"/>
      <c r="AJ849" s="124"/>
      <c r="AK849" s="124"/>
      <c r="AL849" s="124"/>
      <c r="AM849" s="124"/>
    </row>
    <row r="850" spans="1:39" s="123" customFormat="1" ht="30" x14ac:dyDescent="0.25">
      <c r="A850" s="178">
        <f>A849+1</f>
        <v>16</v>
      </c>
      <c r="B850" s="167">
        <v>849</v>
      </c>
      <c r="C850" s="175" t="s">
        <v>2727</v>
      </c>
      <c r="D850" s="171" t="s">
        <v>2728</v>
      </c>
      <c r="E850" s="171" t="s">
        <v>30</v>
      </c>
      <c r="F850" s="237" t="s">
        <v>50</v>
      </c>
      <c r="G850" s="67">
        <v>8000000</v>
      </c>
      <c r="H850" s="196"/>
      <c r="I850" s="282">
        <v>187</v>
      </c>
      <c r="J850" s="224"/>
      <c r="K850" s="201"/>
      <c r="L850" s="224"/>
      <c r="M850" s="196"/>
      <c r="N850" s="224"/>
      <c r="O850" s="224"/>
      <c r="P850" s="224"/>
      <c r="Q850" s="201">
        <v>99</v>
      </c>
      <c r="R850" s="224"/>
      <c r="S850" s="224"/>
      <c r="T850" s="225">
        <v>1533.0500000000002</v>
      </c>
      <c r="U850" s="197">
        <v>1428</v>
      </c>
      <c r="V850" s="198"/>
      <c r="W850" s="190" t="s">
        <v>1306</v>
      </c>
      <c r="X850" s="142" t="s">
        <v>5130</v>
      </c>
      <c r="Y850" s="124">
        <v>39</v>
      </c>
      <c r="Z850" s="124">
        <v>25</v>
      </c>
      <c r="AA850" s="124">
        <v>25</v>
      </c>
      <c r="AB850" s="124" t="e">
        <f>VLOOKUP(B850,Nam_2016!$B$2:$C$870,2,0)</f>
        <v>#N/A</v>
      </c>
      <c r="AC850" s="124"/>
      <c r="AD850" s="124"/>
      <c r="AE850" s="124"/>
      <c r="AF850" s="124"/>
      <c r="AG850" s="124"/>
      <c r="AH850" s="124"/>
      <c r="AI850" s="124"/>
      <c r="AJ850" s="124"/>
      <c r="AK850" s="124"/>
      <c r="AL850" s="124"/>
      <c r="AM850" s="124"/>
    </row>
    <row r="851" spans="1:39" s="123" customFormat="1" ht="30" x14ac:dyDescent="0.25">
      <c r="A851" s="178">
        <f t="shared" si="26"/>
        <v>17</v>
      </c>
      <c r="B851" s="167">
        <v>850</v>
      </c>
      <c r="C851" s="175" t="s">
        <v>2729</v>
      </c>
      <c r="D851" s="171" t="s">
        <v>2730</v>
      </c>
      <c r="E851" s="171" t="s">
        <v>1</v>
      </c>
      <c r="F851" s="237" t="s">
        <v>101</v>
      </c>
      <c r="G851" s="67">
        <v>10194000</v>
      </c>
      <c r="H851" s="196">
        <v>30960</v>
      </c>
      <c r="I851" s="282">
        <v>271.33333333333331</v>
      </c>
      <c r="J851" s="224"/>
      <c r="K851" s="201">
        <v>48.3</v>
      </c>
      <c r="L851" s="224"/>
      <c r="M851" s="196"/>
      <c r="N851" s="224"/>
      <c r="O851" s="224"/>
      <c r="P851" s="224"/>
      <c r="Q851" s="201"/>
      <c r="R851" s="224"/>
      <c r="S851" s="224"/>
      <c r="T851" s="225">
        <v>23569.511199999997</v>
      </c>
      <c r="U851" s="197">
        <v>3536</v>
      </c>
      <c r="V851" s="198"/>
      <c r="W851" s="190" t="s">
        <v>1306</v>
      </c>
      <c r="X851" s="142" t="s">
        <v>5130</v>
      </c>
      <c r="Y851" s="124">
        <v>39</v>
      </c>
      <c r="Z851" s="124">
        <v>25</v>
      </c>
      <c r="AA851" s="124">
        <v>25</v>
      </c>
      <c r="AB851" s="124" t="e">
        <f>VLOOKUP(B851,Nam_2016!$B$2:$C$870,2,0)</f>
        <v>#N/A</v>
      </c>
      <c r="AC851" s="124"/>
      <c r="AD851" s="124"/>
      <c r="AE851" s="124"/>
      <c r="AF851" s="124"/>
      <c r="AG851" s="124"/>
      <c r="AH851" s="124"/>
      <c r="AI851" s="124"/>
      <c r="AJ851" s="124"/>
      <c r="AK851" s="124"/>
      <c r="AL851" s="124"/>
      <c r="AM851" s="124"/>
    </row>
    <row r="852" spans="1:39" s="123" customFormat="1" ht="30" x14ac:dyDescent="0.25">
      <c r="A852" s="178">
        <f t="shared" si="26"/>
        <v>18</v>
      </c>
      <c r="B852" s="167">
        <v>851</v>
      </c>
      <c r="C852" s="175" t="s">
        <v>4480</v>
      </c>
      <c r="D852" s="171" t="s">
        <v>2730</v>
      </c>
      <c r="E852" s="171" t="s">
        <v>1</v>
      </c>
      <c r="F852" s="237" t="s">
        <v>29</v>
      </c>
      <c r="G852" s="67">
        <v>68995500</v>
      </c>
      <c r="H852" s="196"/>
      <c r="I852" s="282"/>
      <c r="J852" s="224"/>
      <c r="K852" s="201"/>
      <c r="L852" s="224"/>
      <c r="M852" s="196"/>
      <c r="N852" s="224"/>
      <c r="O852" s="224"/>
      <c r="P852" s="224"/>
      <c r="Q852" s="201"/>
      <c r="R852" s="224"/>
      <c r="S852" s="224"/>
      <c r="T852" s="225">
        <v>10646.005650000001</v>
      </c>
      <c r="U852" s="197">
        <v>10130</v>
      </c>
      <c r="V852" s="198"/>
      <c r="W852" s="190" t="s">
        <v>1306</v>
      </c>
      <c r="X852" s="142" t="s">
        <v>5130</v>
      </c>
      <c r="Y852" s="124">
        <v>39</v>
      </c>
      <c r="Z852" s="124">
        <v>25</v>
      </c>
      <c r="AA852" s="124">
        <v>25</v>
      </c>
      <c r="AB852" s="124" t="e">
        <f>VLOOKUP(B852,Nam_2016!$B$2:$C$870,2,0)</f>
        <v>#N/A</v>
      </c>
      <c r="AC852" s="124"/>
      <c r="AD852" s="124"/>
      <c r="AE852" s="124"/>
      <c r="AF852" s="124"/>
      <c r="AG852" s="124"/>
      <c r="AH852" s="124"/>
      <c r="AI852" s="124"/>
      <c r="AJ852" s="124"/>
      <c r="AK852" s="124"/>
      <c r="AL852" s="124"/>
      <c r="AM852" s="124"/>
    </row>
    <row r="853" spans="1:39" s="123" customFormat="1" ht="30" x14ac:dyDescent="0.25">
      <c r="A853" s="178">
        <f t="shared" si="26"/>
        <v>19</v>
      </c>
      <c r="B853" s="167">
        <v>852</v>
      </c>
      <c r="C853" s="175" t="s">
        <v>4481</v>
      </c>
      <c r="D853" s="171" t="s">
        <v>2730</v>
      </c>
      <c r="E853" s="171" t="s">
        <v>1</v>
      </c>
      <c r="F853" s="237" t="s">
        <v>101</v>
      </c>
      <c r="G853" s="67">
        <v>7748516</v>
      </c>
      <c r="H853" s="196"/>
      <c r="I853" s="282"/>
      <c r="J853" s="224"/>
      <c r="K853" s="201"/>
      <c r="L853" s="224"/>
      <c r="M853" s="196"/>
      <c r="N853" s="224"/>
      <c r="O853" s="224"/>
      <c r="P853" s="224"/>
      <c r="Q853" s="201"/>
      <c r="R853" s="224"/>
      <c r="S853" s="224"/>
      <c r="T853" s="225">
        <v>1195.5960188000001</v>
      </c>
      <c r="U853" s="197">
        <v>1016</v>
      </c>
      <c r="V853" s="198"/>
      <c r="W853" s="190" t="s">
        <v>1306</v>
      </c>
      <c r="X853" s="142" t="s">
        <v>5130</v>
      </c>
      <c r="Y853" s="124">
        <v>39</v>
      </c>
      <c r="Z853" s="124">
        <v>25</v>
      </c>
      <c r="AA853" s="124">
        <v>25</v>
      </c>
      <c r="AB853" s="124" t="e">
        <f>VLOOKUP(B853,Nam_2016!$B$2:$C$870,2,0)</f>
        <v>#N/A</v>
      </c>
      <c r="AC853" s="124"/>
      <c r="AD853" s="124"/>
      <c r="AE853" s="124"/>
      <c r="AF853" s="124"/>
      <c r="AG853" s="124"/>
      <c r="AH853" s="124"/>
      <c r="AI853" s="124"/>
      <c r="AJ853" s="124"/>
      <c r="AK853" s="124"/>
      <c r="AL853" s="124"/>
      <c r="AM853" s="124"/>
    </row>
    <row r="854" spans="1:39" s="123" customFormat="1" ht="45" x14ac:dyDescent="0.25">
      <c r="A854" s="171">
        <f t="shared" si="26"/>
        <v>20</v>
      </c>
      <c r="B854" s="167">
        <v>853</v>
      </c>
      <c r="C854" s="372" t="s">
        <v>3411</v>
      </c>
      <c r="D854" s="171" t="s">
        <v>2731</v>
      </c>
      <c r="E854" s="171" t="s">
        <v>1</v>
      </c>
      <c r="F854" s="237" t="s">
        <v>155</v>
      </c>
      <c r="G854" s="174">
        <v>6664277</v>
      </c>
      <c r="H854" s="200"/>
      <c r="I854" s="322"/>
      <c r="J854" s="224"/>
      <c r="K854" s="187"/>
      <c r="L854" s="224"/>
      <c r="M854" s="200"/>
      <c r="N854" s="224"/>
      <c r="O854" s="224"/>
      <c r="P854" s="224"/>
      <c r="Q854" s="187"/>
      <c r="R854" s="224"/>
      <c r="S854" s="224"/>
      <c r="T854" s="225">
        <v>1028.2979411000001</v>
      </c>
      <c r="U854" s="197">
        <v>1280</v>
      </c>
      <c r="V854" s="198"/>
      <c r="W854" s="190" t="s">
        <v>3225</v>
      </c>
      <c r="X854" s="142" t="s">
        <v>5130</v>
      </c>
      <c r="Y854" s="124">
        <v>39</v>
      </c>
      <c r="Z854" s="124">
        <v>25</v>
      </c>
      <c r="AA854" s="124">
        <v>25</v>
      </c>
      <c r="AB854" s="124" t="e">
        <f>VLOOKUP(B854,Nam_2016!$B$2:$C$870,2,0)</f>
        <v>#N/A</v>
      </c>
      <c r="AC854" s="124"/>
      <c r="AD854" s="124"/>
      <c r="AE854" s="124"/>
      <c r="AF854" s="124"/>
      <c r="AG854" s="124"/>
      <c r="AH854" s="124"/>
      <c r="AI854" s="124"/>
      <c r="AJ854" s="124"/>
      <c r="AK854" s="124"/>
      <c r="AL854" s="124"/>
      <c r="AM854" s="124"/>
    </row>
    <row r="855" spans="1:39" s="123" customFormat="1" ht="30" x14ac:dyDescent="0.25">
      <c r="A855" s="178">
        <f t="shared" si="26"/>
        <v>21</v>
      </c>
      <c r="B855" s="167">
        <v>854</v>
      </c>
      <c r="C855" s="175" t="s">
        <v>4482</v>
      </c>
      <c r="D855" s="171" t="s">
        <v>2732</v>
      </c>
      <c r="E855" s="171" t="s">
        <v>1</v>
      </c>
      <c r="F855" s="237" t="s">
        <v>25</v>
      </c>
      <c r="G855" s="215">
        <v>2425680</v>
      </c>
      <c r="H855" s="196"/>
      <c r="I855" s="282">
        <v>111.29411764705881</v>
      </c>
      <c r="J855" s="224"/>
      <c r="K855" s="201"/>
      <c r="L855" s="224"/>
      <c r="M855" s="196">
        <v>908.25714285714275</v>
      </c>
      <c r="N855" s="224"/>
      <c r="O855" s="224"/>
      <c r="P855" s="224"/>
      <c r="Q855" s="201"/>
      <c r="R855" s="224"/>
      <c r="S855" s="224"/>
      <c r="T855" s="225">
        <v>1441.472424</v>
      </c>
      <c r="U855" s="197">
        <v>1441</v>
      </c>
      <c r="V855" s="198"/>
      <c r="W855" s="190" t="s">
        <v>1306</v>
      </c>
      <c r="X855" s="142" t="s">
        <v>5130</v>
      </c>
      <c r="Y855" s="124">
        <v>39</v>
      </c>
      <c r="Z855" s="124">
        <v>25</v>
      </c>
      <c r="AA855" s="124">
        <v>25</v>
      </c>
      <c r="AB855" s="124" t="e">
        <f>VLOOKUP(B855,Nam_2016!$B$2:$C$870,2,0)</f>
        <v>#N/A</v>
      </c>
      <c r="AC855" s="124"/>
      <c r="AD855" s="124"/>
      <c r="AE855" s="124"/>
      <c r="AF855" s="124"/>
      <c r="AG855" s="124"/>
      <c r="AH855" s="124"/>
      <c r="AI855" s="124"/>
      <c r="AJ855" s="124"/>
      <c r="AK855" s="124"/>
      <c r="AL855" s="124"/>
      <c r="AM855" s="124"/>
    </row>
    <row r="856" spans="1:39" s="123" customFormat="1" ht="30" x14ac:dyDescent="0.25">
      <c r="A856" s="178">
        <f t="shared" si="26"/>
        <v>22</v>
      </c>
      <c r="B856" s="167">
        <v>855</v>
      </c>
      <c r="C856" s="175" t="s">
        <v>2733</v>
      </c>
      <c r="D856" s="171" t="s">
        <v>2734</v>
      </c>
      <c r="E856" s="171" t="s">
        <v>1</v>
      </c>
      <c r="F856" s="237" t="s">
        <v>25</v>
      </c>
      <c r="G856" s="215">
        <v>1264686</v>
      </c>
      <c r="H856" s="283">
        <v>4228</v>
      </c>
      <c r="I856" s="284">
        <v>138.03921568627453</v>
      </c>
      <c r="J856" s="222"/>
      <c r="K856" s="285"/>
      <c r="L856" s="222"/>
      <c r="M856" s="283"/>
      <c r="N856" s="222"/>
      <c r="O856" s="222"/>
      <c r="P856" s="222"/>
      <c r="Q856" s="285"/>
      <c r="R856" s="222"/>
      <c r="S856" s="222"/>
      <c r="T856" s="225">
        <v>3295.5410498000001</v>
      </c>
      <c r="U856" s="197">
        <v>2173</v>
      </c>
      <c r="V856" s="198"/>
      <c r="W856" s="190" t="s">
        <v>1306</v>
      </c>
      <c r="X856" s="142" t="s">
        <v>5130</v>
      </c>
      <c r="Y856" s="124">
        <v>39</v>
      </c>
      <c r="Z856" s="124">
        <v>25</v>
      </c>
      <c r="AA856" s="124">
        <v>25</v>
      </c>
      <c r="AB856" s="124" t="e">
        <f>VLOOKUP(B856,Nam_2016!$B$2:$C$870,2,0)</f>
        <v>#N/A</v>
      </c>
      <c r="AC856" s="124"/>
      <c r="AD856" s="124"/>
      <c r="AE856" s="124"/>
      <c r="AF856" s="124"/>
      <c r="AG856" s="124"/>
      <c r="AH856" s="124"/>
      <c r="AI856" s="124"/>
      <c r="AJ856" s="124"/>
      <c r="AK856" s="124"/>
      <c r="AL856" s="124"/>
      <c r="AM856" s="124"/>
    </row>
    <row r="857" spans="1:39" s="123" customFormat="1" ht="30" hidden="1" x14ac:dyDescent="0.25">
      <c r="A857" s="178">
        <f>A856+1</f>
        <v>23</v>
      </c>
      <c r="B857" s="167">
        <v>856</v>
      </c>
      <c r="C857" s="175" t="s">
        <v>926</v>
      </c>
      <c r="D857" s="155" t="s">
        <v>2735</v>
      </c>
      <c r="E857" s="205" t="s">
        <v>30</v>
      </c>
      <c r="F857" s="237" t="s">
        <v>30</v>
      </c>
      <c r="G857" s="67">
        <v>3488080</v>
      </c>
      <c r="H857" s="283"/>
      <c r="I857" s="284"/>
      <c r="J857" s="222"/>
      <c r="K857" s="285"/>
      <c r="L857" s="222"/>
      <c r="M857" s="283"/>
      <c r="N857" s="222"/>
      <c r="O857" s="222"/>
      <c r="P857" s="222"/>
      <c r="Q857" s="285"/>
      <c r="R857" s="222"/>
      <c r="S857" s="222"/>
      <c r="T857" s="225">
        <v>538.21074400000009</v>
      </c>
      <c r="U857" s="197"/>
      <c r="V857" s="198"/>
      <c r="W857" s="190" t="s">
        <v>1308</v>
      </c>
      <c r="X857" s="142" t="s">
        <v>5130</v>
      </c>
      <c r="Y857" s="124">
        <v>39</v>
      </c>
      <c r="Z857" s="124">
        <v>25</v>
      </c>
      <c r="AA857" s="124">
        <v>25</v>
      </c>
      <c r="AB857" s="124">
        <f>VLOOKUP(B857,Nam_2016!$B$2:$C$870,2,0)</f>
        <v>856</v>
      </c>
      <c r="AC857" s="124"/>
      <c r="AD857" s="124"/>
      <c r="AE857" s="124"/>
      <c r="AF857" s="124"/>
      <c r="AG857" s="124"/>
      <c r="AH857" s="124"/>
      <c r="AI857" s="124"/>
      <c r="AJ857" s="124"/>
      <c r="AK857" s="124"/>
      <c r="AL857" s="124"/>
      <c r="AM857" s="124"/>
    </row>
    <row r="858" spans="1:39" s="133" customFormat="1" ht="30" hidden="1" x14ac:dyDescent="0.25">
      <c r="A858" s="178">
        <f>1</f>
        <v>1</v>
      </c>
      <c r="B858" s="167">
        <v>857</v>
      </c>
      <c r="C858" s="175" t="s">
        <v>4483</v>
      </c>
      <c r="D858" s="154" t="s">
        <v>920</v>
      </c>
      <c r="E858" s="171" t="s">
        <v>1</v>
      </c>
      <c r="F858" s="154" t="s">
        <v>1716</v>
      </c>
      <c r="G858" s="67">
        <v>7683873</v>
      </c>
      <c r="H858" s="89"/>
      <c r="I858" s="227"/>
      <c r="J858" s="227"/>
      <c r="K858" s="227"/>
      <c r="L858" s="227"/>
      <c r="M858" s="227"/>
      <c r="N858" s="227"/>
      <c r="O858" s="227"/>
      <c r="P858" s="227"/>
      <c r="Q858" s="227"/>
      <c r="R858" s="227"/>
      <c r="S858" s="227"/>
      <c r="T858" s="349">
        <v>1185.6216039000001</v>
      </c>
      <c r="U858" s="30"/>
      <c r="V858" s="351"/>
      <c r="W858" s="190" t="s">
        <v>1308</v>
      </c>
      <c r="X858" s="142" t="s">
        <v>5131</v>
      </c>
      <c r="Y858" s="134">
        <v>67</v>
      </c>
      <c r="Z858" s="134">
        <v>26</v>
      </c>
      <c r="AA858" s="134">
        <v>26</v>
      </c>
      <c r="AB858" s="124">
        <f>VLOOKUP(B858,Nam_2016!$B$2:$C$870,2,0)</f>
        <v>857</v>
      </c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</row>
    <row r="859" spans="1:39" s="133" customFormat="1" ht="30" hidden="1" x14ac:dyDescent="0.25">
      <c r="A859" s="178">
        <f>A858+1</f>
        <v>2</v>
      </c>
      <c r="B859" s="167">
        <v>858</v>
      </c>
      <c r="C859" s="175" t="s">
        <v>918</v>
      </c>
      <c r="D859" s="154" t="s">
        <v>919</v>
      </c>
      <c r="E859" s="171" t="s">
        <v>1</v>
      </c>
      <c r="F859" s="154" t="s">
        <v>1716</v>
      </c>
      <c r="G859" s="159">
        <v>9487000</v>
      </c>
      <c r="H859" s="227"/>
      <c r="I859" s="227"/>
      <c r="J859" s="227"/>
      <c r="K859" s="227"/>
      <c r="L859" s="227"/>
      <c r="M859" s="227"/>
      <c r="N859" s="227"/>
      <c r="O859" s="227"/>
      <c r="P859" s="227"/>
      <c r="Q859" s="227"/>
      <c r="R859" s="227"/>
      <c r="S859" s="227"/>
      <c r="T859" s="349">
        <v>1463.8441</v>
      </c>
      <c r="U859" s="30"/>
      <c r="V859" s="351"/>
      <c r="W859" s="190" t="s">
        <v>1308</v>
      </c>
      <c r="X859" s="142" t="s">
        <v>5131</v>
      </c>
      <c r="Y859" s="134">
        <v>67</v>
      </c>
      <c r="Z859" s="134">
        <v>26</v>
      </c>
      <c r="AA859" s="134">
        <v>26</v>
      </c>
      <c r="AB859" s="124">
        <f>VLOOKUP(B859,Nam_2016!$B$2:$C$870,2,0)</f>
        <v>858</v>
      </c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</row>
    <row r="860" spans="1:39" s="126" customFormat="1" ht="45" hidden="1" x14ac:dyDescent="0.25">
      <c r="A860" s="178">
        <f t="shared" ref="A860:A864" si="27">A859+1</f>
        <v>3</v>
      </c>
      <c r="B860" s="167">
        <v>859</v>
      </c>
      <c r="C860" s="175" t="s">
        <v>2736</v>
      </c>
      <c r="D860" s="155" t="s">
        <v>2737</v>
      </c>
      <c r="E860" s="171" t="s">
        <v>1</v>
      </c>
      <c r="F860" s="157" t="s">
        <v>14</v>
      </c>
      <c r="G860" s="215">
        <v>42849861</v>
      </c>
      <c r="H860" s="196">
        <v>36938</v>
      </c>
      <c r="I860" s="201">
        <v>143</v>
      </c>
      <c r="J860" s="224"/>
      <c r="K860" s="224"/>
      <c r="L860" s="224"/>
      <c r="M860" s="201"/>
      <c r="N860" s="224"/>
      <c r="O860" s="224"/>
      <c r="P860" s="224"/>
      <c r="Q860" s="224"/>
      <c r="R860" s="224"/>
      <c r="S860" s="224"/>
      <c r="T860" s="225">
        <v>32614.193552299999</v>
      </c>
      <c r="U860" s="213"/>
      <c r="V860" s="225"/>
      <c r="W860" s="190" t="s">
        <v>1306</v>
      </c>
      <c r="X860" s="142" t="s">
        <v>5131</v>
      </c>
      <c r="Y860" s="134">
        <v>67</v>
      </c>
      <c r="Z860" s="134">
        <v>26</v>
      </c>
      <c r="AA860" s="134">
        <v>26</v>
      </c>
      <c r="AB860" s="124">
        <f>VLOOKUP(B860,Nam_2016!$B$2:$C$870,2,0)</f>
        <v>859</v>
      </c>
      <c r="AC860" s="127"/>
      <c r="AD860" s="127"/>
      <c r="AE860" s="127"/>
      <c r="AF860" s="127"/>
      <c r="AG860" s="127"/>
      <c r="AH860" s="127"/>
      <c r="AI860" s="127"/>
      <c r="AJ860" s="127"/>
      <c r="AK860" s="127"/>
      <c r="AL860" s="127"/>
      <c r="AM860" s="127"/>
    </row>
    <row r="861" spans="1:39" s="126" customFormat="1" ht="30" hidden="1" x14ac:dyDescent="0.25">
      <c r="A861" s="178">
        <f t="shared" si="27"/>
        <v>4</v>
      </c>
      <c r="B861" s="167">
        <v>860</v>
      </c>
      <c r="C861" s="175" t="s">
        <v>2738</v>
      </c>
      <c r="D861" s="155" t="s">
        <v>2739</v>
      </c>
      <c r="E861" s="171" t="s">
        <v>1</v>
      </c>
      <c r="F861" s="157" t="s">
        <v>2740</v>
      </c>
      <c r="G861" s="215">
        <v>1701478</v>
      </c>
      <c r="H861" s="201"/>
      <c r="I861" s="196">
        <v>1080</v>
      </c>
      <c r="J861" s="224"/>
      <c r="K861" s="224"/>
      <c r="L861" s="224"/>
      <c r="M861" s="201"/>
      <c r="N861" s="224"/>
      <c r="O861" s="224"/>
      <c r="P861" s="224"/>
      <c r="Q861" s="224"/>
      <c r="R861" s="224"/>
      <c r="S861" s="224"/>
      <c r="T861" s="225">
        <v>1364.1380554</v>
      </c>
      <c r="U861" s="213"/>
      <c r="V861" s="225"/>
      <c r="W861" s="190" t="s">
        <v>1306</v>
      </c>
      <c r="X861" s="142" t="s">
        <v>5131</v>
      </c>
      <c r="Y861" s="134">
        <v>67</v>
      </c>
      <c r="Z861" s="134">
        <v>26</v>
      </c>
      <c r="AA861" s="134">
        <v>26</v>
      </c>
      <c r="AB861" s="124">
        <f>VLOOKUP(B861,Nam_2016!$B$2:$C$870,2,0)</f>
        <v>860</v>
      </c>
      <c r="AC861" s="127"/>
      <c r="AD861" s="127"/>
      <c r="AE861" s="127"/>
      <c r="AF861" s="127"/>
      <c r="AG861" s="127"/>
      <c r="AH861" s="127"/>
      <c r="AI861" s="127"/>
      <c r="AJ861" s="127"/>
      <c r="AK861" s="127"/>
      <c r="AL861" s="127"/>
      <c r="AM861" s="127"/>
    </row>
    <row r="862" spans="1:39" s="126" customFormat="1" ht="60" hidden="1" x14ac:dyDescent="0.25">
      <c r="A862" s="178">
        <f t="shared" si="27"/>
        <v>5</v>
      </c>
      <c r="B862" s="167">
        <v>861</v>
      </c>
      <c r="C862" s="175" t="s">
        <v>2741</v>
      </c>
      <c r="D862" s="155" t="s">
        <v>2742</v>
      </c>
      <c r="E862" s="171" t="s">
        <v>1</v>
      </c>
      <c r="F862" s="157" t="s">
        <v>436</v>
      </c>
      <c r="G862" s="215">
        <v>1723000</v>
      </c>
      <c r="H862" s="196">
        <v>8990</v>
      </c>
      <c r="I862" s="201">
        <v>4</v>
      </c>
      <c r="J862" s="224"/>
      <c r="K862" s="224"/>
      <c r="L862" s="224"/>
      <c r="M862" s="201"/>
      <c r="N862" s="224"/>
      <c r="O862" s="224"/>
      <c r="P862" s="224"/>
      <c r="Q862" s="224"/>
      <c r="R862" s="224"/>
      <c r="S862" s="224"/>
      <c r="T862" s="225">
        <v>6562.9389000000001</v>
      </c>
      <c r="U862" s="213"/>
      <c r="V862" s="225"/>
      <c r="W862" s="190" t="s">
        <v>1306</v>
      </c>
      <c r="X862" s="142" t="s">
        <v>5131</v>
      </c>
      <c r="Y862" s="134">
        <v>67</v>
      </c>
      <c r="Z862" s="134">
        <v>26</v>
      </c>
      <c r="AA862" s="134">
        <v>26</v>
      </c>
      <c r="AB862" s="124">
        <f>VLOOKUP(B862,Nam_2016!$B$2:$C$870,2,0)</f>
        <v>861</v>
      </c>
      <c r="AC862" s="127"/>
      <c r="AD862" s="127"/>
      <c r="AE862" s="127"/>
      <c r="AF862" s="127"/>
      <c r="AG862" s="127"/>
      <c r="AH862" s="127"/>
      <c r="AI862" s="127"/>
      <c r="AJ862" s="127"/>
      <c r="AK862" s="127"/>
      <c r="AL862" s="127"/>
      <c r="AM862" s="127"/>
    </row>
    <row r="863" spans="1:39" s="123" customFormat="1" ht="30" x14ac:dyDescent="0.25">
      <c r="A863" s="178">
        <f t="shared" si="27"/>
        <v>6</v>
      </c>
      <c r="B863" s="167">
        <v>862</v>
      </c>
      <c r="C863" s="175" t="s">
        <v>2743</v>
      </c>
      <c r="D863" s="171" t="s">
        <v>2744</v>
      </c>
      <c r="E863" s="171" t="s">
        <v>1</v>
      </c>
      <c r="F863" s="205" t="s">
        <v>14</v>
      </c>
      <c r="G863" s="215">
        <v>74220377</v>
      </c>
      <c r="H863" s="196">
        <v>96544</v>
      </c>
      <c r="I863" s="196">
        <v>87</v>
      </c>
      <c r="J863" s="224"/>
      <c r="K863" s="224"/>
      <c r="L863" s="224"/>
      <c r="M863" s="201"/>
      <c r="N863" s="224"/>
      <c r="O863" s="224"/>
      <c r="P863" s="224"/>
      <c r="Q863" s="224"/>
      <c r="R863" s="224"/>
      <c r="S863" s="224"/>
      <c r="T863" s="225">
        <v>79121.744171100014</v>
      </c>
      <c r="U863" s="197">
        <v>76608</v>
      </c>
      <c r="V863" s="198">
        <v>61531</v>
      </c>
      <c r="W863" s="190" t="s">
        <v>1306</v>
      </c>
      <c r="X863" s="142" t="s">
        <v>5131</v>
      </c>
      <c r="Y863" s="134">
        <v>67</v>
      </c>
      <c r="Z863" s="134">
        <v>26</v>
      </c>
      <c r="AA863" s="134">
        <v>26</v>
      </c>
      <c r="AB863" s="124" t="e">
        <f>VLOOKUP(B863,Nam_2016!$B$2:$C$870,2,0)</f>
        <v>#N/A</v>
      </c>
      <c r="AC863" s="124"/>
      <c r="AD863" s="124"/>
      <c r="AE863" s="124"/>
      <c r="AF863" s="124"/>
      <c r="AG863" s="124"/>
      <c r="AH863" s="124"/>
      <c r="AI863" s="124"/>
      <c r="AJ863" s="124"/>
      <c r="AK863" s="124"/>
      <c r="AL863" s="124"/>
      <c r="AM863" s="124"/>
    </row>
    <row r="864" spans="1:39" s="123" customFormat="1" ht="30" x14ac:dyDescent="0.25">
      <c r="A864" s="178">
        <f t="shared" si="27"/>
        <v>7</v>
      </c>
      <c r="B864" s="167">
        <v>863</v>
      </c>
      <c r="C864" s="175" t="s">
        <v>2745</v>
      </c>
      <c r="D864" s="171" t="s">
        <v>2746</v>
      </c>
      <c r="E864" s="171" t="s">
        <v>1</v>
      </c>
      <c r="F864" s="205" t="s">
        <v>3231</v>
      </c>
      <c r="G864" s="215">
        <v>6141055</v>
      </c>
      <c r="H864" s="201"/>
      <c r="I864" s="196">
        <v>58</v>
      </c>
      <c r="J864" s="224"/>
      <c r="K864" s="224"/>
      <c r="L864" s="224"/>
      <c r="M864" s="201">
        <v>7.3</v>
      </c>
      <c r="N864" s="224"/>
      <c r="O864" s="224"/>
      <c r="P864" s="224"/>
      <c r="Q864" s="224"/>
      <c r="R864" s="224"/>
      <c r="S864" s="224"/>
      <c r="T864" s="225">
        <v>1014.3897865</v>
      </c>
      <c r="U864" s="197">
        <v>28140</v>
      </c>
      <c r="V864" s="198"/>
      <c r="W864" s="190" t="s">
        <v>1306</v>
      </c>
      <c r="X864" s="142" t="s">
        <v>5131</v>
      </c>
      <c r="Y864" s="134">
        <v>67</v>
      </c>
      <c r="Z864" s="134">
        <v>26</v>
      </c>
      <c r="AA864" s="134">
        <v>26</v>
      </c>
      <c r="AB864" s="124" t="e">
        <f>VLOOKUP(B864,Nam_2016!$B$2:$C$870,2,0)</f>
        <v>#N/A</v>
      </c>
      <c r="AC864" s="124"/>
      <c r="AD864" s="124"/>
      <c r="AE864" s="124"/>
      <c r="AF864" s="124"/>
      <c r="AG864" s="124"/>
      <c r="AH864" s="124"/>
      <c r="AI864" s="124"/>
      <c r="AJ864" s="124"/>
      <c r="AK864" s="124"/>
      <c r="AL864" s="124"/>
      <c r="AM864" s="124"/>
    </row>
    <row r="865" spans="1:39" s="123" customFormat="1" ht="30" hidden="1" x14ac:dyDescent="0.25">
      <c r="A865" s="171">
        <v>1</v>
      </c>
      <c r="B865" s="167">
        <v>864</v>
      </c>
      <c r="C865" s="175" t="s">
        <v>4484</v>
      </c>
      <c r="D865" s="315" t="s">
        <v>2747</v>
      </c>
      <c r="E865" s="171" t="s">
        <v>46</v>
      </c>
      <c r="F865" s="315" t="s">
        <v>46</v>
      </c>
      <c r="G865" s="235"/>
      <c r="H865" s="222"/>
      <c r="I865" s="316">
        <v>1013.617</v>
      </c>
      <c r="J865" s="222"/>
      <c r="K865" s="222"/>
      <c r="L865" s="222"/>
      <c r="M865" s="222"/>
      <c r="N865" s="222"/>
      <c r="O865" s="222"/>
      <c r="P865" s="222"/>
      <c r="Q865" s="222"/>
      <c r="R865" s="222"/>
      <c r="S865" s="222"/>
      <c r="T865" s="225">
        <v>1033.8893399999999</v>
      </c>
      <c r="U865" s="213"/>
      <c r="V865" s="214"/>
      <c r="W865" s="190" t="s">
        <v>3229</v>
      </c>
      <c r="X865" s="141" t="s">
        <v>5132</v>
      </c>
      <c r="Y865" s="124">
        <v>60</v>
      </c>
      <c r="Z865" s="124">
        <v>27</v>
      </c>
      <c r="AA865" s="124">
        <v>27</v>
      </c>
      <c r="AB865" s="124">
        <f>VLOOKUP(B865,Nam_2016!$B$2:$C$870,2,0)</f>
        <v>864</v>
      </c>
      <c r="AC865" s="124"/>
      <c r="AD865" s="124"/>
      <c r="AE865" s="124"/>
      <c r="AF865" s="124"/>
      <c r="AG865" s="124"/>
      <c r="AH865" s="124"/>
      <c r="AI865" s="124"/>
      <c r="AJ865" s="124"/>
      <c r="AK865" s="124"/>
      <c r="AL865" s="124"/>
      <c r="AM865" s="124"/>
    </row>
    <row r="866" spans="1:39" s="123" customFormat="1" ht="30" hidden="1" x14ac:dyDescent="0.25">
      <c r="A866" s="171">
        <f>A865+1</f>
        <v>2</v>
      </c>
      <c r="B866" s="167">
        <v>865</v>
      </c>
      <c r="C866" s="175" t="s">
        <v>891</v>
      </c>
      <c r="D866" s="176" t="s">
        <v>892</v>
      </c>
      <c r="E866" s="171" t="s">
        <v>1</v>
      </c>
      <c r="F866" s="176" t="s">
        <v>2748</v>
      </c>
      <c r="G866" s="174">
        <v>169348217</v>
      </c>
      <c r="H866" s="222"/>
      <c r="I866" s="222"/>
      <c r="J866" s="222"/>
      <c r="K866" s="222"/>
      <c r="L866" s="222"/>
      <c r="M866" s="222"/>
      <c r="N866" s="222"/>
      <c r="O866" s="222"/>
      <c r="P866" s="222"/>
      <c r="Q866" s="222"/>
      <c r="R866" s="222"/>
      <c r="S866" s="222"/>
      <c r="T866" s="225">
        <v>26130.429883100001</v>
      </c>
      <c r="U866" s="213"/>
      <c r="V866" s="214"/>
      <c r="W866" s="190" t="s">
        <v>1308</v>
      </c>
      <c r="X866" s="141" t="s">
        <v>5132</v>
      </c>
      <c r="Y866" s="124">
        <v>60</v>
      </c>
      <c r="Z866" s="124">
        <v>27</v>
      </c>
      <c r="AA866" s="124">
        <v>27</v>
      </c>
      <c r="AB866" s="124">
        <f>VLOOKUP(B866,Nam_2016!$B$2:$C$870,2,0)</f>
        <v>865</v>
      </c>
      <c r="AC866" s="124"/>
      <c r="AD866" s="124"/>
      <c r="AE866" s="124"/>
      <c r="AF866" s="124"/>
      <c r="AG866" s="124"/>
      <c r="AH866" s="124"/>
      <c r="AI866" s="124"/>
      <c r="AJ866" s="124"/>
      <c r="AK866" s="124"/>
      <c r="AL866" s="124"/>
      <c r="AM866" s="124"/>
    </row>
    <row r="867" spans="1:39" s="123" customFormat="1" ht="45" hidden="1" x14ac:dyDescent="0.25">
      <c r="A867" s="171">
        <f t="shared" ref="A867:A901" si="28">A866+1</f>
        <v>3</v>
      </c>
      <c r="B867" s="167">
        <v>866</v>
      </c>
      <c r="C867" s="175" t="s">
        <v>886</v>
      </c>
      <c r="D867" s="176" t="s">
        <v>887</v>
      </c>
      <c r="E867" s="171" t="s">
        <v>1</v>
      </c>
      <c r="F867" s="176" t="s">
        <v>2749</v>
      </c>
      <c r="G867" s="174">
        <v>17910928</v>
      </c>
      <c r="H867" s="222"/>
      <c r="I867" s="222"/>
      <c r="J867" s="222"/>
      <c r="K867" s="222"/>
      <c r="L867" s="222"/>
      <c r="M867" s="222"/>
      <c r="N867" s="222"/>
      <c r="O867" s="222"/>
      <c r="P867" s="222"/>
      <c r="Q867" s="222"/>
      <c r="R867" s="222"/>
      <c r="S867" s="222"/>
      <c r="T867" s="225">
        <v>2763.6561904</v>
      </c>
      <c r="U867" s="213"/>
      <c r="V867" s="214"/>
      <c r="W867" s="190" t="s">
        <v>1308</v>
      </c>
      <c r="X867" s="141" t="s">
        <v>5132</v>
      </c>
      <c r="Y867" s="124">
        <v>60</v>
      </c>
      <c r="Z867" s="124">
        <v>27</v>
      </c>
      <c r="AA867" s="124">
        <v>27</v>
      </c>
      <c r="AB867" s="124">
        <f>VLOOKUP(B867,Nam_2016!$B$2:$C$870,2,0)</f>
        <v>866</v>
      </c>
      <c r="AC867" s="124"/>
      <c r="AD867" s="124"/>
      <c r="AE867" s="124"/>
      <c r="AF867" s="124"/>
      <c r="AG867" s="124"/>
      <c r="AH867" s="124"/>
      <c r="AI867" s="124"/>
      <c r="AJ867" s="124"/>
      <c r="AK867" s="124"/>
      <c r="AL867" s="124"/>
      <c r="AM867" s="124"/>
    </row>
    <row r="868" spans="1:39" s="125" customFormat="1" ht="45" hidden="1" x14ac:dyDescent="0.25">
      <c r="A868" s="171">
        <f t="shared" si="28"/>
        <v>4</v>
      </c>
      <c r="B868" s="167">
        <v>867</v>
      </c>
      <c r="C868" s="175" t="s">
        <v>889</v>
      </c>
      <c r="D868" s="317" t="s">
        <v>2750</v>
      </c>
      <c r="E868" s="171" t="s">
        <v>1</v>
      </c>
      <c r="F868" s="176" t="s">
        <v>2751</v>
      </c>
      <c r="G868" s="229">
        <v>15157136</v>
      </c>
      <c r="H868" s="199"/>
      <c r="I868" s="199"/>
      <c r="J868" s="224"/>
      <c r="K868" s="199"/>
      <c r="L868" s="224"/>
      <c r="M868" s="199"/>
      <c r="N868" s="224"/>
      <c r="O868" s="224"/>
      <c r="P868" s="224"/>
      <c r="Q868" s="224"/>
      <c r="R868" s="224"/>
      <c r="S868" s="224"/>
      <c r="T868" s="225">
        <v>2338.7460848000001</v>
      </c>
      <c r="U868" s="213"/>
      <c r="V868" s="225"/>
      <c r="W868" s="190" t="s">
        <v>2818</v>
      </c>
      <c r="X868" s="141" t="s">
        <v>5132</v>
      </c>
      <c r="Y868" s="124">
        <v>60</v>
      </c>
      <c r="Z868" s="124">
        <v>27</v>
      </c>
      <c r="AA868" s="124">
        <v>27</v>
      </c>
      <c r="AB868" s="124">
        <f>VLOOKUP(B868,Nam_2016!$B$2:$C$870,2,0)</f>
        <v>867</v>
      </c>
      <c r="AC868" s="127"/>
      <c r="AD868" s="127"/>
      <c r="AE868" s="127"/>
      <c r="AF868" s="127"/>
      <c r="AG868" s="127"/>
      <c r="AH868" s="127"/>
      <c r="AI868" s="127"/>
      <c r="AJ868" s="127"/>
      <c r="AK868" s="127"/>
      <c r="AL868" s="127"/>
      <c r="AM868" s="127"/>
    </row>
    <row r="869" spans="1:39" s="125" customFormat="1" ht="45" hidden="1" x14ac:dyDescent="0.25">
      <c r="A869" s="171">
        <f t="shared" si="28"/>
        <v>5</v>
      </c>
      <c r="B869" s="167">
        <v>868</v>
      </c>
      <c r="C869" s="175" t="s">
        <v>890</v>
      </c>
      <c r="D869" s="317" t="s">
        <v>2752</v>
      </c>
      <c r="E869" s="171" t="s">
        <v>1</v>
      </c>
      <c r="F869" s="176" t="s">
        <v>2751</v>
      </c>
      <c r="G869" s="174">
        <v>6570226</v>
      </c>
      <c r="H869" s="199"/>
      <c r="I869" s="199"/>
      <c r="J869" s="224"/>
      <c r="K869" s="199"/>
      <c r="L869" s="224"/>
      <c r="M869" s="199"/>
      <c r="N869" s="224"/>
      <c r="O869" s="224"/>
      <c r="P869" s="224"/>
      <c r="Q869" s="224"/>
      <c r="R869" s="224"/>
      <c r="S869" s="224"/>
      <c r="T869" s="225">
        <v>1013.7858718000001</v>
      </c>
      <c r="U869" s="213"/>
      <c r="V869" s="225"/>
      <c r="W869" s="190" t="s">
        <v>2818</v>
      </c>
      <c r="X869" s="141" t="s">
        <v>5132</v>
      </c>
      <c r="Y869" s="124">
        <v>60</v>
      </c>
      <c r="Z869" s="124">
        <v>27</v>
      </c>
      <c r="AA869" s="124">
        <v>27</v>
      </c>
      <c r="AB869" s="124">
        <f>VLOOKUP(B869,Nam_2016!$B$2:$C$870,2,0)</f>
        <v>868</v>
      </c>
      <c r="AC869" s="127"/>
      <c r="AD869" s="127"/>
      <c r="AE869" s="127"/>
      <c r="AF869" s="127"/>
      <c r="AG869" s="127"/>
      <c r="AH869" s="127"/>
      <c r="AI869" s="127"/>
      <c r="AJ869" s="127"/>
      <c r="AK869" s="127"/>
      <c r="AL869" s="127"/>
      <c r="AM869" s="127"/>
    </row>
    <row r="870" spans="1:39" s="125" customFormat="1" ht="45" hidden="1" x14ac:dyDescent="0.25">
      <c r="A870" s="171">
        <f t="shared" si="28"/>
        <v>6</v>
      </c>
      <c r="B870" s="167">
        <v>869</v>
      </c>
      <c r="C870" s="175" t="s">
        <v>888</v>
      </c>
      <c r="D870" s="317" t="s">
        <v>2753</v>
      </c>
      <c r="E870" s="171" t="s">
        <v>1</v>
      </c>
      <c r="F870" s="176" t="s">
        <v>2751</v>
      </c>
      <c r="G870" s="174">
        <v>13789336</v>
      </c>
      <c r="H870" s="199"/>
      <c r="I870" s="199"/>
      <c r="J870" s="224"/>
      <c r="K870" s="199"/>
      <c r="L870" s="224"/>
      <c r="M870" s="199"/>
      <c r="N870" s="224"/>
      <c r="O870" s="224"/>
      <c r="P870" s="224"/>
      <c r="Q870" s="224"/>
      <c r="R870" s="224"/>
      <c r="S870" s="224"/>
      <c r="T870" s="225">
        <v>2127.6945448000001</v>
      </c>
      <c r="U870" s="213"/>
      <c r="V870" s="225"/>
      <c r="W870" s="190" t="s">
        <v>2818</v>
      </c>
      <c r="X870" s="141" t="s">
        <v>5132</v>
      </c>
      <c r="Y870" s="124">
        <v>60</v>
      </c>
      <c r="Z870" s="124">
        <v>27</v>
      </c>
      <c r="AA870" s="124">
        <v>27</v>
      </c>
      <c r="AB870" s="124">
        <f>VLOOKUP(B870,Nam_2016!$B$2:$C$870,2,0)</f>
        <v>869</v>
      </c>
      <c r="AC870" s="127"/>
      <c r="AD870" s="127"/>
      <c r="AE870" s="127"/>
      <c r="AF870" s="127"/>
      <c r="AG870" s="127"/>
      <c r="AH870" s="127"/>
      <c r="AI870" s="127"/>
      <c r="AJ870" s="127"/>
      <c r="AK870" s="127"/>
      <c r="AL870" s="127"/>
      <c r="AM870" s="127"/>
    </row>
    <row r="871" spans="1:39" s="123" customFormat="1" ht="30" x14ac:dyDescent="0.25">
      <c r="A871" s="171">
        <f t="shared" si="28"/>
        <v>7</v>
      </c>
      <c r="B871" s="167">
        <v>870</v>
      </c>
      <c r="C871" s="376" t="s">
        <v>3412</v>
      </c>
      <c r="D871" s="171" t="s">
        <v>2754</v>
      </c>
      <c r="E871" s="171" t="s">
        <v>1</v>
      </c>
      <c r="F871" s="205" t="s">
        <v>105</v>
      </c>
      <c r="G871" s="174">
        <v>2290000</v>
      </c>
      <c r="H871" s="255">
        <v>590000</v>
      </c>
      <c r="I871" s="199">
        <v>154</v>
      </c>
      <c r="J871" s="224"/>
      <c r="K871" s="199"/>
      <c r="L871" s="224"/>
      <c r="M871" s="199"/>
      <c r="N871" s="224"/>
      <c r="O871" s="224"/>
      <c r="P871" s="224"/>
      <c r="Q871" s="224"/>
      <c r="R871" s="224"/>
      <c r="S871" s="224"/>
      <c r="T871" s="189">
        <v>15465.597009999999</v>
      </c>
      <c r="U871" s="197">
        <v>4454.4249799999998</v>
      </c>
      <c r="V871" s="198"/>
      <c r="W871" s="190" t="s">
        <v>860</v>
      </c>
      <c r="X871" s="141" t="s">
        <v>5132</v>
      </c>
      <c r="Y871" s="124">
        <v>60</v>
      </c>
      <c r="Z871" s="124">
        <v>27</v>
      </c>
      <c r="AA871" s="124">
        <v>27</v>
      </c>
      <c r="AB871" s="124" t="e">
        <f>VLOOKUP(B871,Nam_2016!$B$2:$C$870,2,0)</f>
        <v>#N/A</v>
      </c>
      <c r="AC871" s="124"/>
      <c r="AD871" s="124"/>
      <c r="AE871" s="124"/>
      <c r="AF871" s="124"/>
      <c r="AG871" s="124"/>
      <c r="AH871" s="124"/>
      <c r="AI871" s="124"/>
      <c r="AJ871" s="124"/>
      <c r="AK871" s="124"/>
      <c r="AL871" s="124"/>
      <c r="AM871" s="124"/>
    </row>
    <row r="872" spans="1:39" s="123" customFormat="1" ht="45" x14ac:dyDescent="0.25">
      <c r="A872" s="171">
        <f t="shared" si="28"/>
        <v>8</v>
      </c>
      <c r="B872" s="167">
        <v>871</v>
      </c>
      <c r="C872" s="175" t="s">
        <v>2755</v>
      </c>
      <c r="D872" s="171" t="s">
        <v>2756</v>
      </c>
      <c r="E872" s="171" t="s">
        <v>1</v>
      </c>
      <c r="F872" s="205" t="s">
        <v>8</v>
      </c>
      <c r="G872" s="229">
        <v>19055788</v>
      </c>
      <c r="H872" s="199"/>
      <c r="I872" s="199">
        <v>66</v>
      </c>
      <c r="J872" s="224"/>
      <c r="K872" s="199">
        <v>177</v>
      </c>
      <c r="L872" s="224"/>
      <c r="M872" s="199">
        <v>25</v>
      </c>
      <c r="N872" s="224"/>
      <c r="O872" s="224"/>
      <c r="P872" s="224"/>
      <c r="Q872" s="224"/>
      <c r="R872" s="224"/>
      <c r="S872" s="224"/>
      <c r="T872" s="225">
        <v>3209.1080884000003</v>
      </c>
      <c r="U872" s="197">
        <v>3059</v>
      </c>
      <c r="V872" s="198">
        <v>3120</v>
      </c>
      <c r="W872" s="190" t="s">
        <v>1306</v>
      </c>
      <c r="X872" s="141" t="s">
        <v>5132</v>
      </c>
      <c r="Y872" s="124">
        <v>60</v>
      </c>
      <c r="Z872" s="124">
        <v>27</v>
      </c>
      <c r="AA872" s="124">
        <v>27</v>
      </c>
      <c r="AB872" s="124" t="e">
        <f>VLOOKUP(B872,Nam_2016!$B$2:$C$870,2,0)</f>
        <v>#N/A</v>
      </c>
      <c r="AC872" s="124"/>
      <c r="AD872" s="124"/>
      <c r="AE872" s="124"/>
      <c r="AF872" s="124"/>
      <c r="AG872" s="124"/>
      <c r="AH872" s="124"/>
      <c r="AI872" s="124"/>
      <c r="AJ872" s="124"/>
      <c r="AK872" s="124"/>
      <c r="AL872" s="124"/>
      <c r="AM872" s="124"/>
    </row>
    <row r="873" spans="1:39" s="123" customFormat="1" ht="45" x14ac:dyDescent="0.25">
      <c r="A873" s="171">
        <f t="shared" si="28"/>
        <v>9</v>
      </c>
      <c r="B873" s="167">
        <v>872</v>
      </c>
      <c r="C873" s="175" t="s">
        <v>4485</v>
      </c>
      <c r="D873" s="171" t="s">
        <v>2757</v>
      </c>
      <c r="E873" s="171" t="s">
        <v>1</v>
      </c>
      <c r="F873" s="205" t="s">
        <v>40</v>
      </c>
      <c r="G873" s="174">
        <v>25698190</v>
      </c>
      <c r="H873" s="199"/>
      <c r="I873" s="199"/>
      <c r="J873" s="224"/>
      <c r="K873" s="199"/>
      <c r="L873" s="224"/>
      <c r="M873" s="199"/>
      <c r="N873" s="224"/>
      <c r="O873" s="224"/>
      <c r="P873" s="224"/>
      <c r="Q873" s="224"/>
      <c r="R873" s="224"/>
      <c r="S873" s="224"/>
      <c r="T873" s="225">
        <v>3965.2307170000004</v>
      </c>
      <c r="U873" s="197">
        <v>24930</v>
      </c>
      <c r="V873" s="198">
        <v>39367</v>
      </c>
      <c r="W873" s="190" t="s">
        <v>2818</v>
      </c>
      <c r="X873" s="141" t="s">
        <v>5132</v>
      </c>
      <c r="Y873" s="124">
        <v>60</v>
      </c>
      <c r="Z873" s="124">
        <v>27</v>
      </c>
      <c r="AA873" s="124">
        <v>27</v>
      </c>
      <c r="AB873" s="124" t="e">
        <f>VLOOKUP(B873,Nam_2016!$B$2:$C$870,2,0)</f>
        <v>#N/A</v>
      </c>
      <c r="AC873" s="124"/>
      <c r="AD873" s="124"/>
      <c r="AE873" s="124"/>
      <c r="AF873" s="124"/>
      <c r="AG873" s="124"/>
      <c r="AH873" s="124"/>
      <c r="AI873" s="124"/>
      <c r="AJ873" s="124"/>
      <c r="AK873" s="124"/>
      <c r="AL873" s="124"/>
      <c r="AM873" s="124"/>
    </row>
    <row r="874" spans="1:39" s="123" customFormat="1" x14ac:dyDescent="0.25">
      <c r="A874" s="171">
        <f t="shared" si="28"/>
        <v>10</v>
      </c>
      <c r="B874" s="167">
        <v>873</v>
      </c>
      <c r="C874" s="376" t="s">
        <v>3413</v>
      </c>
      <c r="D874" s="176" t="s">
        <v>2764</v>
      </c>
      <c r="E874" s="171" t="s">
        <v>1</v>
      </c>
      <c r="F874" s="205" t="s">
        <v>105</v>
      </c>
      <c r="G874" s="174"/>
      <c r="H874" s="255">
        <v>524509</v>
      </c>
      <c r="I874" s="199">
        <v>246</v>
      </c>
      <c r="J874" s="224"/>
      <c r="K874" s="199"/>
      <c r="L874" s="224"/>
      <c r="M874" s="199">
        <v>11</v>
      </c>
      <c r="N874" s="224"/>
      <c r="O874" s="224"/>
      <c r="P874" s="224"/>
      <c r="Q874" s="224"/>
      <c r="R874" s="224"/>
      <c r="S874" s="224"/>
      <c r="T874" s="189">
        <v>14159.138910000001</v>
      </c>
      <c r="U874" s="197">
        <v>14049.80193</v>
      </c>
      <c r="V874" s="198"/>
      <c r="W874" s="190" t="s">
        <v>860</v>
      </c>
      <c r="X874" s="141" t="s">
        <v>5132</v>
      </c>
      <c r="Y874" s="124">
        <v>60</v>
      </c>
      <c r="Z874" s="124">
        <v>27</v>
      </c>
      <c r="AA874" s="124">
        <v>27</v>
      </c>
      <c r="AB874" s="124" t="e">
        <f>VLOOKUP(B874,Nam_2016!$B$2:$C$870,2,0)</f>
        <v>#N/A</v>
      </c>
      <c r="AC874" s="124"/>
      <c r="AD874" s="124"/>
      <c r="AE874" s="124"/>
      <c r="AF874" s="124"/>
      <c r="AG874" s="124"/>
      <c r="AH874" s="124"/>
      <c r="AI874" s="124"/>
      <c r="AJ874" s="124"/>
      <c r="AK874" s="124"/>
      <c r="AL874" s="124"/>
      <c r="AM874" s="124"/>
    </row>
    <row r="875" spans="1:39" s="123" customFormat="1" ht="45" x14ac:dyDescent="0.25">
      <c r="A875" s="171">
        <f t="shared" si="28"/>
        <v>11</v>
      </c>
      <c r="B875" s="167">
        <v>874</v>
      </c>
      <c r="C875" s="372" t="s">
        <v>3414</v>
      </c>
      <c r="D875" s="171" t="s">
        <v>2758</v>
      </c>
      <c r="E875" s="171" t="s">
        <v>1</v>
      </c>
      <c r="F875" s="205" t="s">
        <v>153</v>
      </c>
      <c r="G875" s="174">
        <v>140445014</v>
      </c>
      <c r="H875" s="199"/>
      <c r="I875" s="199">
        <v>583</v>
      </c>
      <c r="J875" s="224"/>
      <c r="K875" s="199"/>
      <c r="L875" s="224"/>
      <c r="M875" s="199">
        <v>43</v>
      </c>
      <c r="N875" s="224"/>
      <c r="O875" s="224"/>
      <c r="P875" s="224"/>
      <c r="Q875" s="224"/>
      <c r="R875" s="224"/>
      <c r="S875" s="224"/>
      <c r="T875" s="225">
        <v>22310.475660200002</v>
      </c>
      <c r="U875" s="197">
        <v>25278</v>
      </c>
      <c r="V875" s="198">
        <v>781704</v>
      </c>
      <c r="W875" s="190" t="s">
        <v>3225</v>
      </c>
      <c r="X875" s="141" t="s">
        <v>5132</v>
      </c>
      <c r="Y875" s="124">
        <v>60</v>
      </c>
      <c r="Z875" s="124">
        <v>27</v>
      </c>
      <c r="AA875" s="124">
        <v>27</v>
      </c>
      <c r="AB875" s="124" t="e">
        <f>VLOOKUP(B875,Nam_2016!$B$2:$C$870,2,0)</f>
        <v>#N/A</v>
      </c>
      <c r="AC875" s="124"/>
      <c r="AD875" s="124"/>
      <c r="AE875" s="124"/>
      <c r="AF875" s="124"/>
      <c r="AG875" s="124"/>
      <c r="AH875" s="124"/>
      <c r="AI875" s="124"/>
      <c r="AJ875" s="124"/>
      <c r="AK875" s="124"/>
      <c r="AL875" s="124"/>
      <c r="AM875" s="124"/>
    </row>
    <row r="876" spans="1:39" s="123" customFormat="1" ht="45" x14ac:dyDescent="0.25">
      <c r="A876" s="171">
        <f t="shared" si="28"/>
        <v>12</v>
      </c>
      <c r="B876" s="167">
        <v>875</v>
      </c>
      <c r="C876" s="372" t="s">
        <v>3415</v>
      </c>
      <c r="D876" s="171" t="s">
        <v>2759</v>
      </c>
      <c r="E876" s="171" t="s">
        <v>1</v>
      </c>
      <c r="F876" s="205" t="s">
        <v>100</v>
      </c>
      <c r="G876" s="174">
        <v>50252876</v>
      </c>
      <c r="H876" s="255">
        <v>12000</v>
      </c>
      <c r="I876" s="199">
        <v>254</v>
      </c>
      <c r="J876" s="224"/>
      <c r="K876" s="199"/>
      <c r="L876" s="224"/>
      <c r="M876" s="199"/>
      <c r="N876" s="224"/>
      <c r="O876" s="224"/>
      <c r="P876" s="224"/>
      <c r="Q876" s="224"/>
      <c r="R876" s="224"/>
      <c r="S876" s="224"/>
      <c r="T876" s="225">
        <v>16413.098766800002</v>
      </c>
      <c r="U876" s="197">
        <v>7627</v>
      </c>
      <c r="V876" s="198">
        <v>409835</v>
      </c>
      <c r="W876" s="190" t="s">
        <v>2818</v>
      </c>
      <c r="X876" s="141" t="s">
        <v>5132</v>
      </c>
      <c r="Y876" s="124">
        <v>60</v>
      </c>
      <c r="Z876" s="124">
        <v>27</v>
      </c>
      <c r="AA876" s="124">
        <v>27</v>
      </c>
      <c r="AB876" s="124" t="e">
        <f>VLOOKUP(B876,Nam_2016!$B$2:$C$870,2,0)</f>
        <v>#N/A</v>
      </c>
      <c r="AC876" s="124"/>
      <c r="AD876" s="124"/>
      <c r="AE876" s="124"/>
      <c r="AF876" s="124"/>
      <c r="AG876" s="124"/>
      <c r="AH876" s="124"/>
      <c r="AI876" s="124"/>
      <c r="AJ876" s="124"/>
      <c r="AK876" s="124"/>
      <c r="AL876" s="124"/>
      <c r="AM876" s="124"/>
    </row>
    <row r="877" spans="1:39" s="123" customFormat="1" ht="45" x14ac:dyDescent="0.25">
      <c r="A877" s="171">
        <f t="shared" si="28"/>
        <v>13</v>
      </c>
      <c r="B877" s="167">
        <v>876</v>
      </c>
      <c r="C877" s="372" t="s">
        <v>3416</v>
      </c>
      <c r="D877" s="171" t="s">
        <v>2760</v>
      </c>
      <c r="E877" s="171" t="s">
        <v>1</v>
      </c>
      <c r="F877" s="205" t="s">
        <v>38</v>
      </c>
      <c r="G877" s="229">
        <v>316749063</v>
      </c>
      <c r="H877" s="255">
        <v>139310</v>
      </c>
      <c r="I877" s="199">
        <v>870</v>
      </c>
      <c r="J877" s="224"/>
      <c r="K877" s="255">
        <v>2370</v>
      </c>
      <c r="L877" s="224"/>
      <c r="M877" s="199">
        <v>59</v>
      </c>
      <c r="N877" s="224"/>
      <c r="O877" s="224"/>
      <c r="P877" s="224"/>
      <c r="Q877" s="224"/>
      <c r="R877" s="224"/>
      <c r="S877" s="224"/>
      <c r="T877" s="225">
        <v>149687.0304209</v>
      </c>
      <c r="U877" s="197">
        <v>47399</v>
      </c>
      <c r="V877" s="198">
        <v>226471</v>
      </c>
      <c r="W877" s="190" t="s">
        <v>2818</v>
      </c>
      <c r="X877" s="141" t="s">
        <v>5132</v>
      </c>
      <c r="Y877" s="124">
        <v>60</v>
      </c>
      <c r="Z877" s="124">
        <v>27</v>
      </c>
      <c r="AA877" s="124">
        <v>27</v>
      </c>
      <c r="AB877" s="124" t="e">
        <f>VLOOKUP(B877,Nam_2016!$B$2:$C$870,2,0)</f>
        <v>#N/A</v>
      </c>
      <c r="AC877" s="124"/>
      <c r="AD877" s="124"/>
      <c r="AE877" s="124"/>
      <c r="AF877" s="124"/>
      <c r="AG877" s="124"/>
      <c r="AH877" s="124"/>
      <c r="AI877" s="124"/>
      <c r="AJ877" s="124"/>
      <c r="AK877" s="124"/>
      <c r="AL877" s="124"/>
      <c r="AM877" s="124"/>
    </row>
    <row r="878" spans="1:39" s="123" customFormat="1" ht="25.5" x14ac:dyDescent="0.25">
      <c r="A878" s="171">
        <f t="shared" si="28"/>
        <v>14</v>
      </c>
      <c r="B878" s="167">
        <v>877</v>
      </c>
      <c r="C878" s="372" t="s">
        <v>3417</v>
      </c>
      <c r="D878" s="171" t="s">
        <v>2761</v>
      </c>
      <c r="E878" s="171" t="s">
        <v>1</v>
      </c>
      <c r="F878" s="205" t="s">
        <v>38</v>
      </c>
      <c r="G878" s="174">
        <v>2675000</v>
      </c>
      <c r="H878" s="255">
        <v>6686</v>
      </c>
      <c r="I878" s="199">
        <v>204</v>
      </c>
      <c r="J878" s="224"/>
      <c r="K878" s="199"/>
      <c r="L878" s="224"/>
      <c r="M878" s="199">
        <v>21</v>
      </c>
      <c r="N878" s="224"/>
      <c r="O878" s="224"/>
      <c r="P878" s="224"/>
      <c r="Q878" s="224"/>
      <c r="R878" s="224"/>
      <c r="S878" s="224"/>
      <c r="T878" s="225">
        <v>5323.0824999999995</v>
      </c>
      <c r="U878" s="197">
        <v>6005</v>
      </c>
      <c r="V878" s="198">
        <v>270098</v>
      </c>
      <c r="W878" s="190" t="s">
        <v>1306</v>
      </c>
      <c r="X878" s="141" t="s">
        <v>5132</v>
      </c>
      <c r="Y878" s="124">
        <v>60</v>
      </c>
      <c r="Z878" s="124">
        <v>27</v>
      </c>
      <c r="AA878" s="124">
        <v>27</v>
      </c>
      <c r="AB878" s="124" t="e">
        <f>VLOOKUP(B878,Nam_2016!$B$2:$C$870,2,0)</f>
        <v>#N/A</v>
      </c>
      <c r="AC878" s="124"/>
      <c r="AD878" s="124"/>
      <c r="AE878" s="124"/>
      <c r="AF878" s="124"/>
      <c r="AG878" s="124"/>
      <c r="AH878" s="124"/>
      <c r="AI878" s="124"/>
      <c r="AJ878" s="124"/>
      <c r="AK878" s="124"/>
      <c r="AL878" s="124"/>
      <c r="AM878" s="124"/>
    </row>
    <row r="879" spans="1:39" s="123" customFormat="1" ht="45" x14ac:dyDescent="0.25">
      <c r="A879" s="171">
        <f t="shared" si="28"/>
        <v>15</v>
      </c>
      <c r="B879" s="167">
        <v>878</v>
      </c>
      <c r="C879" s="372" t="s">
        <v>3418</v>
      </c>
      <c r="D879" s="171" t="s">
        <v>2762</v>
      </c>
      <c r="E879" s="171" t="s">
        <v>1</v>
      </c>
      <c r="F879" s="205" t="s">
        <v>8</v>
      </c>
      <c r="G879" s="174">
        <v>8801141</v>
      </c>
      <c r="H879" s="199">
        <v>99</v>
      </c>
      <c r="I879" s="199">
        <v>75</v>
      </c>
      <c r="J879" s="224"/>
      <c r="K879" s="199"/>
      <c r="L879" s="224"/>
      <c r="M879" s="199">
        <v>13</v>
      </c>
      <c r="N879" s="224"/>
      <c r="O879" s="224"/>
      <c r="P879" s="224"/>
      <c r="Q879" s="224"/>
      <c r="R879" s="224"/>
      <c r="S879" s="224"/>
      <c r="T879" s="225">
        <v>1517.4660563000002</v>
      </c>
      <c r="U879" s="197">
        <v>1345</v>
      </c>
      <c r="V879" s="198">
        <v>1975</v>
      </c>
      <c r="W879" s="190" t="s">
        <v>1306</v>
      </c>
      <c r="X879" s="141" t="s">
        <v>5132</v>
      </c>
      <c r="Y879" s="124">
        <v>60</v>
      </c>
      <c r="Z879" s="124">
        <v>27</v>
      </c>
      <c r="AA879" s="124">
        <v>27</v>
      </c>
      <c r="AB879" s="124" t="e">
        <f>VLOOKUP(B879,Nam_2016!$B$2:$C$870,2,0)</f>
        <v>#N/A</v>
      </c>
      <c r="AC879" s="124"/>
      <c r="AD879" s="124"/>
      <c r="AE879" s="124"/>
      <c r="AF879" s="124"/>
      <c r="AG879" s="124"/>
      <c r="AH879" s="124"/>
      <c r="AI879" s="124"/>
      <c r="AJ879" s="124"/>
      <c r="AK879" s="124"/>
      <c r="AL879" s="124"/>
      <c r="AM879" s="124"/>
    </row>
    <row r="880" spans="1:39" s="123" customFormat="1" ht="25.5" x14ac:dyDescent="0.25">
      <c r="A880" s="171">
        <f t="shared" si="28"/>
        <v>16</v>
      </c>
      <c r="B880" s="167">
        <v>879</v>
      </c>
      <c r="C880" s="372" t="s">
        <v>3419</v>
      </c>
      <c r="D880" s="171" t="s">
        <v>2763</v>
      </c>
      <c r="E880" s="171" t="s">
        <v>1</v>
      </c>
      <c r="F880" s="205" t="s">
        <v>38</v>
      </c>
      <c r="G880" s="174">
        <v>6700000</v>
      </c>
      <c r="H880" s="255">
        <v>34000</v>
      </c>
      <c r="I880" s="199">
        <v>432</v>
      </c>
      <c r="J880" s="224"/>
      <c r="K880" s="199"/>
      <c r="L880" s="224"/>
      <c r="M880" s="199"/>
      <c r="N880" s="224"/>
      <c r="O880" s="224"/>
      <c r="P880" s="224"/>
      <c r="Q880" s="224"/>
      <c r="R880" s="224"/>
      <c r="S880" s="224"/>
      <c r="T880" s="225">
        <v>25274.45</v>
      </c>
      <c r="U880" s="197">
        <v>14589</v>
      </c>
      <c r="V880" s="198">
        <v>23645</v>
      </c>
      <c r="W880" s="190" t="s">
        <v>1306</v>
      </c>
      <c r="X880" s="141" t="s">
        <v>5132</v>
      </c>
      <c r="Y880" s="124">
        <v>60</v>
      </c>
      <c r="Z880" s="124">
        <v>27</v>
      </c>
      <c r="AA880" s="124">
        <v>27</v>
      </c>
      <c r="AB880" s="124" t="e">
        <f>VLOOKUP(B880,Nam_2016!$B$2:$C$870,2,0)</f>
        <v>#N/A</v>
      </c>
      <c r="AC880" s="124"/>
      <c r="AD880" s="124"/>
      <c r="AE880" s="124"/>
      <c r="AF880" s="124"/>
      <c r="AG880" s="124"/>
      <c r="AH880" s="124"/>
      <c r="AI880" s="124"/>
      <c r="AJ880" s="124"/>
      <c r="AK880" s="124"/>
      <c r="AL880" s="124"/>
      <c r="AM880" s="124"/>
    </row>
    <row r="881" spans="1:39" s="123" customFormat="1" x14ac:dyDescent="0.25">
      <c r="A881" s="171">
        <f t="shared" si="28"/>
        <v>17</v>
      </c>
      <c r="B881" s="167">
        <v>880</v>
      </c>
      <c r="C881" s="175" t="s">
        <v>4486</v>
      </c>
      <c r="D881" s="167" t="s">
        <v>2761</v>
      </c>
      <c r="E881" s="171" t="s">
        <v>1</v>
      </c>
      <c r="F881" s="205" t="s">
        <v>38</v>
      </c>
      <c r="G881" s="174">
        <v>18549230</v>
      </c>
      <c r="H881" s="199"/>
      <c r="I881" s="199"/>
      <c r="J881" s="224"/>
      <c r="K881" s="199"/>
      <c r="L881" s="224"/>
      <c r="M881" s="199"/>
      <c r="N881" s="224"/>
      <c r="O881" s="224"/>
      <c r="P881" s="314">
        <v>1.432148</v>
      </c>
      <c r="Q881" s="224"/>
      <c r="R881" s="224"/>
      <c r="S881" s="224"/>
      <c r="T881" s="225">
        <v>4151.0793890000004</v>
      </c>
      <c r="U881" s="197">
        <v>5792</v>
      </c>
      <c r="V881" s="198">
        <v>6174</v>
      </c>
      <c r="W881" s="190" t="s">
        <v>1306</v>
      </c>
      <c r="X881" s="141" t="s">
        <v>5132</v>
      </c>
      <c r="Y881" s="124">
        <v>60</v>
      </c>
      <c r="Z881" s="124">
        <v>27</v>
      </c>
      <c r="AA881" s="124">
        <v>27</v>
      </c>
      <c r="AB881" s="124" t="e">
        <f>VLOOKUP(B881,Nam_2016!$B$2:$C$870,2,0)</f>
        <v>#N/A</v>
      </c>
      <c r="AC881" s="124"/>
      <c r="AD881" s="124"/>
      <c r="AE881" s="124"/>
      <c r="AF881" s="124"/>
      <c r="AG881" s="124"/>
      <c r="AH881" s="124"/>
      <c r="AI881" s="124"/>
      <c r="AJ881" s="124"/>
      <c r="AK881" s="124"/>
      <c r="AL881" s="124"/>
      <c r="AM881" s="124"/>
    </row>
    <row r="882" spans="1:39" s="123" customFormat="1" ht="45" x14ac:dyDescent="0.25">
      <c r="A882" s="171">
        <f t="shared" si="28"/>
        <v>18</v>
      </c>
      <c r="B882" s="167">
        <v>881</v>
      </c>
      <c r="C882" s="372" t="s">
        <v>3420</v>
      </c>
      <c r="D882" s="171" t="s">
        <v>2764</v>
      </c>
      <c r="E882" s="171" t="s">
        <v>1</v>
      </c>
      <c r="F882" s="205" t="s">
        <v>38</v>
      </c>
      <c r="G882" s="174">
        <v>10759875</v>
      </c>
      <c r="H882" s="199"/>
      <c r="I882" s="199">
        <v>1.6</v>
      </c>
      <c r="J882" s="224"/>
      <c r="K882" s="199"/>
      <c r="L882" s="224"/>
      <c r="M882" s="199">
        <v>1</v>
      </c>
      <c r="N882" s="224"/>
      <c r="O882" s="224"/>
      <c r="P882" s="224"/>
      <c r="Q882" s="224"/>
      <c r="R882" s="224"/>
      <c r="S882" s="224"/>
      <c r="T882" s="225">
        <v>1662.9307125</v>
      </c>
      <c r="U882" s="197">
        <v>1254</v>
      </c>
      <c r="V882" s="198">
        <v>1534</v>
      </c>
      <c r="W882" s="190" t="s">
        <v>2818</v>
      </c>
      <c r="X882" s="141" t="s">
        <v>5132</v>
      </c>
      <c r="Y882" s="124">
        <v>60</v>
      </c>
      <c r="Z882" s="124">
        <v>27</v>
      </c>
      <c r="AA882" s="124">
        <v>27</v>
      </c>
      <c r="AB882" s="124" t="e">
        <f>VLOOKUP(B882,Nam_2016!$B$2:$C$870,2,0)</f>
        <v>#N/A</v>
      </c>
      <c r="AC882" s="124"/>
      <c r="AD882" s="124"/>
      <c r="AE882" s="124"/>
      <c r="AF882" s="124"/>
      <c r="AG882" s="124"/>
      <c r="AH882" s="124"/>
      <c r="AI882" s="124"/>
      <c r="AJ882" s="124"/>
      <c r="AK882" s="124"/>
      <c r="AL882" s="124"/>
      <c r="AM882" s="124"/>
    </row>
    <row r="883" spans="1:39" s="123" customFormat="1" ht="30" x14ac:dyDescent="0.25">
      <c r="A883" s="171">
        <f>A882+1</f>
        <v>19</v>
      </c>
      <c r="B883" s="167">
        <v>882</v>
      </c>
      <c r="C883" s="372" t="s">
        <v>3421</v>
      </c>
      <c r="D883" s="171" t="s">
        <v>2765</v>
      </c>
      <c r="E883" s="171" t="s">
        <v>1</v>
      </c>
      <c r="F883" s="205" t="s">
        <v>25</v>
      </c>
      <c r="G883" s="174">
        <v>3014000</v>
      </c>
      <c r="H883" s="255">
        <v>1193</v>
      </c>
      <c r="I883" s="199">
        <v>306</v>
      </c>
      <c r="J883" s="224"/>
      <c r="K883" s="199"/>
      <c r="L883" s="224"/>
      <c r="M883" s="199"/>
      <c r="N883" s="224"/>
      <c r="O883" s="224"/>
      <c r="P883" s="224"/>
      <c r="Q883" s="224"/>
      <c r="R883" s="224"/>
      <c r="S883" s="224"/>
      <c r="T883" s="225">
        <v>1612.2801999999997</v>
      </c>
      <c r="U883" s="197">
        <v>1321</v>
      </c>
      <c r="V883" s="198">
        <v>1321</v>
      </c>
      <c r="W883" s="190" t="s">
        <v>1306</v>
      </c>
      <c r="X883" s="141" t="s">
        <v>5132</v>
      </c>
      <c r="Y883" s="124">
        <v>60</v>
      </c>
      <c r="Z883" s="124">
        <v>27</v>
      </c>
      <c r="AA883" s="124">
        <v>27</v>
      </c>
      <c r="AB883" s="124" t="e">
        <f>VLOOKUP(B883,Nam_2016!$B$2:$C$870,2,0)</f>
        <v>#N/A</v>
      </c>
      <c r="AC883" s="124"/>
      <c r="AD883" s="124"/>
      <c r="AE883" s="124"/>
      <c r="AF883" s="124"/>
      <c r="AG883" s="124"/>
      <c r="AH883" s="124"/>
      <c r="AI883" s="124"/>
      <c r="AJ883" s="124"/>
      <c r="AK883" s="124"/>
      <c r="AL883" s="124"/>
      <c r="AM883" s="124"/>
    </row>
    <row r="884" spans="1:39" s="123" customFormat="1" ht="45" x14ac:dyDescent="0.25">
      <c r="A884" s="171">
        <f>A883+1</f>
        <v>20</v>
      </c>
      <c r="B884" s="167">
        <v>883</v>
      </c>
      <c r="C884" s="372" t="s">
        <v>3422</v>
      </c>
      <c r="D884" s="171" t="s">
        <v>2767</v>
      </c>
      <c r="E884" s="171" t="s">
        <v>1</v>
      </c>
      <c r="F884" s="205" t="s">
        <v>40</v>
      </c>
      <c r="G884" s="174">
        <v>7819086</v>
      </c>
      <c r="H884" s="255">
        <v>11889</v>
      </c>
      <c r="I884" s="199">
        <v>65</v>
      </c>
      <c r="J884" s="318"/>
      <c r="K884" s="199"/>
      <c r="L884" s="318"/>
      <c r="M884" s="199">
        <v>5.2</v>
      </c>
      <c r="N884" s="318"/>
      <c r="O884" s="318"/>
      <c r="P884" s="318"/>
      <c r="Q884" s="318"/>
      <c r="R884" s="318"/>
      <c r="S884" s="318"/>
      <c r="T884" s="225">
        <v>9600.5449697999975</v>
      </c>
      <c r="U884" s="197">
        <v>8194</v>
      </c>
      <c r="V884" s="198">
        <v>8194</v>
      </c>
      <c r="W884" s="190" t="s">
        <v>2818</v>
      </c>
      <c r="X884" s="141" t="s">
        <v>5132</v>
      </c>
      <c r="Y884" s="124">
        <v>60</v>
      </c>
      <c r="Z884" s="124">
        <v>27</v>
      </c>
      <c r="AA884" s="124">
        <v>27</v>
      </c>
      <c r="AB884" s="124" t="e">
        <f>VLOOKUP(B884,Nam_2016!$B$2:$C$870,2,0)</f>
        <v>#N/A</v>
      </c>
      <c r="AC884" s="124"/>
      <c r="AD884" s="124"/>
      <c r="AE884" s="124"/>
      <c r="AF884" s="124"/>
      <c r="AG884" s="124"/>
      <c r="AH884" s="124"/>
      <c r="AI884" s="124"/>
      <c r="AJ884" s="124"/>
      <c r="AK884" s="124"/>
      <c r="AL884" s="124"/>
      <c r="AM884" s="124"/>
    </row>
    <row r="885" spans="1:39" s="123" customFormat="1" ht="45" x14ac:dyDescent="0.25">
      <c r="A885" s="171">
        <f t="shared" si="28"/>
        <v>21</v>
      </c>
      <c r="B885" s="167">
        <v>884</v>
      </c>
      <c r="C885" s="175" t="s">
        <v>4487</v>
      </c>
      <c r="D885" s="171" t="s">
        <v>2764</v>
      </c>
      <c r="E885" s="171" t="s">
        <v>1</v>
      </c>
      <c r="F885" s="205" t="s">
        <v>2768</v>
      </c>
      <c r="G885" s="229">
        <v>12671290</v>
      </c>
      <c r="H885" s="199"/>
      <c r="I885" s="199"/>
      <c r="J885" s="224"/>
      <c r="K885" s="199"/>
      <c r="L885" s="224"/>
      <c r="M885" s="199"/>
      <c r="N885" s="224"/>
      <c r="O885" s="224"/>
      <c r="P885" s="224"/>
      <c r="Q885" s="224"/>
      <c r="R885" s="224"/>
      <c r="S885" s="224"/>
      <c r="T885" s="225">
        <v>1955.1800470000001</v>
      </c>
      <c r="U885" s="197">
        <v>2035</v>
      </c>
      <c r="V885" s="198">
        <v>1905</v>
      </c>
      <c r="W885" s="190" t="s">
        <v>2818</v>
      </c>
      <c r="X885" s="141" t="s">
        <v>5132</v>
      </c>
      <c r="Y885" s="124">
        <v>60</v>
      </c>
      <c r="Z885" s="124">
        <v>27</v>
      </c>
      <c r="AA885" s="124">
        <v>27</v>
      </c>
      <c r="AB885" s="124" t="e">
        <f>VLOOKUP(B885,Nam_2016!$B$2:$C$870,2,0)</f>
        <v>#N/A</v>
      </c>
      <c r="AC885" s="124"/>
      <c r="AD885" s="124"/>
      <c r="AE885" s="124"/>
      <c r="AF885" s="124"/>
      <c r="AG885" s="124"/>
      <c r="AH885" s="124"/>
      <c r="AI885" s="124"/>
      <c r="AJ885" s="124"/>
      <c r="AK885" s="124"/>
      <c r="AL885" s="124"/>
      <c r="AM885" s="124"/>
    </row>
    <row r="886" spans="1:39" s="123" customFormat="1" ht="45" x14ac:dyDescent="0.25">
      <c r="A886" s="171">
        <f t="shared" si="28"/>
        <v>22</v>
      </c>
      <c r="B886" s="167">
        <v>885</v>
      </c>
      <c r="C886" s="372" t="s">
        <v>3423</v>
      </c>
      <c r="D886" s="171" t="s">
        <v>2769</v>
      </c>
      <c r="E886" s="171" t="s">
        <v>1</v>
      </c>
      <c r="F886" s="205" t="s">
        <v>14</v>
      </c>
      <c r="G886" s="174">
        <v>67674110</v>
      </c>
      <c r="H886" s="255">
        <v>82638</v>
      </c>
      <c r="I886" s="199">
        <v>150</v>
      </c>
      <c r="J886" s="224"/>
      <c r="K886" s="199"/>
      <c r="L886" s="224"/>
      <c r="M886" s="199">
        <v>14</v>
      </c>
      <c r="N886" s="224"/>
      <c r="O886" s="224"/>
      <c r="P886" s="224"/>
      <c r="Q886" s="224"/>
      <c r="R886" s="224"/>
      <c r="S886" s="224"/>
      <c r="T886" s="225">
        <v>68456.415173000001</v>
      </c>
      <c r="U886" s="197">
        <v>60677</v>
      </c>
      <c r="V886" s="198">
        <v>125565</v>
      </c>
      <c r="W886" s="190" t="s">
        <v>2818</v>
      </c>
      <c r="X886" s="141" t="s">
        <v>5132</v>
      </c>
      <c r="Y886" s="124">
        <v>60</v>
      </c>
      <c r="Z886" s="124">
        <v>27</v>
      </c>
      <c r="AA886" s="124">
        <v>27</v>
      </c>
      <c r="AB886" s="124" t="e">
        <f>VLOOKUP(B886,Nam_2016!$B$2:$C$870,2,0)</f>
        <v>#N/A</v>
      </c>
      <c r="AC886" s="124"/>
      <c r="AD886" s="124"/>
      <c r="AE886" s="124"/>
      <c r="AF886" s="124"/>
      <c r="AG886" s="124"/>
      <c r="AH886" s="124"/>
      <c r="AI886" s="124"/>
      <c r="AJ886" s="124"/>
      <c r="AK886" s="124"/>
      <c r="AL886" s="124"/>
      <c r="AM886" s="124"/>
    </row>
    <row r="887" spans="1:39" s="123" customFormat="1" ht="45" x14ac:dyDescent="0.25">
      <c r="A887" s="171">
        <f t="shared" si="28"/>
        <v>23</v>
      </c>
      <c r="B887" s="167">
        <v>886</v>
      </c>
      <c r="C887" s="372" t="s">
        <v>3424</v>
      </c>
      <c r="D887" s="171" t="s">
        <v>2770</v>
      </c>
      <c r="E887" s="171" t="s">
        <v>1</v>
      </c>
      <c r="F887" s="205" t="s">
        <v>14</v>
      </c>
      <c r="G887" s="174">
        <v>77071339</v>
      </c>
      <c r="H887" s="199">
        <v>102</v>
      </c>
      <c r="I887" s="199">
        <v>110</v>
      </c>
      <c r="J887" s="224"/>
      <c r="K887" s="199">
        <v>425</v>
      </c>
      <c r="L887" s="224"/>
      <c r="M887" s="199">
        <v>0.2</v>
      </c>
      <c r="N887" s="224"/>
      <c r="O887" s="224"/>
      <c r="P887" s="224"/>
      <c r="Q887" s="224"/>
      <c r="R887" s="224"/>
      <c r="S887" s="224"/>
      <c r="T887" s="225">
        <v>12496.667607700001</v>
      </c>
      <c r="U887" s="197">
        <v>15130</v>
      </c>
      <c r="V887" s="198">
        <v>115538</v>
      </c>
      <c r="W887" s="190" t="s">
        <v>2818</v>
      </c>
      <c r="X887" s="141" t="s">
        <v>5132</v>
      </c>
      <c r="Y887" s="124">
        <v>60</v>
      </c>
      <c r="Z887" s="124">
        <v>27</v>
      </c>
      <c r="AA887" s="124">
        <v>27</v>
      </c>
      <c r="AB887" s="124" t="e">
        <f>VLOOKUP(B887,Nam_2016!$B$2:$C$870,2,0)</f>
        <v>#N/A</v>
      </c>
      <c r="AC887" s="124"/>
      <c r="AD887" s="124"/>
      <c r="AE887" s="124"/>
      <c r="AF887" s="124"/>
      <c r="AG887" s="124"/>
      <c r="AH887" s="124"/>
      <c r="AI887" s="124"/>
      <c r="AJ887" s="124"/>
      <c r="AK887" s="124"/>
      <c r="AL887" s="124"/>
      <c r="AM887" s="124"/>
    </row>
    <row r="888" spans="1:39" s="123" customFormat="1" ht="45" x14ac:dyDescent="0.25">
      <c r="A888" s="171">
        <f t="shared" si="28"/>
        <v>24</v>
      </c>
      <c r="B888" s="167">
        <v>887</v>
      </c>
      <c r="C888" s="372" t="s">
        <v>3425</v>
      </c>
      <c r="D888" s="171" t="s">
        <v>2759</v>
      </c>
      <c r="E888" s="171" t="s">
        <v>1</v>
      </c>
      <c r="F888" s="205" t="s">
        <v>14</v>
      </c>
      <c r="G888" s="174">
        <v>8206092</v>
      </c>
      <c r="H888" s="255">
        <v>24092</v>
      </c>
      <c r="I888" s="199"/>
      <c r="J888" s="224"/>
      <c r="K888" s="199"/>
      <c r="L888" s="224"/>
      <c r="M888" s="199"/>
      <c r="N888" s="224"/>
      <c r="O888" s="224"/>
      <c r="P888" s="224"/>
      <c r="Q888" s="224"/>
      <c r="R888" s="224"/>
      <c r="S888" s="224"/>
      <c r="T888" s="225">
        <v>18130.599995599998</v>
      </c>
      <c r="U888" s="197">
        <v>14370</v>
      </c>
      <c r="V888" s="198">
        <v>16900</v>
      </c>
      <c r="W888" s="190" t="s">
        <v>2818</v>
      </c>
      <c r="X888" s="141" t="s">
        <v>5132</v>
      </c>
      <c r="Y888" s="124">
        <v>60</v>
      </c>
      <c r="Z888" s="124">
        <v>27</v>
      </c>
      <c r="AA888" s="124">
        <v>27</v>
      </c>
      <c r="AB888" s="124" t="e">
        <f>VLOOKUP(B888,Nam_2016!$B$2:$C$870,2,0)</f>
        <v>#N/A</v>
      </c>
      <c r="AC888" s="124"/>
      <c r="AD888" s="124"/>
      <c r="AE888" s="124"/>
      <c r="AF888" s="124"/>
      <c r="AG888" s="124"/>
      <c r="AH888" s="124"/>
      <c r="AI888" s="124"/>
      <c r="AJ888" s="124"/>
      <c r="AK888" s="124"/>
      <c r="AL888" s="124"/>
      <c r="AM888" s="124"/>
    </row>
    <row r="889" spans="1:39" s="123" customFormat="1" ht="45" x14ac:dyDescent="0.25">
      <c r="A889" s="171">
        <f t="shared" si="28"/>
        <v>25</v>
      </c>
      <c r="B889" s="167">
        <v>888</v>
      </c>
      <c r="C889" s="372" t="s">
        <v>3426</v>
      </c>
      <c r="D889" s="171" t="s">
        <v>2771</v>
      </c>
      <c r="E889" s="171" t="s">
        <v>1</v>
      </c>
      <c r="F889" s="205" t="s">
        <v>8</v>
      </c>
      <c r="G889" s="174">
        <v>18849072</v>
      </c>
      <c r="H889" s="199">
        <v>124</v>
      </c>
      <c r="I889" s="199">
        <v>34</v>
      </c>
      <c r="J889" s="224"/>
      <c r="K889" s="199"/>
      <c r="L889" s="224"/>
      <c r="M889" s="199"/>
      <c r="N889" s="224"/>
      <c r="O889" s="224"/>
      <c r="P889" s="224"/>
      <c r="Q889" s="224"/>
      <c r="R889" s="224"/>
      <c r="S889" s="224"/>
      <c r="T889" s="225">
        <v>3029.8918096000002</v>
      </c>
      <c r="U889" s="197">
        <v>3068</v>
      </c>
      <c r="V889" s="198">
        <v>37048</v>
      </c>
      <c r="W889" s="190" t="s">
        <v>2818</v>
      </c>
      <c r="X889" s="141" t="s">
        <v>5132</v>
      </c>
      <c r="Y889" s="124">
        <v>60</v>
      </c>
      <c r="Z889" s="124">
        <v>27</v>
      </c>
      <c r="AA889" s="124">
        <v>27</v>
      </c>
      <c r="AB889" s="124" t="e">
        <f>VLOOKUP(B889,Nam_2016!$B$2:$C$870,2,0)</f>
        <v>#N/A</v>
      </c>
      <c r="AC889" s="124"/>
      <c r="AD889" s="124"/>
      <c r="AE889" s="124"/>
      <c r="AF889" s="124"/>
      <c r="AG889" s="124"/>
      <c r="AH889" s="124"/>
      <c r="AI889" s="124"/>
      <c r="AJ889" s="124"/>
      <c r="AK889" s="124"/>
      <c r="AL889" s="124"/>
      <c r="AM889" s="124"/>
    </row>
    <row r="890" spans="1:39" s="123" customFormat="1" ht="45" x14ac:dyDescent="0.25">
      <c r="A890" s="171">
        <f t="shared" si="28"/>
        <v>26</v>
      </c>
      <c r="B890" s="167">
        <v>889</v>
      </c>
      <c r="C890" s="175" t="s">
        <v>893</v>
      </c>
      <c r="D890" s="171" t="s">
        <v>2772</v>
      </c>
      <c r="E890" s="171" t="s">
        <v>1</v>
      </c>
      <c r="F890" s="205" t="s">
        <v>38</v>
      </c>
      <c r="G890" s="229">
        <v>32606842</v>
      </c>
      <c r="H890" s="199"/>
      <c r="I890" s="199"/>
      <c r="J890" s="224"/>
      <c r="K890" s="199"/>
      <c r="L890" s="224"/>
      <c r="M890" s="199"/>
      <c r="N890" s="224"/>
      <c r="O890" s="224"/>
      <c r="P890" s="224"/>
      <c r="Q890" s="224"/>
      <c r="R890" s="224"/>
      <c r="S890" s="224"/>
      <c r="T890" s="225">
        <v>5031.2357206000006</v>
      </c>
      <c r="U890" s="197">
        <v>1851</v>
      </c>
      <c r="V890" s="198">
        <v>3585</v>
      </c>
      <c r="W890" s="190" t="s">
        <v>3225</v>
      </c>
      <c r="X890" s="141" t="s">
        <v>5132</v>
      </c>
      <c r="Y890" s="124">
        <v>60</v>
      </c>
      <c r="Z890" s="124">
        <v>27</v>
      </c>
      <c r="AA890" s="124">
        <v>27</v>
      </c>
      <c r="AB890" s="124" t="e">
        <f>VLOOKUP(B890,Nam_2016!$B$2:$C$870,2,0)</f>
        <v>#N/A</v>
      </c>
      <c r="AC890" s="124"/>
      <c r="AD890" s="124"/>
      <c r="AE890" s="124"/>
      <c r="AF890" s="124"/>
      <c r="AG890" s="124"/>
      <c r="AH890" s="124"/>
      <c r="AI890" s="124"/>
      <c r="AJ890" s="124"/>
      <c r="AK890" s="124"/>
      <c r="AL890" s="124"/>
      <c r="AM890" s="124"/>
    </row>
    <row r="891" spans="1:39" s="123" customFormat="1" ht="45" x14ac:dyDescent="0.25">
      <c r="A891" s="171">
        <f t="shared" si="28"/>
        <v>27</v>
      </c>
      <c r="B891" s="167">
        <v>890</v>
      </c>
      <c r="C891" s="372" t="s">
        <v>3427</v>
      </c>
      <c r="D891" s="171" t="s">
        <v>2773</v>
      </c>
      <c r="E891" s="171" t="s">
        <v>1</v>
      </c>
      <c r="F891" s="205" t="s">
        <v>38</v>
      </c>
      <c r="G891" s="229">
        <v>23897418</v>
      </c>
      <c r="H891" s="199"/>
      <c r="I891" s="199"/>
      <c r="J891" s="224"/>
      <c r="K891" s="199"/>
      <c r="L891" s="224"/>
      <c r="M891" s="199"/>
      <c r="N891" s="224"/>
      <c r="O891" s="224"/>
      <c r="P891" s="224"/>
      <c r="Q891" s="224"/>
      <c r="R891" s="224"/>
      <c r="S891" s="224"/>
      <c r="T891" s="225">
        <v>3687.3715974000002</v>
      </c>
      <c r="U891" s="197">
        <v>3705</v>
      </c>
      <c r="V891" s="198">
        <v>3118</v>
      </c>
      <c r="W891" s="190" t="s">
        <v>2818</v>
      </c>
      <c r="X891" s="141" t="s">
        <v>5132</v>
      </c>
      <c r="Y891" s="124">
        <v>60</v>
      </c>
      <c r="Z891" s="124">
        <v>27</v>
      </c>
      <c r="AA891" s="124">
        <v>27</v>
      </c>
      <c r="AB891" s="124" t="e">
        <f>VLOOKUP(B891,Nam_2016!$B$2:$C$870,2,0)</f>
        <v>#N/A</v>
      </c>
      <c r="AC891" s="124"/>
      <c r="AD891" s="124"/>
      <c r="AE891" s="124"/>
      <c r="AF891" s="124"/>
      <c r="AG891" s="124"/>
      <c r="AH891" s="124"/>
      <c r="AI891" s="124"/>
      <c r="AJ891" s="124"/>
      <c r="AK891" s="124"/>
      <c r="AL891" s="124"/>
      <c r="AM891" s="124"/>
    </row>
    <row r="892" spans="1:39" s="123" customFormat="1" ht="45" x14ac:dyDescent="0.25">
      <c r="A892" s="171">
        <f t="shared" si="28"/>
        <v>28</v>
      </c>
      <c r="B892" s="167">
        <v>891</v>
      </c>
      <c r="C892" s="372" t="s">
        <v>3428</v>
      </c>
      <c r="D892" s="171" t="s">
        <v>2774</v>
      </c>
      <c r="E892" s="171" t="s">
        <v>1</v>
      </c>
      <c r="F892" s="205" t="s">
        <v>38</v>
      </c>
      <c r="G892" s="174">
        <v>36949206</v>
      </c>
      <c r="H892" s="199"/>
      <c r="I892" s="199"/>
      <c r="J892" s="224"/>
      <c r="K892" s="255">
        <v>5502</v>
      </c>
      <c r="L892" s="224"/>
      <c r="M892" s="199"/>
      <c r="N892" s="224"/>
      <c r="O892" s="224"/>
      <c r="P892" s="224"/>
      <c r="Q892" s="224"/>
      <c r="R892" s="224"/>
      <c r="S892" s="224"/>
      <c r="T892" s="225">
        <v>11148.242485799999</v>
      </c>
      <c r="U892" s="197">
        <v>4308</v>
      </c>
      <c r="V892" s="198">
        <v>1266</v>
      </c>
      <c r="W892" s="190" t="s">
        <v>2818</v>
      </c>
      <c r="X892" s="141" t="s">
        <v>5132</v>
      </c>
      <c r="Y892" s="124">
        <v>60</v>
      </c>
      <c r="Z892" s="124">
        <v>27</v>
      </c>
      <c r="AA892" s="124">
        <v>27</v>
      </c>
      <c r="AB892" s="124" t="e">
        <f>VLOOKUP(B892,Nam_2016!$B$2:$C$870,2,0)</f>
        <v>#N/A</v>
      </c>
      <c r="AC892" s="124"/>
      <c r="AD892" s="124"/>
      <c r="AE892" s="124"/>
      <c r="AF892" s="124"/>
      <c r="AG892" s="124"/>
      <c r="AH892" s="124"/>
      <c r="AI892" s="124"/>
      <c r="AJ892" s="124"/>
      <c r="AK892" s="124"/>
      <c r="AL892" s="124"/>
      <c r="AM892" s="124"/>
    </row>
    <row r="893" spans="1:39" s="123" customFormat="1" ht="45" x14ac:dyDescent="0.25">
      <c r="A893" s="171">
        <f t="shared" si="28"/>
        <v>29</v>
      </c>
      <c r="B893" s="167">
        <v>892</v>
      </c>
      <c r="C893" s="372" t="s">
        <v>3429</v>
      </c>
      <c r="D893" s="171" t="s">
        <v>2775</v>
      </c>
      <c r="E893" s="171" t="s">
        <v>1</v>
      </c>
      <c r="F893" s="205" t="s">
        <v>14</v>
      </c>
      <c r="G893" s="229">
        <v>70776615</v>
      </c>
      <c r="H893" s="199"/>
      <c r="I893" s="199"/>
      <c r="J893" s="224"/>
      <c r="K893" s="199"/>
      <c r="L893" s="224"/>
      <c r="M893" s="199"/>
      <c r="N893" s="224"/>
      <c r="O893" s="224"/>
      <c r="P893" s="224"/>
      <c r="Q893" s="224"/>
      <c r="R893" s="224"/>
      <c r="S893" s="224"/>
      <c r="T893" s="225">
        <v>10920.831694500001</v>
      </c>
      <c r="U893" s="197">
        <v>10697</v>
      </c>
      <c r="V893" s="198">
        <v>9585</v>
      </c>
      <c r="W893" s="190" t="s">
        <v>2818</v>
      </c>
      <c r="X893" s="141" t="s">
        <v>5132</v>
      </c>
      <c r="Y893" s="124">
        <v>60</v>
      </c>
      <c r="Z893" s="124">
        <v>27</v>
      </c>
      <c r="AA893" s="124">
        <v>27</v>
      </c>
      <c r="AB893" s="124" t="e">
        <f>VLOOKUP(B893,Nam_2016!$B$2:$C$870,2,0)</f>
        <v>#N/A</v>
      </c>
      <c r="AC893" s="124"/>
      <c r="AD893" s="124"/>
      <c r="AE893" s="124"/>
      <c r="AF893" s="124"/>
      <c r="AG893" s="124"/>
      <c r="AH893" s="124"/>
      <c r="AI893" s="124"/>
      <c r="AJ893" s="124"/>
      <c r="AK893" s="124"/>
      <c r="AL893" s="124"/>
      <c r="AM893" s="124"/>
    </row>
    <row r="894" spans="1:39" s="123" customFormat="1" ht="45" x14ac:dyDescent="0.25">
      <c r="A894" s="171">
        <f t="shared" si="28"/>
        <v>30</v>
      </c>
      <c r="B894" s="167">
        <v>893</v>
      </c>
      <c r="C894" s="175" t="s">
        <v>2776</v>
      </c>
      <c r="D894" s="171" t="s">
        <v>2777</v>
      </c>
      <c r="E894" s="171" t="s">
        <v>1</v>
      </c>
      <c r="F894" s="205" t="s">
        <v>38</v>
      </c>
      <c r="G894" s="174">
        <v>9476139</v>
      </c>
      <c r="H894" s="199"/>
      <c r="I894" s="199"/>
      <c r="J894" s="224"/>
      <c r="K894" s="199"/>
      <c r="L894" s="224"/>
      <c r="M894" s="199"/>
      <c r="N894" s="224"/>
      <c r="O894" s="224"/>
      <c r="P894" s="224"/>
      <c r="Q894" s="224"/>
      <c r="R894" s="224"/>
      <c r="S894" s="224"/>
      <c r="T894" s="225">
        <v>1462.1682477000002</v>
      </c>
      <c r="U894" s="197">
        <v>2720</v>
      </c>
      <c r="V894" s="198">
        <v>1340</v>
      </c>
      <c r="W894" s="190" t="s">
        <v>2818</v>
      </c>
      <c r="X894" s="141" t="s">
        <v>5132</v>
      </c>
      <c r="Y894" s="124">
        <v>60</v>
      </c>
      <c r="Z894" s="124">
        <v>27</v>
      </c>
      <c r="AA894" s="124">
        <v>27</v>
      </c>
      <c r="AB894" s="124" t="e">
        <f>VLOOKUP(B894,Nam_2016!$B$2:$C$870,2,0)</f>
        <v>#N/A</v>
      </c>
      <c r="AC894" s="124"/>
      <c r="AD894" s="124"/>
      <c r="AE894" s="124"/>
      <c r="AF894" s="124"/>
      <c r="AG894" s="124"/>
      <c r="AH894" s="124"/>
      <c r="AI894" s="124"/>
      <c r="AJ894" s="124"/>
      <c r="AK894" s="124"/>
      <c r="AL894" s="124"/>
      <c r="AM894" s="124"/>
    </row>
    <row r="895" spans="1:39" s="123" customFormat="1" ht="45" x14ac:dyDescent="0.25">
      <c r="A895" s="171">
        <f t="shared" si="28"/>
        <v>31</v>
      </c>
      <c r="B895" s="167">
        <v>894</v>
      </c>
      <c r="C895" s="175" t="s">
        <v>4488</v>
      </c>
      <c r="D895" s="171" t="s">
        <v>2777</v>
      </c>
      <c r="E895" s="171" t="s">
        <v>1</v>
      </c>
      <c r="F895" s="205" t="s">
        <v>38</v>
      </c>
      <c r="G895" s="174">
        <v>15905771</v>
      </c>
      <c r="H895" s="199"/>
      <c r="I895" s="199"/>
      <c r="J895" s="224"/>
      <c r="K895" s="199"/>
      <c r="L895" s="224"/>
      <c r="M895" s="199"/>
      <c r="N895" s="224"/>
      <c r="O895" s="224"/>
      <c r="P895" s="224"/>
      <c r="Q895" s="224"/>
      <c r="R895" s="224"/>
      <c r="S895" s="224"/>
      <c r="T895" s="225">
        <v>2454.2604653000003</v>
      </c>
      <c r="U895" s="197">
        <v>2600</v>
      </c>
      <c r="V895" s="198">
        <v>2382</v>
      </c>
      <c r="W895" s="190" t="s">
        <v>2818</v>
      </c>
      <c r="X895" s="141" t="s">
        <v>5132</v>
      </c>
      <c r="Y895" s="124">
        <v>60</v>
      </c>
      <c r="Z895" s="124">
        <v>27</v>
      </c>
      <c r="AA895" s="124">
        <v>27</v>
      </c>
      <c r="AB895" s="124" t="e">
        <f>VLOOKUP(B895,Nam_2016!$B$2:$C$870,2,0)</f>
        <v>#N/A</v>
      </c>
      <c r="AC895" s="124"/>
      <c r="AD895" s="124"/>
      <c r="AE895" s="124"/>
      <c r="AF895" s="124"/>
      <c r="AG895" s="124"/>
      <c r="AH895" s="124"/>
      <c r="AI895" s="124"/>
      <c r="AJ895" s="124"/>
      <c r="AK895" s="124"/>
      <c r="AL895" s="124"/>
      <c r="AM895" s="124"/>
    </row>
    <row r="896" spans="1:39" s="123" customFormat="1" ht="45" x14ac:dyDescent="0.25">
      <c r="A896" s="171">
        <f>A895+1</f>
        <v>32</v>
      </c>
      <c r="B896" s="167">
        <v>895</v>
      </c>
      <c r="C896" s="372" t="s">
        <v>3430</v>
      </c>
      <c r="D896" s="171" t="s">
        <v>2759</v>
      </c>
      <c r="E896" s="171" t="s">
        <v>1</v>
      </c>
      <c r="F896" s="205" t="s">
        <v>4</v>
      </c>
      <c r="G896" s="174">
        <v>19243700</v>
      </c>
      <c r="H896" s="199"/>
      <c r="I896" s="199">
        <v>93</v>
      </c>
      <c r="J896" s="224"/>
      <c r="K896" s="199"/>
      <c r="L896" s="224"/>
      <c r="M896" s="199">
        <v>22</v>
      </c>
      <c r="N896" s="224"/>
      <c r="O896" s="224"/>
      <c r="P896" s="224"/>
      <c r="Q896" s="224"/>
      <c r="R896" s="224"/>
      <c r="S896" s="224"/>
      <c r="T896" s="225">
        <v>3087.2629100000004</v>
      </c>
      <c r="U896" s="197">
        <v>1854</v>
      </c>
      <c r="V896" s="198"/>
      <c r="W896" s="190" t="s">
        <v>2818</v>
      </c>
      <c r="X896" s="141" t="s">
        <v>5132</v>
      </c>
      <c r="Y896" s="124">
        <v>60</v>
      </c>
      <c r="Z896" s="124">
        <v>27</v>
      </c>
      <c r="AA896" s="124">
        <v>27</v>
      </c>
      <c r="AB896" s="124" t="e">
        <f>VLOOKUP(B896,Nam_2016!$B$2:$C$870,2,0)</f>
        <v>#N/A</v>
      </c>
      <c r="AC896" s="124"/>
      <c r="AD896" s="124"/>
      <c r="AE896" s="124"/>
      <c r="AF896" s="124"/>
      <c r="AG896" s="124"/>
      <c r="AH896" s="124"/>
      <c r="AI896" s="124"/>
      <c r="AJ896" s="124"/>
      <c r="AK896" s="124"/>
      <c r="AL896" s="124"/>
      <c r="AM896" s="124"/>
    </row>
    <row r="897" spans="1:39" s="123" customFormat="1" ht="45" x14ac:dyDescent="0.25">
      <c r="A897" s="171">
        <f t="shared" si="28"/>
        <v>33</v>
      </c>
      <c r="B897" s="167">
        <v>896</v>
      </c>
      <c r="C897" s="175" t="s">
        <v>4489</v>
      </c>
      <c r="D897" s="171" t="s">
        <v>2759</v>
      </c>
      <c r="E897" s="171" t="s">
        <v>1</v>
      </c>
      <c r="F897" s="205" t="s">
        <v>2087</v>
      </c>
      <c r="G897" s="174">
        <v>6868272</v>
      </c>
      <c r="H897" s="199"/>
      <c r="I897" s="199"/>
      <c r="J897" s="224"/>
      <c r="K897" s="199"/>
      <c r="L897" s="224"/>
      <c r="M897" s="199"/>
      <c r="N897" s="224"/>
      <c r="O897" s="224"/>
      <c r="P897" s="224"/>
      <c r="Q897" s="224"/>
      <c r="R897" s="224"/>
      <c r="S897" s="224"/>
      <c r="T897" s="225">
        <v>1059.7743696</v>
      </c>
      <c r="U897" s="197">
        <v>1000</v>
      </c>
      <c r="V897" s="198"/>
      <c r="W897" s="190" t="s">
        <v>2818</v>
      </c>
      <c r="X897" s="141" t="s">
        <v>5132</v>
      </c>
      <c r="Y897" s="124">
        <v>60</v>
      </c>
      <c r="Z897" s="124">
        <v>27</v>
      </c>
      <c r="AA897" s="124">
        <v>27</v>
      </c>
      <c r="AB897" s="124" t="e">
        <f>VLOOKUP(B897,Nam_2016!$B$2:$C$870,2,0)</f>
        <v>#N/A</v>
      </c>
      <c r="AC897" s="124"/>
      <c r="AD897" s="124"/>
      <c r="AE897" s="124"/>
      <c r="AF897" s="124"/>
      <c r="AG897" s="124"/>
      <c r="AH897" s="124"/>
      <c r="AI897" s="124"/>
      <c r="AJ897" s="124"/>
      <c r="AK897" s="124"/>
      <c r="AL897" s="124"/>
      <c r="AM897" s="124"/>
    </row>
    <row r="898" spans="1:39" s="123" customFormat="1" ht="45" x14ac:dyDescent="0.25">
      <c r="A898" s="178">
        <f t="shared" si="28"/>
        <v>34</v>
      </c>
      <c r="B898" s="167">
        <v>897</v>
      </c>
      <c r="C898" s="372" t="s">
        <v>3431</v>
      </c>
      <c r="D898" s="171" t="s">
        <v>2778</v>
      </c>
      <c r="E898" s="171" t="s">
        <v>1</v>
      </c>
      <c r="F898" s="205" t="s">
        <v>4</v>
      </c>
      <c r="G898" s="215">
        <v>1466331275</v>
      </c>
      <c r="H898" s="204"/>
      <c r="I898" s="226">
        <v>517.79</v>
      </c>
      <c r="J898" s="224"/>
      <c r="K898" s="204"/>
      <c r="L898" s="224"/>
      <c r="M898" s="204"/>
      <c r="N898" s="224"/>
      <c r="O898" s="224"/>
      <c r="P898" s="224"/>
      <c r="Q898" s="224"/>
      <c r="R898" s="224"/>
      <c r="S898" s="224"/>
      <c r="T898" s="225">
        <v>226783.06153250003</v>
      </c>
      <c r="U898" s="197">
        <v>109865</v>
      </c>
      <c r="V898" s="198"/>
      <c r="W898" s="190" t="s">
        <v>3225</v>
      </c>
      <c r="X898" s="141" t="s">
        <v>5132</v>
      </c>
      <c r="Y898" s="124">
        <v>60</v>
      </c>
      <c r="Z898" s="124">
        <v>27</v>
      </c>
      <c r="AA898" s="124">
        <v>27</v>
      </c>
      <c r="AB898" s="124" t="e">
        <f>VLOOKUP(B898,Nam_2016!$B$2:$C$870,2,0)</f>
        <v>#N/A</v>
      </c>
      <c r="AC898" s="124"/>
      <c r="AD898" s="124"/>
      <c r="AE898" s="124"/>
      <c r="AF898" s="124"/>
      <c r="AG898" s="124"/>
      <c r="AH898" s="124"/>
      <c r="AI898" s="124"/>
      <c r="AJ898" s="124"/>
      <c r="AK898" s="124"/>
      <c r="AL898" s="124"/>
      <c r="AM898" s="124"/>
    </row>
    <row r="899" spans="1:39" s="123" customFormat="1" ht="30" x14ac:dyDescent="0.25">
      <c r="A899" s="171">
        <f t="shared" si="28"/>
        <v>35</v>
      </c>
      <c r="B899" s="167">
        <v>898</v>
      </c>
      <c r="C899" s="175" t="s">
        <v>2779</v>
      </c>
      <c r="D899" s="171" t="s">
        <v>2778</v>
      </c>
      <c r="E899" s="171" t="s">
        <v>1</v>
      </c>
      <c r="F899" s="205" t="s">
        <v>4</v>
      </c>
      <c r="G899" s="174">
        <v>51457472</v>
      </c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25">
        <v>7939.8879296000005</v>
      </c>
      <c r="U899" s="197">
        <v>3763</v>
      </c>
      <c r="V899" s="198"/>
      <c r="W899" s="190" t="s">
        <v>1308</v>
      </c>
      <c r="X899" s="141" t="s">
        <v>5132</v>
      </c>
      <c r="Y899" s="124">
        <v>60</v>
      </c>
      <c r="Z899" s="124">
        <v>27</v>
      </c>
      <c r="AA899" s="124">
        <v>27</v>
      </c>
      <c r="AB899" s="124" t="e">
        <f>VLOOKUP(B899,Nam_2016!$B$2:$C$870,2,0)</f>
        <v>#N/A</v>
      </c>
      <c r="AC899" s="124"/>
      <c r="AD899" s="124"/>
      <c r="AE899" s="124"/>
      <c r="AF899" s="124"/>
      <c r="AG899" s="124"/>
      <c r="AH899" s="124"/>
      <c r="AI899" s="124"/>
      <c r="AJ899" s="124"/>
      <c r="AK899" s="124"/>
      <c r="AL899" s="124"/>
      <c r="AM899" s="124"/>
    </row>
    <row r="900" spans="1:39" s="123" customFormat="1" ht="45" x14ac:dyDescent="0.25">
      <c r="A900" s="171">
        <f t="shared" si="28"/>
        <v>36</v>
      </c>
      <c r="B900" s="167">
        <v>899</v>
      </c>
      <c r="C900" s="372" t="s">
        <v>3432</v>
      </c>
      <c r="D900" s="171" t="s">
        <v>2780</v>
      </c>
      <c r="E900" s="171" t="s">
        <v>1</v>
      </c>
      <c r="F900" s="205" t="s">
        <v>2781</v>
      </c>
      <c r="G900" s="174">
        <v>13460808</v>
      </c>
      <c r="H900" s="199"/>
      <c r="I900" s="199"/>
      <c r="J900" s="224"/>
      <c r="K900" s="199"/>
      <c r="L900" s="224"/>
      <c r="M900" s="199"/>
      <c r="N900" s="224"/>
      <c r="O900" s="224"/>
      <c r="P900" s="224"/>
      <c r="Q900" s="224"/>
      <c r="R900" s="224"/>
      <c r="S900" s="224"/>
      <c r="T900" s="225">
        <v>2077.0026744000002</v>
      </c>
      <c r="U900" s="197">
        <v>1955</v>
      </c>
      <c r="V900" s="198"/>
      <c r="W900" s="190" t="s">
        <v>2818</v>
      </c>
      <c r="X900" s="141" t="s">
        <v>5132</v>
      </c>
      <c r="Y900" s="124">
        <v>60</v>
      </c>
      <c r="Z900" s="124">
        <v>27</v>
      </c>
      <c r="AA900" s="124">
        <v>27</v>
      </c>
      <c r="AB900" s="124" t="e">
        <f>VLOOKUP(B900,Nam_2016!$B$2:$C$870,2,0)</f>
        <v>#N/A</v>
      </c>
      <c r="AC900" s="124"/>
      <c r="AD900" s="124"/>
      <c r="AE900" s="124"/>
      <c r="AF900" s="124"/>
      <c r="AG900" s="124"/>
      <c r="AH900" s="124"/>
      <c r="AI900" s="124"/>
      <c r="AJ900" s="124"/>
      <c r="AK900" s="124"/>
      <c r="AL900" s="124"/>
      <c r="AM900" s="124"/>
    </row>
    <row r="901" spans="1:39" s="123" customFormat="1" ht="45" x14ac:dyDescent="0.25">
      <c r="A901" s="178">
        <f t="shared" si="28"/>
        <v>37</v>
      </c>
      <c r="B901" s="167">
        <v>900</v>
      </c>
      <c r="C901" s="175" t="s">
        <v>4490</v>
      </c>
      <c r="D901" s="171" t="s">
        <v>2782</v>
      </c>
      <c r="E901" s="171" t="s">
        <v>1</v>
      </c>
      <c r="F901" s="205" t="s">
        <v>14</v>
      </c>
      <c r="G901" s="215">
        <v>35631296</v>
      </c>
      <c r="H901" s="204"/>
      <c r="I901" s="204"/>
      <c r="J901" s="224"/>
      <c r="K901" s="204"/>
      <c r="L901" s="224"/>
      <c r="M901" s="204"/>
      <c r="N901" s="224"/>
      <c r="O901" s="224"/>
      <c r="P901" s="224"/>
      <c r="Q901" s="224"/>
      <c r="R901" s="224"/>
      <c r="S901" s="224"/>
      <c r="T901" s="225">
        <v>5497.9089728000008</v>
      </c>
      <c r="U901" s="197">
        <v>1347</v>
      </c>
      <c r="V901" s="198"/>
      <c r="W901" s="190" t="s">
        <v>3225</v>
      </c>
      <c r="X901" s="141" t="s">
        <v>5132</v>
      </c>
      <c r="Y901" s="124">
        <v>60</v>
      </c>
      <c r="Z901" s="124">
        <v>27</v>
      </c>
      <c r="AA901" s="124">
        <v>27</v>
      </c>
      <c r="AB901" s="124" t="e">
        <f>VLOOKUP(B901,Nam_2016!$B$2:$C$870,2,0)</f>
        <v>#N/A</v>
      </c>
      <c r="AC901" s="124"/>
      <c r="AD901" s="124"/>
      <c r="AE901" s="124"/>
      <c r="AF901" s="124"/>
      <c r="AG901" s="124"/>
      <c r="AH901" s="124"/>
      <c r="AI901" s="124"/>
      <c r="AJ901" s="124"/>
      <c r="AK901" s="124"/>
      <c r="AL901" s="124"/>
      <c r="AM901" s="124"/>
    </row>
    <row r="902" spans="1:39" s="123" customFormat="1" ht="45" hidden="1" x14ac:dyDescent="0.25">
      <c r="A902" s="178">
        <f>A901+1</f>
        <v>38</v>
      </c>
      <c r="B902" s="167">
        <v>901</v>
      </c>
      <c r="C902" s="175" t="s">
        <v>2783</v>
      </c>
      <c r="D902" s="155" t="s">
        <v>2784</v>
      </c>
      <c r="E902" s="171" t="s">
        <v>1</v>
      </c>
      <c r="F902" s="157" t="s">
        <v>2785</v>
      </c>
      <c r="G902" s="215">
        <v>7800000</v>
      </c>
      <c r="H902" s="204"/>
      <c r="I902" s="204"/>
      <c r="J902" s="224"/>
      <c r="K902" s="204"/>
      <c r="L902" s="224"/>
      <c r="M902" s="204"/>
      <c r="N902" s="224"/>
      <c r="O902" s="224"/>
      <c r="P902" s="224"/>
      <c r="Q902" s="224"/>
      <c r="R902" s="224"/>
      <c r="S902" s="224"/>
      <c r="T902" s="225">
        <v>1203.5400000000002</v>
      </c>
      <c r="U902" s="197"/>
      <c r="V902" s="198"/>
      <c r="W902" s="190" t="s">
        <v>1306</v>
      </c>
      <c r="X902" s="141" t="s">
        <v>5132</v>
      </c>
      <c r="Y902" s="124">
        <v>60</v>
      </c>
      <c r="Z902" s="124">
        <v>27</v>
      </c>
      <c r="AA902" s="124">
        <v>27</v>
      </c>
      <c r="AB902" s="124">
        <f>VLOOKUP(B902,Nam_2016!$B$2:$C$870,2,0)</f>
        <v>901</v>
      </c>
      <c r="AC902" s="124"/>
      <c r="AD902" s="124"/>
      <c r="AE902" s="124"/>
      <c r="AF902" s="124"/>
      <c r="AG902" s="124"/>
      <c r="AH902" s="124"/>
      <c r="AI902" s="124"/>
      <c r="AJ902" s="124"/>
      <c r="AK902" s="124"/>
      <c r="AL902" s="124"/>
      <c r="AM902" s="124"/>
    </row>
    <row r="903" spans="1:39" s="123" customFormat="1" x14ac:dyDescent="0.25">
      <c r="A903" s="178">
        <f>A902+1</f>
        <v>39</v>
      </c>
      <c r="B903" s="167">
        <v>902</v>
      </c>
      <c r="C903" s="372" t="s">
        <v>3433</v>
      </c>
      <c r="D903" s="171" t="s">
        <v>2786</v>
      </c>
      <c r="E903" s="171" t="s">
        <v>1</v>
      </c>
      <c r="F903" s="171" t="s">
        <v>2766</v>
      </c>
      <c r="G903" s="67">
        <v>8500000</v>
      </c>
      <c r="H903" s="204"/>
      <c r="I903" s="204"/>
      <c r="J903" s="224"/>
      <c r="K903" s="204"/>
      <c r="L903" s="224"/>
      <c r="M903" s="204"/>
      <c r="N903" s="224"/>
      <c r="O903" s="224"/>
      <c r="P903" s="224"/>
      <c r="Q903" s="224"/>
      <c r="R903" s="224"/>
      <c r="S903" s="224"/>
      <c r="T903" s="225">
        <v>1311.5500000000002</v>
      </c>
      <c r="U903" s="197">
        <v>1410</v>
      </c>
      <c r="V903" s="198">
        <v>8949</v>
      </c>
      <c r="W903" s="190" t="s">
        <v>1306</v>
      </c>
      <c r="X903" s="141" t="s">
        <v>5132</v>
      </c>
      <c r="Y903" s="124">
        <v>60</v>
      </c>
      <c r="Z903" s="124">
        <v>27</v>
      </c>
      <c r="AA903" s="124">
        <v>27</v>
      </c>
      <c r="AB903" s="124" t="e">
        <f>VLOOKUP(B903,Nam_2016!$B$2:$C$870,2,0)</f>
        <v>#N/A</v>
      </c>
      <c r="AC903" s="124"/>
      <c r="AD903" s="124"/>
      <c r="AE903" s="124"/>
      <c r="AF903" s="124"/>
      <c r="AG903" s="124"/>
      <c r="AH903" s="124"/>
      <c r="AI903" s="124"/>
      <c r="AJ903" s="124"/>
      <c r="AK903" s="124"/>
      <c r="AL903" s="124"/>
      <c r="AM903" s="124"/>
    </row>
    <row r="904" spans="1:39" s="125" customFormat="1" ht="30" hidden="1" x14ac:dyDescent="0.25">
      <c r="A904" s="178">
        <v>1</v>
      </c>
      <c r="B904" s="167">
        <v>903</v>
      </c>
      <c r="C904" s="175" t="s">
        <v>2787</v>
      </c>
      <c r="D904" s="155" t="s">
        <v>2788</v>
      </c>
      <c r="E904" s="171" t="s">
        <v>1</v>
      </c>
      <c r="F904" s="155" t="s">
        <v>2789</v>
      </c>
      <c r="G904" s="235"/>
      <c r="H904" s="224"/>
      <c r="I904" s="224"/>
      <c r="J904" s="224"/>
      <c r="K904" s="224"/>
      <c r="L904" s="224"/>
      <c r="M904" s="224"/>
      <c r="N904" s="224"/>
      <c r="O904" s="224"/>
      <c r="P904" s="224"/>
      <c r="Q904" s="224"/>
      <c r="R904" s="224"/>
      <c r="S904" s="224"/>
      <c r="T904" s="337">
        <v>3087</v>
      </c>
      <c r="U904" s="213"/>
      <c r="V904" s="225"/>
      <c r="W904" s="190" t="s">
        <v>1306</v>
      </c>
      <c r="X904" s="142" t="s">
        <v>5133</v>
      </c>
      <c r="Y904" s="127">
        <v>40</v>
      </c>
      <c r="Z904" s="127">
        <v>28</v>
      </c>
      <c r="AA904" s="127">
        <v>28</v>
      </c>
      <c r="AB904" s="124">
        <f>VLOOKUP(B904,Nam_2016!$B$2:$C$870,2,0)</f>
        <v>903</v>
      </c>
      <c r="AC904" s="127"/>
      <c r="AD904" s="127"/>
      <c r="AE904" s="127"/>
      <c r="AF904" s="127"/>
      <c r="AG904" s="127"/>
      <c r="AH904" s="127"/>
      <c r="AI904" s="127"/>
      <c r="AJ904" s="127"/>
      <c r="AK904" s="127"/>
      <c r="AL904" s="127"/>
      <c r="AM904" s="127"/>
    </row>
    <row r="905" spans="1:39" s="125" customFormat="1" hidden="1" x14ac:dyDescent="0.25">
      <c r="A905" s="178">
        <f>A904+1</f>
        <v>2</v>
      </c>
      <c r="B905" s="167">
        <v>904</v>
      </c>
      <c r="C905" s="175" t="s">
        <v>4491</v>
      </c>
      <c r="D905" s="155" t="s">
        <v>2790</v>
      </c>
      <c r="E905" s="171" t="s">
        <v>1</v>
      </c>
      <c r="F905" s="155" t="s">
        <v>2789</v>
      </c>
      <c r="G905" s="235"/>
      <c r="H905" s="224"/>
      <c r="I905" s="224"/>
      <c r="J905" s="224"/>
      <c r="K905" s="224"/>
      <c r="L905" s="224"/>
      <c r="M905" s="224"/>
      <c r="N905" s="224"/>
      <c r="O905" s="224"/>
      <c r="P905" s="224"/>
      <c r="Q905" s="224"/>
      <c r="R905" s="224"/>
      <c r="S905" s="224"/>
      <c r="T905" s="337">
        <v>1564</v>
      </c>
      <c r="U905" s="213"/>
      <c r="V905" s="225"/>
      <c r="W905" s="190" t="s">
        <v>1306</v>
      </c>
      <c r="X905" s="142" t="s">
        <v>5133</v>
      </c>
      <c r="Y905" s="127">
        <v>40</v>
      </c>
      <c r="Z905" s="127">
        <v>28</v>
      </c>
      <c r="AA905" s="127">
        <v>28</v>
      </c>
      <c r="AB905" s="124">
        <f>VLOOKUP(B905,Nam_2016!$B$2:$C$870,2,0)</f>
        <v>904</v>
      </c>
      <c r="AC905" s="127"/>
      <c r="AD905" s="127"/>
      <c r="AE905" s="127"/>
      <c r="AF905" s="127"/>
      <c r="AG905" s="127"/>
      <c r="AH905" s="127"/>
      <c r="AI905" s="127"/>
      <c r="AJ905" s="127"/>
      <c r="AK905" s="127"/>
      <c r="AL905" s="127"/>
      <c r="AM905" s="127"/>
    </row>
    <row r="906" spans="1:39" s="125" customFormat="1" ht="30" hidden="1" x14ac:dyDescent="0.25">
      <c r="A906" s="178">
        <f t="shared" ref="A906:A913" si="29">A905+1</f>
        <v>3</v>
      </c>
      <c r="B906" s="167">
        <v>905</v>
      </c>
      <c r="C906" s="175" t="s">
        <v>2791</v>
      </c>
      <c r="D906" s="155" t="s">
        <v>2790</v>
      </c>
      <c r="E906" s="171" t="s">
        <v>1</v>
      </c>
      <c r="F906" s="155" t="s">
        <v>2789</v>
      </c>
      <c r="G906" s="235"/>
      <c r="H906" s="224"/>
      <c r="I906" s="224"/>
      <c r="J906" s="224"/>
      <c r="K906" s="224"/>
      <c r="L906" s="224"/>
      <c r="M906" s="224"/>
      <c r="N906" s="224"/>
      <c r="O906" s="224"/>
      <c r="P906" s="224"/>
      <c r="Q906" s="224"/>
      <c r="R906" s="224"/>
      <c r="S906" s="224"/>
      <c r="T906" s="337">
        <v>7645</v>
      </c>
      <c r="U906" s="213"/>
      <c r="V906" s="225"/>
      <c r="W906" s="190" t="s">
        <v>1306</v>
      </c>
      <c r="X906" s="142" t="s">
        <v>5133</v>
      </c>
      <c r="Y906" s="127">
        <v>40</v>
      </c>
      <c r="Z906" s="127">
        <v>28</v>
      </c>
      <c r="AA906" s="127">
        <v>28</v>
      </c>
      <c r="AB906" s="124">
        <f>VLOOKUP(B906,Nam_2016!$B$2:$C$870,2,0)</f>
        <v>905</v>
      </c>
      <c r="AC906" s="127"/>
      <c r="AD906" s="127"/>
      <c r="AE906" s="127"/>
      <c r="AF906" s="127"/>
      <c r="AG906" s="127"/>
      <c r="AH906" s="127"/>
      <c r="AI906" s="127"/>
      <c r="AJ906" s="127"/>
      <c r="AK906" s="127"/>
      <c r="AL906" s="127"/>
      <c r="AM906" s="127"/>
    </row>
    <row r="907" spans="1:39" s="125" customFormat="1" hidden="1" x14ac:dyDescent="0.25">
      <c r="A907" s="178">
        <f t="shared" si="29"/>
        <v>4</v>
      </c>
      <c r="B907" s="167">
        <v>906</v>
      </c>
      <c r="C907" s="175" t="s">
        <v>2792</v>
      </c>
      <c r="D907" s="155" t="s">
        <v>2793</v>
      </c>
      <c r="E907" s="171" t="s">
        <v>1</v>
      </c>
      <c r="F907" s="155" t="s">
        <v>2794</v>
      </c>
      <c r="G907" s="235"/>
      <c r="H907" s="224"/>
      <c r="I907" s="224"/>
      <c r="J907" s="224"/>
      <c r="K907" s="224"/>
      <c r="L907" s="224"/>
      <c r="M907" s="224"/>
      <c r="N907" s="224"/>
      <c r="O907" s="224"/>
      <c r="P907" s="224"/>
      <c r="Q907" s="224"/>
      <c r="R907" s="224"/>
      <c r="S907" s="224"/>
      <c r="T907" s="337">
        <v>1063</v>
      </c>
      <c r="U907" s="213"/>
      <c r="V907" s="225"/>
      <c r="W907" s="190" t="s">
        <v>1306</v>
      </c>
      <c r="X907" s="142" t="s">
        <v>5133</v>
      </c>
      <c r="Y907" s="127">
        <v>40</v>
      </c>
      <c r="Z907" s="127">
        <v>28</v>
      </c>
      <c r="AA907" s="127">
        <v>28</v>
      </c>
      <c r="AB907" s="124">
        <f>VLOOKUP(B907,Nam_2016!$B$2:$C$870,2,0)</f>
        <v>906</v>
      </c>
      <c r="AC907" s="127"/>
      <c r="AD907" s="127"/>
      <c r="AE907" s="127"/>
      <c r="AF907" s="127"/>
      <c r="AG907" s="127"/>
      <c r="AH907" s="127"/>
      <c r="AI907" s="127"/>
      <c r="AJ907" s="127"/>
      <c r="AK907" s="127"/>
      <c r="AL907" s="127"/>
      <c r="AM907" s="127"/>
    </row>
    <row r="908" spans="1:39" s="125" customFormat="1" hidden="1" x14ac:dyDescent="0.25">
      <c r="A908" s="178">
        <f t="shared" si="29"/>
        <v>5</v>
      </c>
      <c r="B908" s="167">
        <v>907</v>
      </c>
      <c r="C908" s="175" t="s">
        <v>4492</v>
      </c>
      <c r="D908" s="155" t="s">
        <v>2795</v>
      </c>
      <c r="E908" s="171" t="s">
        <v>1</v>
      </c>
      <c r="F908" s="155" t="s">
        <v>2796</v>
      </c>
      <c r="G908" s="235"/>
      <c r="H908" s="224"/>
      <c r="I908" s="224"/>
      <c r="J908" s="224"/>
      <c r="K908" s="224"/>
      <c r="L908" s="224"/>
      <c r="M908" s="224"/>
      <c r="N908" s="224"/>
      <c r="O908" s="224"/>
      <c r="P908" s="224"/>
      <c r="Q908" s="224"/>
      <c r="R908" s="224"/>
      <c r="S908" s="224"/>
      <c r="T908" s="337">
        <v>1146</v>
      </c>
      <c r="U908" s="213"/>
      <c r="V908" s="225"/>
      <c r="W908" s="190" t="s">
        <v>1306</v>
      </c>
      <c r="X908" s="142" t="s">
        <v>5133</v>
      </c>
      <c r="Y908" s="127">
        <v>40</v>
      </c>
      <c r="Z908" s="127">
        <v>28</v>
      </c>
      <c r="AA908" s="127">
        <v>28</v>
      </c>
      <c r="AB908" s="124">
        <f>VLOOKUP(B908,Nam_2016!$B$2:$C$870,2,0)</f>
        <v>907</v>
      </c>
      <c r="AC908" s="127"/>
      <c r="AD908" s="127"/>
      <c r="AE908" s="127"/>
      <c r="AF908" s="127"/>
      <c r="AG908" s="127"/>
      <c r="AH908" s="127"/>
      <c r="AI908" s="127"/>
      <c r="AJ908" s="127"/>
      <c r="AK908" s="127"/>
      <c r="AL908" s="127"/>
      <c r="AM908" s="127"/>
    </row>
    <row r="909" spans="1:39" s="125" customFormat="1" hidden="1" x14ac:dyDescent="0.25">
      <c r="A909" s="178">
        <f t="shared" si="29"/>
        <v>6</v>
      </c>
      <c r="B909" s="167">
        <v>908</v>
      </c>
      <c r="C909" s="175" t="s">
        <v>2797</v>
      </c>
      <c r="D909" s="155" t="s">
        <v>2798</v>
      </c>
      <c r="E909" s="171" t="s">
        <v>1</v>
      </c>
      <c r="F909" s="155" t="s">
        <v>2789</v>
      </c>
      <c r="G909" s="235"/>
      <c r="H909" s="224"/>
      <c r="I909" s="224"/>
      <c r="J909" s="224"/>
      <c r="K909" s="224"/>
      <c r="L909" s="224"/>
      <c r="M909" s="224"/>
      <c r="N909" s="224"/>
      <c r="O909" s="224"/>
      <c r="P909" s="224"/>
      <c r="Q909" s="224"/>
      <c r="R909" s="224"/>
      <c r="S909" s="224"/>
      <c r="T909" s="337">
        <v>1958</v>
      </c>
      <c r="U909" s="213"/>
      <c r="V909" s="225"/>
      <c r="W909" s="190" t="s">
        <v>1306</v>
      </c>
      <c r="X909" s="142" t="s">
        <v>5133</v>
      </c>
      <c r="Y909" s="127">
        <v>40</v>
      </c>
      <c r="Z909" s="127">
        <v>28</v>
      </c>
      <c r="AA909" s="127">
        <v>28</v>
      </c>
      <c r="AB909" s="124">
        <f>VLOOKUP(B909,Nam_2016!$B$2:$C$870,2,0)</f>
        <v>908</v>
      </c>
      <c r="AC909" s="127"/>
      <c r="AD909" s="127"/>
      <c r="AE909" s="127"/>
      <c r="AF909" s="127"/>
      <c r="AG909" s="127"/>
      <c r="AH909" s="127"/>
      <c r="AI909" s="127"/>
      <c r="AJ909" s="127"/>
      <c r="AK909" s="127"/>
      <c r="AL909" s="127"/>
      <c r="AM909" s="127"/>
    </row>
    <row r="910" spans="1:39" s="123" customFormat="1" x14ac:dyDescent="0.25">
      <c r="A910" s="178">
        <f t="shared" si="29"/>
        <v>7</v>
      </c>
      <c r="B910" s="167">
        <v>909</v>
      </c>
      <c r="C910" s="372" t="s">
        <v>3434</v>
      </c>
      <c r="D910" s="171" t="s">
        <v>2799</v>
      </c>
      <c r="E910" s="171" t="s">
        <v>1</v>
      </c>
      <c r="F910" s="205" t="s">
        <v>14</v>
      </c>
      <c r="G910" s="235"/>
      <c r="H910" s="224"/>
      <c r="I910" s="224"/>
      <c r="J910" s="224"/>
      <c r="K910" s="224"/>
      <c r="L910" s="224"/>
      <c r="M910" s="224"/>
      <c r="N910" s="224"/>
      <c r="O910" s="224"/>
      <c r="P910" s="224"/>
      <c r="Q910" s="224"/>
      <c r="R910" s="224"/>
      <c r="S910" s="224"/>
      <c r="T910" s="337">
        <v>6272</v>
      </c>
      <c r="U910" s="213">
        <v>3174</v>
      </c>
      <c r="V910" s="214">
        <v>4052.0318734000002</v>
      </c>
      <c r="W910" s="190" t="s">
        <v>1306</v>
      </c>
      <c r="X910" s="142" t="s">
        <v>5133</v>
      </c>
      <c r="Y910" s="127">
        <v>40</v>
      </c>
      <c r="Z910" s="127">
        <v>28</v>
      </c>
      <c r="AA910" s="127">
        <v>28</v>
      </c>
      <c r="AB910" s="124" t="e">
        <f>VLOOKUP(B910,Nam_2016!$B$2:$C$870,2,0)</f>
        <v>#N/A</v>
      </c>
      <c r="AC910" s="124"/>
      <c r="AD910" s="124"/>
      <c r="AE910" s="124"/>
      <c r="AF910" s="124"/>
      <c r="AG910" s="124"/>
      <c r="AH910" s="124"/>
      <c r="AI910" s="124"/>
      <c r="AJ910" s="124"/>
      <c r="AK910" s="124"/>
      <c r="AL910" s="124"/>
      <c r="AM910" s="124"/>
    </row>
    <row r="911" spans="1:39" s="123" customFormat="1" ht="30" x14ac:dyDescent="0.25">
      <c r="A911" s="178">
        <f t="shared" si="29"/>
        <v>8</v>
      </c>
      <c r="B911" s="167">
        <v>910</v>
      </c>
      <c r="C911" s="175" t="s">
        <v>4493</v>
      </c>
      <c r="D911" s="171" t="s">
        <v>2800</v>
      </c>
      <c r="E911" s="171" t="s">
        <v>1</v>
      </c>
      <c r="F911" s="205" t="s">
        <v>156</v>
      </c>
      <c r="G911" s="235"/>
      <c r="H911" s="224"/>
      <c r="I911" s="224"/>
      <c r="J911" s="224"/>
      <c r="K911" s="224"/>
      <c r="L911" s="224"/>
      <c r="M911" s="224"/>
      <c r="N911" s="224"/>
      <c r="O911" s="224"/>
      <c r="P911" s="224"/>
      <c r="Q911" s="224"/>
      <c r="R911" s="224"/>
      <c r="S911" s="224"/>
      <c r="T911" s="337">
        <v>3174</v>
      </c>
      <c r="U911" s="213">
        <v>5724</v>
      </c>
      <c r="V911" s="214">
        <v>5724.4699773000002</v>
      </c>
      <c r="W911" s="190" t="s">
        <v>1306</v>
      </c>
      <c r="X911" s="142" t="s">
        <v>5133</v>
      </c>
      <c r="Y911" s="127">
        <v>40</v>
      </c>
      <c r="Z911" s="127">
        <v>28</v>
      </c>
      <c r="AA911" s="127">
        <v>28</v>
      </c>
      <c r="AB911" s="124" t="e">
        <f>VLOOKUP(B911,Nam_2016!$B$2:$C$870,2,0)</f>
        <v>#N/A</v>
      </c>
      <c r="AC911" s="124"/>
      <c r="AD911" s="124"/>
      <c r="AE911" s="124"/>
      <c r="AF911" s="124"/>
      <c r="AG911" s="124"/>
      <c r="AH911" s="124"/>
      <c r="AI911" s="124"/>
      <c r="AJ911" s="124"/>
      <c r="AK911" s="124"/>
      <c r="AL911" s="124"/>
      <c r="AM911" s="124"/>
    </row>
    <row r="912" spans="1:39" s="123" customFormat="1" x14ac:dyDescent="0.25">
      <c r="A912" s="178">
        <f t="shared" si="29"/>
        <v>9</v>
      </c>
      <c r="B912" s="167">
        <v>911</v>
      </c>
      <c r="C912" s="372" t="s">
        <v>3435</v>
      </c>
      <c r="D912" s="171" t="s">
        <v>2801</v>
      </c>
      <c r="E912" s="171" t="s">
        <v>1</v>
      </c>
      <c r="F912" s="205" t="s">
        <v>14</v>
      </c>
      <c r="G912" s="235"/>
      <c r="H912" s="224"/>
      <c r="I912" s="224"/>
      <c r="J912" s="224"/>
      <c r="K912" s="224"/>
      <c r="L912" s="224"/>
      <c r="M912" s="224"/>
      <c r="N912" s="224"/>
      <c r="O912" s="224"/>
      <c r="P912" s="224"/>
      <c r="Q912" s="224"/>
      <c r="R912" s="224"/>
      <c r="S912" s="224"/>
      <c r="T912" s="337">
        <v>13831</v>
      </c>
      <c r="U912" s="213">
        <v>13692</v>
      </c>
      <c r="V912" s="214">
        <v>13565.5931</v>
      </c>
      <c r="W912" s="190" t="s">
        <v>1306</v>
      </c>
      <c r="X912" s="142" t="s">
        <v>5133</v>
      </c>
      <c r="Y912" s="127">
        <v>40</v>
      </c>
      <c r="Z912" s="127">
        <v>28</v>
      </c>
      <c r="AA912" s="127">
        <v>28</v>
      </c>
      <c r="AB912" s="124" t="e">
        <f>VLOOKUP(B912,Nam_2016!$B$2:$C$870,2,0)</f>
        <v>#N/A</v>
      </c>
      <c r="AC912" s="124"/>
      <c r="AD912" s="124"/>
      <c r="AE912" s="124"/>
      <c r="AF912" s="124"/>
      <c r="AG912" s="124"/>
      <c r="AH912" s="124"/>
      <c r="AI912" s="124"/>
      <c r="AJ912" s="124"/>
      <c r="AK912" s="124"/>
      <c r="AL912" s="124"/>
      <c r="AM912" s="124"/>
    </row>
    <row r="913" spans="1:39" s="123" customFormat="1" ht="45" x14ac:dyDescent="0.25">
      <c r="A913" s="178">
        <f t="shared" si="29"/>
        <v>10</v>
      </c>
      <c r="B913" s="167">
        <v>912</v>
      </c>
      <c r="C913" s="376" t="s">
        <v>3436</v>
      </c>
      <c r="D913" s="171" t="s">
        <v>2802</v>
      </c>
      <c r="E913" s="171" t="s">
        <v>1</v>
      </c>
      <c r="F913" s="205" t="s">
        <v>105</v>
      </c>
      <c r="G913" s="235"/>
      <c r="H913" s="224"/>
      <c r="I913" s="224"/>
      <c r="J913" s="224"/>
      <c r="K913" s="224"/>
      <c r="L913" s="224"/>
      <c r="M913" s="224"/>
      <c r="N913" s="224"/>
      <c r="O913" s="224"/>
      <c r="P913" s="224"/>
      <c r="Q913" s="224"/>
      <c r="R913" s="224"/>
      <c r="S913" s="224"/>
      <c r="T913" s="337">
        <v>11831</v>
      </c>
      <c r="U913" s="213">
        <v>11831.276530000001</v>
      </c>
      <c r="V913" s="214"/>
      <c r="W913" s="190" t="s">
        <v>860</v>
      </c>
      <c r="X913" s="142" t="s">
        <v>5133</v>
      </c>
      <c r="Y913" s="127">
        <v>40</v>
      </c>
      <c r="Z913" s="127">
        <v>28</v>
      </c>
      <c r="AA913" s="127">
        <v>28</v>
      </c>
      <c r="AB913" s="124" t="e">
        <f>VLOOKUP(B913,Nam_2016!$B$2:$C$870,2,0)</f>
        <v>#N/A</v>
      </c>
      <c r="AC913" s="124"/>
      <c r="AD913" s="124"/>
      <c r="AE913" s="124"/>
      <c r="AF913" s="124"/>
      <c r="AG913" s="124"/>
      <c r="AH913" s="124"/>
      <c r="AI913" s="124"/>
      <c r="AJ913" s="124"/>
      <c r="AK913" s="124"/>
      <c r="AL913" s="124"/>
      <c r="AM913" s="124"/>
    </row>
    <row r="914" spans="1:39" s="126" customFormat="1" ht="30" hidden="1" x14ac:dyDescent="0.25">
      <c r="A914" s="178">
        <v>1</v>
      </c>
      <c r="B914" s="167">
        <v>913</v>
      </c>
      <c r="C914" s="175" t="s">
        <v>4494</v>
      </c>
      <c r="D914" s="176" t="s">
        <v>2803</v>
      </c>
      <c r="E914" s="171" t="s">
        <v>1</v>
      </c>
      <c r="F914" s="359" t="s">
        <v>3221</v>
      </c>
      <c r="G914" s="67">
        <v>10548120</v>
      </c>
      <c r="H914" s="289"/>
      <c r="I914" s="290"/>
      <c r="J914" s="224"/>
      <c r="K914" s="224"/>
      <c r="L914" s="224"/>
      <c r="M914" s="187"/>
      <c r="N914" s="224"/>
      <c r="O914" s="224"/>
      <c r="P914" s="224"/>
      <c r="Q914" s="187"/>
      <c r="R914" s="224"/>
      <c r="S914" s="224"/>
      <c r="T914" s="225">
        <v>1627.574916</v>
      </c>
      <c r="U914" s="213"/>
      <c r="V914" s="225"/>
      <c r="W914" s="190" t="s">
        <v>1306</v>
      </c>
      <c r="X914" s="142" t="s">
        <v>5134</v>
      </c>
      <c r="Y914" s="127">
        <v>9</v>
      </c>
      <c r="Z914" s="127">
        <v>29</v>
      </c>
      <c r="AA914" s="127">
        <v>29</v>
      </c>
      <c r="AB914" s="124">
        <f>VLOOKUP(B914,Nam_2016!$B$2:$C$870,2,0)</f>
        <v>913</v>
      </c>
      <c r="AC914" s="127"/>
      <c r="AD914" s="127"/>
      <c r="AE914" s="127"/>
      <c r="AF914" s="127"/>
      <c r="AG914" s="127"/>
      <c r="AH914" s="127"/>
      <c r="AI914" s="127"/>
      <c r="AJ914" s="127"/>
      <c r="AK914" s="127"/>
      <c r="AL914" s="127"/>
      <c r="AM914" s="127"/>
    </row>
    <row r="915" spans="1:39" s="126" customFormat="1" ht="45" hidden="1" x14ac:dyDescent="0.25">
      <c r="A915" s="178">
        <f>A914+1</f>
        <v>2</v>
      </c>
      <c r="B915" s="167">
        <v>914</v>
      </c>
      <c r="C915" s="175" t="s">
        <v>4495</v>
      </c>
      <c r="D915" s="176" t="s">
        <v>2804</v>
      </c>
      <c r="E915" s="171" t="s">
        <v>1</v>
      </c>
      <c r="F915" s="360" t="s">
        <v>4</v>
      </c>
      <c r="G915" s="67">
        <v>13643520</v>
      </c>
      <c r="H915" s="289"/>
      <c r="I915" s="187"/>
      <c r="J915" s="224"/>
      <c r="K915" s="224"/>
      <c r="L915" s="224"/>
      <c r="M915" s="187"/>
      <c r="N915" s="224"/>
      <c r="O915" s="224"/>
      <c r="P915" s="224"/>
      <c r="Q915" s="187"/>
      <c r="R915" s="224"/>
      <c r="S915" s="224"/>
      <c r="T915" s="225">
        <v>2105.1951360000003</v>
      </c>
      <c r="U915" s="213"/>
      <c r="V915" s="225"/>
      <c r="W915" s="190" t="s">
        <v>3225</v>
      </c>
      <c r="X915" s="142" t="s">
        <v>5134</v>
      </c>
      <c r="Y915" s="127">
        <v>9</v>
      </c>
      <c r="Z915" s="127">
        <v>29</v>
      </c>
      <c r="AA915" s="127">
        <v>29</v>
      </c>
      <c r="AB915" s="124">
        <f>VLOOKUP(B915,Nam_2016!$B$2:$C$870,2,0)</f>
        <v>914</v>
      </c>
      <c r="AC915" s="127"/>
      <c r="AD915" s="127"/>
      <c r="AE915" s="127"/>
      <c r="AF915" s="127"/>
      <c r="AG915" s="127"/>
      <c r="AH915" s="127"/>
      <c r="AI915" s="127"/>
      <c r="AJ915" s="127"/>
      <c r="AK915" s="127"/>
      <c r="AL915" s="127"/>
      <c r="AM915" s="127"/>
    </row>
    <row r="916" spans="1:39" s="126" customFormat="1" ht="45" hidden="1" x14ac:dyDescent="0.25">
      <c r="A916" s="178">
        <f t="shared" ref="A916:A939" si="30">A915+1</f>
        <v>3</v>
      </c>
      <c r="B916" s="167">
        <v>915</v>
      </c>
      <c r="C916" s="175" t="s">
        <v>4496</v>
      </c>
      <c r="D916" s="176" t="s">
        <v>2805</v>
      </c>
      <c r="E916" s="171" t="s">
        <v>1</v>
      </c>
      <c r="F916" s="360" t="s">
        <v>4</v>
      </c>
      <c r="G916" s="215">
        <v>13405920</v>
      </c>
      <c r="H916" s="289"/>
      <c r="I916" s="187"/>
      <c r="J916" s="224"/>
      <c r="K916" s="224"/>
      <c r="L916" s="224"/>
      <c r="M916" s="187"/>
      <c r="N916" s="224"/>
      <c r="O916" s="224"/>
      <c r="P916" s="224"/>
      <c r="Q916" s="187"/>
      <c r="R916" s="224"/>
      <c r="S916" s="224"/>
      <c r="T916" s="225">
        <v>2068.5334560000001</v>
      </c>
      <c r="U916" s="213"/>
      <c r="V916" s="225"/>
      <c r="W916" s="190" t="s">
        <v>3225</v>
      </c>
      <c r="X916" s="142" t="s">
        <v>5134</v>
      </c>
      <c r="Y916" s="127">
        <v>9</v>
      </c>
      <c r="Z916" s="127">
        <v>29</v>
      </c>
      <c r="AA916" s="127">
        <v>29</v>
      </c>
      <c r="AB916" s="124">
        <f>VLOOKUP(B916,Nam_2016!$B$2:$C$870,2,0)</f>
        <v>915</v>
      </c>
      <c r="AC916" s="127"/>
      <c r="AD916" s="127"/>
      <c r="AE916" s="127"/>
      <c r="AF916" s="127"/>
      <c r="AG916" s="127"/>
      <c r="AH916" s="127"/>
      <c r="AI916" s="127"/>
      <c r="AJ916" s="127"/>
      <c r="AK916" s="127"/>
      <c r="AL916" s="127"/>
      <c r="AM916" s="127"/>
    </row>
    <row r="917" spans="1:39" s="126" customFormat="1" ht="45" hidden="1" x14ac:dyDescent="0.25">
      <c r="A917" s="178">
        <f t="shared" si="30"/>
        <v>4</v>
      </c>
      <c r="B917" s="167">
        <v>916</v>
      </c>
      <c r="C917" s="175" t="s">
        <v>4497</v>
      </c>
      <c r="D917" s="176" t="s">
        <v>2806</v>
      </c>
      <c r="E917" s="171" t="s">
        <v>1</v>
      </c>
      <c r="F917" s="360" t="s">
        <v>240</v>
      </c>
      <c r="G917" s="67">
        <v>8661180</v>
      </c>
      <c r="H917" s="289"/>
      <c r="I917" s="187"/>
      <c r="J917" s="224"/>
      <c r="K917" s="224"/>
      <c r="L917" s="224"/>
      <c r="M917" s="187"/>
      <c r="N917" s="224"/>
      <c r="O917" s="224"/>
      <c r="P917" s="224"/>
      <c r="Q917" s="187"/>
      <c r="R917" s="224"/>
      <c r="S917" s="224"/>
      <c r="T917" s="225">
        <v>1336.4200740000001</v>
      </c>
      <c r="U917" s="213"/>
      <c r="V917" s="225"/>
      <c r="W917" s="190" t="s">
        <v>3225</v>
      </c>
      <c r="X917" s="142" t="s">
        <v>5134</v>
      </c>
      <c r="Y917" s="127">
        <v>9</v>
      </c>
      <c r="Z917" s="127">
        <v>29</v>
      </c>
      <c r="AA917" s="127">
        <v>29</v>
      </c>
      <c r="AB917" s="124">
        <f>VLOOKUP(B917,Nam_2016!$B$2:$C$870,2,0)</f>
        <v>916</v>
      </c>
      <c r="AC917" s="127"/>
      <c r="AD917" s="127"/>
      <c r="AE917" s="127"/>
      <c r="AF917" s="127"/>
      <c r="AG917" s="127"/>
      <c r="AH917" s="127"/>
      <c r="AI917" s="127"/>
      <c r="AJ917" s="127"/>
      <c r="AK917" s="127"/>
      <c r="AL917" s="127"/>
      <c r="AM917" s="127"/>
    </row>
    <row r="918" spans="1:39" s="126" customFormat="1" ht="45" hidden="1" x14ac:dyDescent="0.25">
      <c r="A918" s="178">
        <f t="shared" si="30"/>
        <v>5</v>
      </c>
      <c r="B918" s="167">
        <v>917</v>
      </c>
      <c r="C918" s="175" t="s">
        <v>4498</v>
      </c>
      <c r="D918" s="176" t="s">
        <v>2807</v>
      </c>
      <c r="E918" s="171" t="s">
        <v>1</v>
      </c>
      <c r="F918" s="360" t="s">
        <v>240</v>
      </c>
      <c r="G918" s="215">
        <v>14022720</v>
      </c>
      <c r="H918" s="289"/>
      <c r="I918" s="187"/>
      <c r="J918" s="224"/>
      <c r="K918" s="224"/>
      <c r="L918" s="224"/>
      <c r="M918" s="187"/>
      <c r="N918" s="224"/>
      <c r="O918" s="224"/>
      <c r="P918" s="224"/>
      <c r="Q918" s="187"/>
      <c r="R918" s="224"/>
      <c r="S918" s="224"/>
      <c r="T918" s="225">
        <v>2163.705696</v>
      </c>
      <c r="U918" s="213"/>
      <c r="V918" s="225"/>
      <c r="W918" s="190" t="s">
        <v>3225</v>
      </c>
      <c r="X918" s="142" t="s">
        <v>5134</v>
      </c>
      <c r="Y918" s="127">
        <v>9</v>
      </c>
      <c r="Z918" s="127">
        <v>29</v>
      </c>
      <c r="AA918" s="127">
        <v>29</v>
      </c>
      <c r="AB918" s="124">
        <f>VLOOKUP(B918,Nam_2016!$B$2:$C$870,2,0)</f>
        <v>917</v>
      </c>
      <c r="AC918" s="127"/>
      <c r="AD918" s="127"/>
      <c r="AE918" s="127"/>
      <c r="AF918" s="127"/>
      <c r="AG918" s="127"/>
      <c r="AH918" s="127"/>
      <c r="AI918" s="127"/>
      <c r="AJ918" s="127"/>
      <c r="AK918" s="127"/>
      <c r="AL918" s="127"/>
      <c r="AM918" s="127"/>
    </row>
    <row r="919" spans="1:39" s="126" customFormat="1" ht="45" hidden="1" x14ac:dyDescent="0.25">
      <c r="A919" s="178">
        <f t="shared" si="30"/>
        <v>6</v>
      </c>
      <c r="B919" s="167">
        <v>918</v>
      </c>
      <c r="C919" s="175" t="s">
        <v>4499</v>
      </c>
      <c r="D919" s="158" t="s">
        <v>2808</v>
      </c>
      <c r="E919" s="171" t="s">
        <v>1</v>
      </c>
      <c r="F919" s="360" t="s">
        <v>3222</v>
      </c>
      <c r="G919" s="67">
        <v>5903380</v>
      </c>
      <c r="H919" s="289">
        <v>10000</v>
      </c>
      <c r="I919" s="187"/>
      <c r="J919" s="224">
        <v>42</v>
      </c>
      <c r="K919" s="224"/>
      <c r="L919" s="224"/>
      <c r="M919" s="187"/>
      <c r="N919" s="224"/>
      <c r="O919" s="224"/>
      <c r="P919" s="224"/>
      <c r="Q919" s="187"/>
      <c r="R919" s="224"/>
      <c r="S919" s="224"/>
      <c r="T919" s="225">
        <v>7947.8515340000004</v>
      </c>
      <c r="U919" s="213"/>
      <c r="V919" s="225"/>
      <c r="W919" s="190" t="s">
        <v>3225</v>
      </c>
      <c r="X919" s="142" t="s">
        <v>5134</v>
      </c>
      <c r="Y919" s="127">
        <v>9</v>
      </c>
      <c r="Z919" s="127">
        <v>29</v>
      </c>
      <c r="AA919" s="127">
        <v>29</v>
      </c>
      <c r="AB919" s="124">
        <f>VLOOKUP(B919,Nam_2016!$B$2:$C$870,2,0)</f>
        <v>918</v>
      </c>
      <c r="AC919" s="127"/>
      <c r="AD919" s="127"/>
      <c r="AE919" s="127"/>
      <c r="AF919" s="127"/>
      <c r="AG919" s="127"/>
      <c r="AH919" s="127"/>
      <c r="AI919" s="127"/>
      <c r="AJ919" s="127"/>
      <c r="AK919" s="127"/>
      <c r="AL919" s="127"/>
      <c r="AM919" s="127"/>
    </row>
    <row r="920" spans="1:39" s="123" customFormat="1" ht="30" x14ac:dyDescent="0.25">
      <c r="A920" s="178">
        <f t="shared" si="30"/>
        <v>7</v>
      </c>
      <c r="B920" s="167">
        <v>919</v>
      </c>
      <c r="C920" s="372" t="s">
        <v>3437</v>
      </c>
      <c r="D920" s="171" t="s">
        <v>2809</v>
      </c>
      <c r="E920" s="171" t="s">
        <v>1</v>
      </c>
      <c r="F920" s="171" t="s">
        <v>29</v>
      </c>
      <c r="G920" s="67">
        <v>75576200</v>
      </c>
      <c r="H920" s="291">
        <v>718398</v>
      </c>
      <c r="I920" s="187">
        <v>169.16</v>
      </c>
      <c r="J920" s="224"/>
      <c r="K920" s="224"/>
      <c r="L920" s="224"/>
      <c r="M920" s="187"/>
      <c r="N920" s="224"/>
      <c r="O920" s="224"/>
      <c r="P920" s="224"/>
      <c r="Q920" s="187">
        <v>600</v>
      </c>
      <c r="R920" s="224"/>
      <c r="S920" s="224"/>
      <c r="T920" s="225">
        <v>405020.05086000002</v>
      </c>
      <c r="U920" s="197">
        <v>196483</v>
      </c>
      <c r="V920" s="198">
        <v>299601</v>
      </c>
      <c r="W920" s="190" t="s">
        <v>1306</v>
      </c>
      <c r="X920" s="142" t="s">
        <v>5134</v>
      </c>
      <c r="Y920" s="127">
        <v>9</v>
      </c>
      <c r="Z920" s="127">
        <v>29</v>
      </c>
      <c r="AA920" s="127">
        <v>29</v>
      </c>
      <c r="AB920" s="124" t="e">
        <f>VLOOKUP(B920,Nam_2016!$B$2:$C$870,2,0)</f>
        <v>#N/A</v>
      </c>
      <c r="AC920" s="124"/>
      <c r="AD920" s="124"/>
      <c r="AE920" s="124"/>
      <c r="AF920" s="124"/>
      <c r="AG920" s="124"/>
      <c r="AH920" s="124"/>
      <c r="AI920" s="124"/>
      <c r="AJ920" s="124"/>
      <c r="AK920" s="124"/>
      <c r="AL920" s="124"/>
      <c r="AM920" s="124"/>
    </row>
    <row r="921" spans="1:39" s="123" customFormat="1" ht="30" x14ac:dyDescent="0.25">
      <c r="A921" s="178">
        <f t="shared" si="30"/>
        <v>8</v>
      </c>
      <c r="B921" s="167">
        <v>920</v>
      </c>
      <c r="C921" s="376" t="s">
        <v>3438</v>
      </c>
      <c r="D921" s="171" t="s">
        <v>4281</v>
      </c>
      <c r="E921" s="171" t="s">
        <v>1</v>
      </c>
      <c r="F921" s="171" t="s">
        <v>105</v>
      </c>
      <c r="G921" s="229">
        <v>160661163</v>
      </c>
      <c r="H921" s="291">
        <v>717757</v>
      </c>
      <c r="I921" s="292">
        <v>645.64</v>
      </c>
      <c r="J921" s="224"/>
      <c r="K921" s="224"/>
      <c r="L921" s="224"/>
      <c r="M921" s="187"/>
      <c r="N921" s="224"/>
      <c r="O921" s="224"/>
      <c r="P921" s="224"/>
      <c r="Q921" s="187"/>
      <c r="R921" s="224"/>
      <c r="S921" s="224"/>
      <c r="T921" s="225">
        <v>22704.1649</v>
      </c>
      <c r="U921" s="197">
        <v>21313.690450000002</v>
      </c>
      <c r="V921" s="198"/>
      <c r="W921" s="190" t="s">
        <v>860</v>
      </c>
      <c r="X921" s="142" t="s">
        <v>5134</v>
      </c>
      <c r="Y921" s="127">
        <v>9</v>
      </c>
      <c r="Z921" s="127">
        <v>29</v>
      </c>
      <c r="AA921" s="127">
        <v>29</v>
      </c>
      <c r="AB921" s="124" t="e">
        <f>VLOOKUP(B921,Nam_2016!$B$2:$C$870,2,0)</f>
        <v>#N/A</v>
      </c>
      <c r="AC921" s="124"/>
      <c r="AD921" s="124"/>
      <c r="AE921" s="124"/>
      <c r="AF921" s="124"/>
      <c r="AG921" s="124"/>
      <c r="AH921" s="124"/>
      <c r="AI921" s="124"/>
      <c r="AJ921" s="124"/>
      <c r="AK921" s="124"/>
      <c r="AL921" s="124"/>
      <c r="AM921" s="124"/>
    </row>
    <row r="922" spans="1:39" s="123" customFormat="1" ht="30" x14ac:dyDescent="0.25">
      <c r="A922" s="178">
        <f>A921+1</f>
        <v>9</v>
      </c>
      <c r="B922" s="167">
        <v>921</v>
      </c>
      <c r="C922" s="175" t="s">
        <v>4500</v>
      </c>
      <c r="D922" s="171" t="s">
        <v>2811</v>
      </c>
      <c r="E922" s="171" t="s">
        <v>1</v>
      </c>
      <c r="F922" s="171" t="s">
        <v>2810</v>
      </c>
      <c r="G922" s="229">
        <v>6817915</v>
      </c>
      <c r="H922" s="291"/>
      <c r="I922" s="187"/>
      <c r="J922" s="224">
        <v>37</v>
      </c>
      <c r="K922" s="224"/>
      <c r="L922" s="224"/>
      <c r="M922" s="187"/>
      <c r="N922" s="224"/>
      <c r="O922" s="224"/>
      <c r="P922" s="224"/>
      <c r="Q922" s="187"/>
      <c r="R922" s="224"/>
      <c r="S922" s="224"/>
      <c r="T922" s="225">
        <v>1084.5642845</v>
      </c>
      <c r="U922" s="197">
        <v>1866</v>
      </c>
      <c r="V922" s="198">
        <v>2744</v>
      </c>
      <c r="W922" s="190" t="s">
        <v>1306</v>
      </c>
      <c r="X922" s="142" t="s">
        <v>5134</v>
      </c>
      <c r="Y922" s="127">
        <v>9</v>
      </c>
      <c r="Z922" s="127">
        <v>29</v>
      </c>
      <c r="AA922" s="127">
        <v>29</v>
      </c>
      <c r="AB922" s="124" t="e">
        <f>VLOOKUP(B922,Nam_2016!$B$2:$C$870,2,0)</f>
        <v>#N/A</v>
      </c>
      <c r="AC922" s="124"/>
      <c r="AD922" s="124"/>
      <c r="AE922" s="124"/>
      <c r="AF922" s="124"/>
      <c r="AG922" s="124"/>
      <c r="AH922" s="124"/>
      <c r="AI922" s="124"/>
      <c r="AJ922" s="124"/>
      <c r="AK922" s="124"/>
      <c r="AL922" s="124"/>
      <c r="AM922" s="124"/>
    </row>
    <row r="923" spans="1:39" s="123" customFormat="1" ht="45" x14ac:dyDescent="0.25">
      <c r="A923" s="178">
        <f t="shared" si="30"/>
        <v>10</v>
      </c>
      <c r="B923" s="167">
        <v>922</v>
      </c>
      <c r="C923" s="175" t="s">
        <v>4501</v>
      </c>
      <c r="D923" s="171" t="s">
        <v>2812</v>
      </c>
      <c r="E923" s="171" t="s">
        <v>1</v>
      </c>
      <c r="F923" s="171" t="s">
        <v>14</v>
      </c>
      <c r="G923" s="67">
        <v>39910800</v>
      </c>
      <c r="H923" s="289"/>
      <c r="I923" s="187"/>
      <c r="J923" s="224"/>
      <c r="K923" s="224"/>
      <c r="L923" s="224"/>
      <c r="M923" s="187"/>
      <c r="N923" s="224"/>
      <c r="O923" s="224"/>
      <c r="P923" s="224"/>
      <c r="Q923" s="187"/>
      <c r="R923" s="224"/>
      <c r="S923" s="224"/>
      <c r="T923" s="225">
        <v>6158.2364400000006</v>
      </c>
      <c r="U923" s="197">
        <v>46250</v>
      </c>
      <c r="V923" s="198">
        <v>42564</v>
      </c>
      <c r="W923" s="190" t="s">
        <v>3225</v>
      </c>
      <c r="X923" s="142" t="s">
        <v>5134</v>
      </c>
      <c r="Y923" s="127">
        <v>9</v>
      </c>
      <c r="Z923" s="127">
        <v>29</v>
      </c>
      <c r="AA923" s="127">
        <v>29</v>
      </c>
      <c r="AB923" s="124" t="e">
        <f>VLOOKUP(B923,Nam_2016!$B$2:$C$870,2,0)</f>
        <v>#N/A</v>
      </c>
      <c r="AC923" s="124"/>
      <c r="AD923" s="124"/>
      <c r="AE923" s="124"/>
      <c r="AF923" s="124"/>
      <c r="AG923" s="124"/>
      <c r="AH923" s="124"/>
      <c r="AI923" s="124"/>
      <c r="AJ923" s="124"/>
      <c r="AK923" s="124"/>
      <c r="AL923" s="124"/>
      <c r="AM923" s="124"/>
    </row>
    <row r="924" spans="1:39" s="123" customFormat="1" ht="45" x14ac:dyDescent="0.25">
      <c r="A924" s="178">
        <f t="shared" si="30"/>
        <v>11</v>
      </c>
      <c r="B924" s="167">
        <v>923</v>
      </c>
      <c r="C924" s="175" t="s">
        <v>4502</v>
      </c>
      <c r="D924" s="171" t="s">
        <v>2813</v>
      </c>
      <c r="E924" s="171" t="s">
        <v>1</v>
      </c>
      <c r="F924" s="171" t="s">
        <v>7</v>
      </c>
      <c r="G924" s="67">
        <v>40140540</v>
      </c>
      <c r="H924" s="289"/>
      <c r="I924" s="187">
        <v>20.6</v>
      </c>
      <c r="J924" s="224"/>
      <c r="K924" s="224"/>
      <c r="L924" s="224"/>
      <c r="M924" s="187"/>
      <c r="N924" s="224"/>
      <c r="O924" s="224"/>
      <c r="P924" s="224"/>
      <c r="Q924" s="187">
        <v>115</v>
      </c>
      <c r="R924" s="224"/>
      <c r="S924" s="224"/>
      <c r="T924" s="225">
        <v>6340.0473220000003</v>
      </c>
      <c r="U924" s="197">
        <v>5619</v>
      </c>
      <c r="V924" s="198">
        <v>4444</v>
      </c>
      <c r="W924" s="190" t="s">
        <v>3225</v>
      </c>
      <c r="X924" s="142" t="s">
        <v>5134</v>
      </c>
      <c r="Y924" s="127">
        <v>9</v>
      </c>
      <c r="Z924" s="127">
        <v>29</v>
      </c>
      <c r="AA924" s="127">
        <v>29</v>
      </c>
      <c r="AB924" s="124" t="e">
        <f>VLOOKUP(B924,Nam_2016!$B$2:$C$870,2,0)</f>
        <v>#N/A</v>
      </c>
      <c r="AC924" s="124"/>
      <c r="AD924" s="124"/>
      <c r="AE924" s="124"/>
      <c r="AF924" s="124"/>
      <c r="AG924" s="124"/>
      <c r="AH924" s="124"/>
      <c r="AI924" s="124"/>
      <c r="AJ924" s="124"/>
      <c r="AK924" s="124"/>
      <c r="AL924" s="124"/>
      <c r="AM924" s="124"/>
    </row>
    <row r="925" spans="1:39" s="123" customFormat="1" ht="30" x14ac:dyDescent="0.25">
      <c r="A925" s="178">
        <f t="shared" si="30"/>
        <v>12</v>
      </c>
      <c r="B925" s="167">
        <v>924</v>
      </c>
      <c r="C925" s="372" t="s">
        <v>3439</v>
      </c>
      <c r="D925" s="171" t="s">
        <v>2814</v>
      </c>
      <c r="E925" s="171" t="s">
        <v>1</v>
      </c>
      <c r="F925" s="205" t="s">
        <v>38</v>
      </c>
      <c r="G925" s="229">
        <v>9722020</v>
      </c>
      <c r="H925" s="289"/>
      <c r="I925" s="187"/>
      <c r="J925" s="224"/>
      <c r="K925" s="224"/>
      <c r="L925" s="224"/>
      <c r="M925" s="187"/>
      <c r="N925" s="224"/>
      <c r="O925" s="224"/>
      <c r="P925" s="224"/>
      <c r="Q925" s="187"/>
      <c r="R925" s="224"/>
      <c r="S925" s="224"/>
      <c r="T925" s="225">
        <v>1500.1076860000001</v>
      </c>
      <c r="U925" s="197">
        <v>1353</v>
      </c>
      <c r="V925" s="198">
        <v>1043</v>
      </c>
      <c r="W925" s="190" t="s">
        <v>1306</v>
      </c>
      <c r="X925" s="142" t="s">
        <v>5134</v>
      </c>
      <c r="Y925" s="127">
        <v>9</v>
      </c>
      <c r="Z925" s="127">
        <v>29</v>
      </c>
      <c r="AA925" s="127">
        <v>29</v>
      </c>
      <c r="AB925" s="124" t="e">
        <f>VLOOKUP(B925,Nam_2016!$B$2:$C$870,2,0)</f>
        <v>#N/A</v>
      </c>
      <c r="AC925" s="124"/>
      <c r="AD925" s="124"/>
      <c r="AE925" s="124"/>
      <c r="AF925" s="124"/>
      <c r="AG925" s="124"/>
      <c r="AH925" s="124"/>
      <c r="AI925" s="124"/>
      <c r="AJ925" s="124"/>
      <c r="AK925" s="124"/>
      <c r="AL925" s="124"/>
      <c r="AM925" s="124"/>
    </row>
    <row r="926" spans="1:39" s="123" customFormat="1" ht="45" x14ac:dyDescent="0.25">
      <c r="A926" s="178">
        <f t="shared" si="30"/>
        <v>13</v>
      </c>
      <c r="B926" s="167">
        <v>925</v>
      </c>
      <c r="C926" s="175" t="s">
        <v>4503</v>
      </c>
      <c r="D926" s="171" t="s">
        <v>2814</v>
      </c>
      <c r="E926" s="171" t="s">
        <v>1</v>
      </c>
      <c r="F926" s="171" t="s">
        <v>44</v>
      </c>
      <c r="G926" s="67">
        <v>23051700</v>
      </c>
      <c r="H926" s="289">
        <v>591</v>
      </c>
      <c r="I926" s="187"/>
      <c r="J926" s="224">
        <v>51.85</v>
      </c>
      <c r="K926" s="224"/>
      <c r="L926" s="224"/>
      <c r="M926" s="199"/>
      <c r="N926" s="224">
        <v>2.956</v>
      </c>
      <c r="O926" s="224"/>
      <c r="P926" s="224"/>
      <c r="Q926" s="187"/>
      <c r="R926" s="224"/>
      <c r="S926" s="224"/>
      <c r="T926" s="225">
        <v>4018.6587900000004</v>
      </c>
      <c r="U926" s="197">
        <v>3846</v>
      </c>
      <c r="V926" s="198">
        <v>3674</v>
      </c>
      <c r="W926" s="190" t="s">
        <v>3225</v>
      </c>
      <c r="X926" s="142" t="s">
        <v>5134</v>
      </c>
      <c r="Y926" s="127">
        <v>9</v>
      </c>
      <c r="Z926" s="127">
        <v>29</v>
      </c>
      <c r="AA926" s="127">
        <v>29</v>
      </c>
      <c r="AB926" s="124" t="e">
        <f>VLOOKUP(B926,Nam_2016!$B$2:$C$870,2,0)</f>
        <v>#N/A</v>
      </c>
      <c r="AC926" s="124"/>
      <c r="AD926" s="124"/>
      <c r="AE926" s="124"/>
      <c r="AF926" s="124"/>
      <c r="AG926" s="124"/>
      <c r="AH926" s="124"/>
      <c r="AI926" s="124"/>
      <c r="AJ926" s="124"/>
      <c r="AK926" s="124"/>
      <c r="AL926" s="124"/>
      <c r="AM926" s="124"/>
    </row>
    <row r="927" spans="1:39" s="123" customFormat="1" ht="45" x14ac:dyDescent="0.25">
      <c r="A927" s="178">
        <f t="shared" si="30"/>
        <v>14</v>
      </c>
      <c r="B927" s="167">
        <v>926</v>
      </c>
      <c r="C927" s="175" t="s">
        <v>4504</v>
      </c>
      <c r="D927" s="171" t="s">
        <v>2815</v>
      </c>
      <c r="E927" s="171" t="s">
        <v>1</v>
      </c>
      <c r="F927" s="205" t="s">
        <v>112</v>
      </c>
      <c r="G927" s="67">
        <v>45106460</v>
      </c>
      <c r="H927" s="289"/>
      <c r="I927" s="187">
        <v>40</v>
      </c>
      <c r="J927" s="224"/>
      <c r="K927" s="224"/>
      <c r="L927" s="224"/>
      <c r="M927" s="187"/>
      <c r="N927" s="224"/>
      <c r="O927" s="224"/>
      <c r="P927" s="224"/>
      <c r="Q927" s="187"/>
      <c r="R927" s="224"/>
      <c r="S927" s="224"/>
      <c r="T927" s="225">
        <v>7000.7267780000002</v>
      </c>
      <c r="U927" s="197">
        <v>2963</v>
      </c>
      <c r="V927" s="198">
        <v>18778</v>
      </c>
      <c r="W927" s="190" t="s">
        <v>1306</v>
      </c>
      <c r="X927" s="142" t="s">
        <v>5134</v>
      </c>
      <c r="Y927" s="127">
        <v>9</v>
      </c>
      <c r="Z927" s="127">
        <v>29</v>
      </c>
      <c r="AA927" s="127">
        <v>29</v>
      </c>
      <c r="AB927" s="124" t="e">
        <f>VLOOKUP(B927,Nam_2016!$B$2:$C$870,2,0)</f>
        <v>#N/A</v>
      </c>
      <c r="AC927" s="124"/>
      <c r="AD927" s="124"/>
      <c r="AE927" s="124"/>
      <c r="AF927" s="124"/>
      <c r="AG927" s="124"/>
      <c r="AH927" s="124"/>
      <c r="AI927" s="124"/>
      <c r="AJ927" s="124"/>
      <c r="AK927" s="124"/>
      <c r="AL927" s="124"/>
      <c r="AM927" s="124"/>
    </row>
    <row r="928" spans="1:39" s="123" customFormat="1" ht="45" x14ac:dyDescent="0.25">
      <c r="A928" s="178">
        <f t="shared" si="30"/>
        <v>15</v>
      </c>
      <c r="B928" s="167">
        <v>927</v>
      </c>
      <c r="C928" s="175" t="s">
        <v>4505</v>
      </c>
      <c r="D928" s="171" t="s">
        <v>2816</v>
      </c>
      <c r="E928" s="171" t="s">
        <v>1</v>
      </c>
      <c r="F928" s="171" t="s">
        <v>40</v>
      </c>
      <c r="G928" s="229">
        <v>1102720</v>
      </c>
      <c r="H928" s="291">
        <v>2728</v>
      </c>
      <c r="I928" s="187"/>
      <c r="J928" s="224">
        <v>24</v>
      </c>
      <c r="K928" s="224"/>
      <c r="L928" s="224"/>
      <c r="M928" s="187"/>
      <c r="N928" s="224">
        <v>1.1399999999999999</v>
      </c>
      <c r="O928" s="224"/>
      <c r="P928" s="224"/>
      <c r="Q928" s="187"/>
      <c r="R928" s="224"/>
      <c r="S928" s="224"/>
      <c r="T928" s="225">
        <v>2101.8158959999996</v>
      </c>
      <c r="U928" s="197">
        <v>1533</v>
      </c>
      <c r="V928" s="198">
        <v>1111</v>
      </c>
      <c r="W928" s="190" t="s">
        <v>3225</v>
      </c>
      <c r="X928" s="142" t="s">
        <v>5134</v>
      </c>
      <c r="Y928" s="127">
        <v>9</v>
      </c>
      <c r="Z928" s="127">
        <v>29</v>
      </c>
      <c r="AA928" s="127">
        <v>29</v>
      </c>
      <c r="AB928" s="124" t="e">
        <f>VLOOKUP(B928,Nam_2016!$B$2:$C$870,2,0)</f>
        <v>#N/A</v>
      </c>
      <c r="AC928" s="124"/>
      <c r="AD928" s="124"/>
      <c r="AE928" s="124"/>
      <c r="AF928" s="124"/>
      <c r="AG928" s="124"/>
      <c r="AH928" s="124"/>
      <c r="AI928" s="124"/>
      <c r="AJ928" s="124"/>
      <c r="AK928" s="124"/>
      <c r="AL928" s="124"/>
      <c r="AM928" s="124"/>
    </row>
    <row r="929" spans="1:39" s="123" customFormat="1" ht="45" x14ac:dyDescent="0.25">
      <c r="A929" s="178">
        <f t="shared" si="30"/>
        <v>16</v>
      </c>
      <c r="B929" s="167">
        <v>928</v>
      </c>
      <c r="C929" s="175" t="s">
        <v>4506</v>
      </c>
      <c r="D929" s="171" t="s">
        <v>2817</v>
      </c>
      <c r="E929" s="171" t="s">
        <v>1</v>
      </c>
      <c r="F929" s="171" t="s">
        <v>40</v>
      </c>
      <c r="G929" s="229">
        <v>566460</v>
      </c>
      <c r="H929" s="291">
        <v>3000</v>
      </c>
      <c r="I929" s="187"/>
      <c r="J929" s="224">
        <v>17.646000000000001</v>
      </c>
      <c r="K929" s="224"/>
      <c r="L929" s="224"/>
      <c r="M929" s="187"/>
      <c r="N929" s="224"/>
      <c r="O929" s="224"/>
      <c r="P929" s="224"/>
      <c r="Q929" s="187"/>
      <c r="R929" s="224"/>
      <c r="S929" s="224"/>
      <c r="T929" s="225">
        <v>2202.933258</v>
      </c>
      <c r="U929" s="197">
        <v>1498</v>
      </c>
      <c r="V929" s="198">
        <v>1230</v>
      </c>
      <c r="W929" s="190" t="s">
        <v>2818</v>
      </c>
      <c r="X929" s="142" t="s">
        <v>5134</v>
      </c>
      <c r="Y929" s="127">
        <v>9</v>
      </c>
      <c r="Z929" s="127">
        <v>29</v>
      </c>
      <c r="AA929" s="127">
        <v>29</v>
      </c>
      <c r="AB929" s="124" t="e">
        <f>VLOOKUP(B929,Nam_2016!$B$2:$C$870,2,0)</f>
        <v>#N/A</v>
      </c>
      <c r="AC929" s="124"/>
      <c r="AD929" s="124"/>
      <c r="AE929" s="124"/>
      <c r="AF929" s="124"/>
      <c r="AG929" s="124"/>
      <c r="AH929" s="124"/>
      <c r="AI929" s="124"/>
      <c r="AJ929" s="124"/>
      <c r="AK929" s="124"/>
      <c r="AL929" s="124"/>
      <c r="AM929" s="124"/>
    </row>
    <row r="930" spans="1:39" s="123" customFormat="1" ht="45" x14ac:dyDescent="0.25">
      <c r="A930" s="178">
        <f t="shared" si="30"/>
        <v>17</v>
      </c>
      <c r="B930" s="167">
        <v>929</v>
      </c>
      <c r="C930" s="175" t="s">
        <v>4507</v>
      </c>
      <c r="D930" s="171" t="s">
        <v>2819</v>
      </c>
      <c r="E930" s="171" t="s">
        <v>1</v>
      </c>
      <c r="F930" s="171" t="s">
        <v>40</v>
      </c>
      <c r="G930" s="229">
        <v>2024000</v>
      </c>
      <c r="H930" s="291">
        <v>6259</v>
      </c>
      <c r="I930" s="187"/>
      <c r="J930" s="224">
        <v>17.329999999999998</v>
      </c>
      <c r="K930" s="224"/>
      <c r="L930" s="224"/>
      <c r="M930" s="187"/>
      <c r="N930" s="224"/>
      <c r="O930" s="224"/>
      <c r="P930" s="224"/>
      <c r="Q930" s="187"/>
      <c r="R930" s="224"/>
      <c r="S930" s="224"/>
      <c r="T930" s="225">
        <v>4708.8535999999995</v>
      </c>
      <c r="U930" s="197">
        <v>3525</v>
      </c>
      <c r="V930" s="198">
        <v>3383</v>
      </c>
      <c r="W930" s="190" t="s">
        <v>2818</v>
      </c>
      <c r="X930" s="142" t="s">
        <v>5134</v>
      </c>
      <c r="Y930" s="127">
        <v>9</v>
      </c>
      <c r="Z930" s="127">
        <v>29</v>
      </c>
      <c r="AA930" s="127">
        <v>29</v>
      </c>
      <c r="AB930" s="124" t="e">
        <f>VLOOKUP(B930,Nam_2016!$B$2:$C$870,2,0)</f>
        <v>#N/A</v>
      </c>
      <c r="AC930" s="124"/>
      <c r="AD930" s="124"/>
      <c r="AE930" s="124"/>
      <c r="AF930" s="124"/>
      <c r="AG930" s="124"/>
      <c r="AH930" s="124"/>
      <c r="AI930" s="124"/>
      <c r="AJ930" s="124"/>
      <c r="AK930" s="124"/>
      <c r="AL930" s="124"/>
      <c r="AM930" s="124"/>
    </row>
    <row r="931" spans="1:39" s="123" customFormat="1" ht="45" x14ac:dyDescent="0.25">
      <c r="A931" s="178">
        <f t="shared" si="30"/>
        <v>18</v>
      </c>
      <c r="B931" s="167">
        <v>930</v>
      </c>
      <c r="C931" s="175" t="s">
        <v>4507</v>
      </c>
      <c r="D931" s="171" t="s">
        <v>2819</v>
      </c>
      <c r="E931" s="171" t="s">
        <v>1</v>
      </c>
      <c r="F931" s="171" t="s">
        <v>40</v>
      </c>
      <c r="G931" s="229">
        <v>2549000</v>
      </c>
      <c r="H931" s="291">
        <v>7718.5</v>
      </c>
      <c r="I931" s="187"/>
      <c r="J931" s="224">
        <v>50.58</v>
      </c>
      <c r="K931" s="224"/>
      <c r="L931" s="224"/>
      <c r="M931" s="187"/>
      <c r="N931" s="224"/>
      <c r="O931" s="224"/>
      <c r="P931" s="224"/>
      <c r="Q931" s="187"/>
      <c r="R931" s="224"/>
      <c r="S931" s="224"/>
      <c r="T931" s="225">
        <v>5840.7710999999999</v>
      </c>
      <c r="U931" s="197">
        <v>4412</v>
      </c>
      <c r="V931" s="198">
        <v>4833</v>
      </c>
      <c r="W931" s="190" t="s">
        <v>2818</v>
      </c>
      <c r="X931" s="142" t="s">
        <v>5134</v>
      </c>
      <c r="Y931" s="127">
        <v>9</v>
      </c>
      <c r="Z931" s="127">
        <v>29</v>
      </c>
      <c r="AA931" s="127">
        <v>29</v>
      </c>
      <c r="AB931" s="124" t="e">
        <f>VLOOKUP(B931,Nam_2016!$B$2:$C$870,2,0)</f>
        <v>#N/A</v>
      </c>
      <c r="AC931" s="124"/>
      <c r="AD931" s="124"/>
      <c r="AE931" s="124"/>
      <c r="AF931" s="124"/>
      <c r="AG931" s="124"/>
      <c r="AH931" s="124"/>
      <c r="AI931" s="124"/>
      <c r="AJ931" s="124"/>
      <c r="AK931" s="124"/>
      <c r="AL931" s="124"/>
      <c r="AM931" s="124"/>
    </row>
    <row r="932" spans="1:39" s="123" customFormat="1" ht="30" x14ac:dyDescent="0.25">
      <c r="A932" s="178">
        <f t="shared" si="30"/>
        <v>19</v>
      </c>
      <c r="B932" s="167">
        <v>931</v>
      </c>
      <c r="C932" s="175" t="s">
        <v>4508</v>
      </c>
      <c r="D932" s="171" t="s">
        <v>2820</v>
      </c>
      <c r="E932" s="171" t="s">
        <v>1</v>
      </c>
      <c r="F932" s="171" t="s">
        <v>40</v>
      </c>
      <c r="G932" s="229">
        <v>1233600</v>
      </c>
      <c r="H932" s="291">
        <v>6373</v>
      </c>
      <c r="I932" s="187">
        <v>75</v>
      </c>
      <c r="J932" s="224"/>
      <c r="K932" s="224"/>
      <c r="L932" s="224"/>
      <c r="M932" s="187"/>
      <c r="N932" s="224"/>
      <c r="O932" s="224"/>
      <c r="P932" s="224"/>
      <c r="Q932" s="187"/>
      <c r="R932" s="224"/>
      <c r="S932" s="224"/>
      <c r="T932" s="225">
        <v>4727.9444799999992</v>
      </c>
      <c r="U932" s="197">
        <v>4728</v>
      </c>
      <c r="V932" s="198">
        <v>4728</v>
      </c>
      <c r="W932" s="190" t="s">
        <v>1306</v>
      </c>
      <c r="X932" s="142" t="s">
        <v>5134</v>
      </c>
      <c r="Y932" s="127">
        <v>9</v>
      </c>
      <c r="Z932" s="127">
        <v>29</v>
      </c>
      <c r="AA932" s="127">
        <v>29</v>
      </c>
      <c r="AB932" s="124" t="e">
        <f>VLOOKUP(B932,Nam_2016!$B$2:$C$870,2,0)</f>
        <v>#N/A</v>
      </c>
      <c r="AC932" s="124"/>
      <c r="AD932" s="124"/>
      <c r="AE932" s="124"/>
      <c r="AF932" s="124"/>
      <c r="AG932" s="124"/>
      <c r="AH932" s="124"/>
      <c r="AI932" s="124"/>
      <c r="AJ932" s="124"/>
      <c r="AK932" s="124"/>
      <c r="AL932" s="124"/>
      <c r="AM932" s="124"/>
    </row>
    <row r="933" spans="1:39" s="123" customFormat="1" ht="30" x14ac:dyDescent="0.25">
      <c r="A933" s="178">
        <f t="shared" si="30"/>
        <v>20</v>
      </c>
      <c r="B933" s="167">
        <v>932</v>
      </c>
      <c r="C933" s="175" t="s">
        <v>4509</v>
      </c>
      <c r="D933" s="171" t="s">
        <v>2821</v>
      </c>
      <c r="E933" s="171" t="s">
        <v>1</v>
      </c>
      <c r="F933" s="205" t="s">
        <v>23</v>
      </c>
      <c r="G933" s="215">
        <v>13331500</v>
      </c>
      <c r="H933" s="289"/>
      <c r="I933" s="187"/>
      <c r="J933" s="224"/>
      <c r="K933" s="224"/>
      <c r="L933" s="224"/>
      <c r="M933" s="187"/>
      <c r="N933" s="224"/>
      <c r="O933" s="224"/>
      <c r="P933" s="224"/>
      <c r="Q933" s="187"/>
      <c r="R933" s="224"/>
      <c r="S933" s="224"/>
      <c r="T933" s="225">
        <v>2057.0504500000002</v>
      </c>
      <c r="U933" s="197">
        <v>1140</v>
      </c>
      <c r="V933" s="198">
        <v>1276</v>
      </c>
      <c r="W933" s="190" t="s">
        <v>1306</v>
      </c>
      <c r="X933" s="142" t="s">
        <v>5134</v>
      </c>
      <c r="Y933" s="127">
        <v>9</v>
      </c>
      <c r="Z933" s="127">
        <v>29</v>
      </c>
      <c r="AA933" s="127">
        <v>29</v>
      </c>
      <c r="AB933" s="124" t="e">
        <f>VLOOKUP(B933,Nam_2016!$B$2:$C$870,2,0)</f>
        <v>#N/A</v>
      </c>
      <c r="AC933" s="124"/>
      <c r="AD933" s="124"/>
      <c r="AE933" s="124"/>
      <c r="AF933" s="124"/>
      <c r="AG933" s="124"/>
      <c r="AH933" s="124"/>
      <c r="AI933" s="124"/>
      <c r="AJ933" s="124"/>
      <c r="AK933" s="124"/>
      <c r="AL933" s="124"/>
      <c r="AM933" s="124"/>
    </row>
    <row r="934" spans="1:39" s="123" customFormat="1" ht="45" x14ac:dyDescent="0.25">
      <c r="A934" s="178">
        <f>A933+1</f>
        <v>21</v>
      </c>
      <c r="B934" s="167">
        <v>933</v>
      </c>
      <c r="C934" s="372" t="s">
        <v>3440</v>
      </c>
      <c r="D934" s="171" t="s">
        <v>2822</v>
      </c>
      <c r="E934" s="171" t="s">
        <v>1</v>
      </c>
      <c r="F934" s="171" t="s">
        <v>2766</v>
      </c>
      <c r="G934" s="229">
        <v>8234544</v>
      </c>
      <c r="H934" s="289"/>
      <c r="I934" s="230">
        <v>684.38</v>
      </c>
      <c r="J934" s="224"/>
      <c r="K934" s="224"/>
      <c r="L934" s="224"/>
      <c r="M934" s="230"/>
      <c r="N934" s="224">
        <v>14.78</v>
      </c>
      <c r="O934" s="224"/>
      <c r="P934" s="224"/>
      <c r="Q934" s="187"/>
      <c r="R934" s="224"/>
      <c r="S934" s="224"/>
      <c r="T934" s="225">
        <v>1980.9251391999999</v>
      </c>
      <c r="U934" s="197">
        <v>1971</v>
      </c>
      <c r="V934" s="198"/>
      <c r="W934" s="190" t="s">
        <v>2818</v>
      </c>
      <c r="X934" s="142" t="s">
        <v>5134</v>
      </c>
      <c r="Y934" s="127">
        <v>9</v>
      </c>
      <c r="Z934" s="127">
        <v>29</v>
      </c>
      <c r="AA934" s="127">
        <v>29</v>
      </c>
      <c r="AB934" s="124" t="e">
        <f>VLOOKUP(B934,Nam_2016!$B$2:$C$870,2,0)</f>
        <v>#N/A</v>
      </c>
      <c r="AC934" s="124"/>
      <c r="AD934" s="124"/>
      <c r="AE934" s="124"/>
      <c r="AF934" s="124"/>
      <c r="AG934" s="124"/>
      <c r="AH934" s="124"/>
      <c r="AI934" s="124"/>
      <c r="AJ934" s="124"/>
      <c r="AK934" s="124"/>
      <c r="AL934" s="124"/>
      <c r="AM934" s="124"/>
    </row>
    <row r="935" spans="1:39" s="123" customFormat="1" ht="30" x14ac:dyDescent="0.25">
      <c r="A935" s="178">
        <f t="shared" si="30"/>
        <v>22</v>
      </c>
      <c r="B935" s="167">
        <v>934</v>
      </c>
      <c r="C935" s="372" t="s">
        <v>3441</v>
      </c>
      <c r="D935" s="171" t="s">
        <v>2823</v>
      </c>
      <c r="E935" s="171" t="s">
        <v>1</v>
      </c>
      <c r="F935" s="171" t="s">
        <v>26</v>
      </c>
      <c r="G935" s="67">
        <v>21169400</v>
      </c>
      <c r="H935" s="289"/>
      <c r="I935" s="187"/>
      <c r="J935" s="224"/>
      <c r="K935" s="224"/>
      <c r="L935" s="224"/>
      <c r="M935" s="187"/>
      <c r="N935" s="224"/>
      <c r="O935" s="224"/>
      <c r="P935" s="224"/>
      <c r="Q935" s="187"/>
      <c r="R935" s="224"/>
      <c r="S935" s="224"/>
      <c r="T935" s="225">
        <v>3266.4384200000004</v>
      </c>
      <c r="U935" s="197">
        <v>6336</v>
      </c>
      <c r="V935" s="198"/>
      <c r="W935" s="190" t="s">
        <v>1306</v>
      </c>
      <c r="X935" s="142" t="s">
        <v>5134</v>
      </c>
      <c r="Y935" s="127">
        <v>9</v>
      </c>
      <c r="Z935" s="127">
        <v>29</v>
      </c>
      <c r="AA935" s="127">
        <v>29</v>
      </c>
      <c r="AB935" s="124" t="e">
        <f>VLOOKUP(B935,Nam_2016!$B$2:$C$870,2,0)</f>
        <v>#N/A</v>
      </c>
      <c r="AC935" s="124"/>
      <c r="AD935" s="124"/>
      <c r="AE935" s="124"/>
      <c r="AF935" s="124"/>
      <c r="AG935" s="124"/>
      <c r="AH935" s="124"/>
      <c r="AI935" s="124"/>
      <c r="AJ935" s="124"/>
      <c r="AK935" s="124"/>
      <c r="AL935" s="124"/>
      <c r="AM935" s="124"/>
    </row>
    <row r="936" spans="1:39" s="123" customFormat="1" ht="45" x14ac:dyDescent="0.25">
      <c r="A936" s="178">
        <f t="shared" si="30"/>
        <v>23</v>
      </c>
      <c r="B936" s="167">
        <v>935</v>
      </c>
      <c r="C936" s="372" t="s">
        <v>2824</v>
      </c>
      <c r="D936" s="171" t="s">
        <v>2823</v>
      </c>
      <c r="E936" s="171" t="s">
        <v>1</v>
      </c>
      <c r="F936" s="171" t="s">
        <v>25</v>
      </c>
      <c r="G936" s="215">
        <v>47776925</v>
      </c>
      <c r="H936" s="289"/>
      <c r="I936" s="187"/>
      <c r="J936" s="224"/>
      <c r="K936" s="224"/>
      <c r="L936" s="224"/>
      <c r="M936" s="187"/>
      <c r="N936" s="224"/>
      <c r="O936" s="224"/>
      <c r="P936" s="224"/>
      <c r="Q936" s="187"/>
      <c r="R936" s="224"/>
      <c r="S936" s="224"/>
      <c r="T936" s="225">
        <v>7371.9795275000006</v>
      </c>
      <c r="U936" s="197">
        <v>2717</v>
      </c>
      <c r="V936" s="198"/>
      <c r="W936" s="190" t="s">
        <v>2818</v>
      </c>
      <c r="X936" s="142" t="s">
        <v>5134</v>
      </c>
      <c r="Y936" s="127">
        <v>9</v>
      </c>
      <c r="Z936" s="127">
        <v>29</v>
      </c>
      <c r="AA936" s="127">
        <v>29</v>
      </c>
      <c r="AB936" s="124" t="e">
        <f>VLOOKUP(B936,Nam_2016!$B$2:$C$870,2,0)</f>
        <v>#N/A</v>
      </c>
      <c r="AC936" s="124"/>
      <c r="AD936" s="124"/>
      <c r="AE936" s="124"/>
      <c r="AF936" s="124"/>
      <c r="AG936" s="124"/>
      <c r="AH936" s="124"/>
      <c r="AI936" s="124"/>
      <c r="AJ936" s="124"/>
      <c r="AK936" s="124"/>
      <c r="AL936" s="124"/>
      <c r="AM936" s="124"/>
    </row>
    <row r="937" spans="1:39" s="123" customFormat="1" ht="30" x14ac:dyDescent="0.25">
      <c r="A937" s="178">
        <f t="shared" si="30"/>
        <v>24</v>
      </c>
      <c r="B937" s="167">
        <v>936</v>
      </c>
      <c r="C937" s="175" t="s">
        <v>4510</v>
      </c>
      <c r="D937" s="171" t="s">
        <v>2825</v>
      </c>
      <c r="E937" s="171" t="s">
        <v>1</v>
      </c>
      <c r="F937" s="171" t="s">
        <v>4</v>
      </c>
      <c r="G937" s="67">
        <v>18640000</v>
      </c>
      <c r="H937" s="289"/>
      <c r="I937" s="187"/>
      <c r="J937" s="224"/>
      <c r="K937" s="224"/>
      <c r="L937" s="224"/>
      <c r="M937" s="187"/>
      <c r="N937" s="224"/>
      <c r="O937" s="224"/>
      <c r="P937" s="224"/>
      <c r="Q937" s="187"/>
      <c r="R937" s="224"/>
      <c r="S937" s="224"/>
      <c r="T937" s="225">
        <v>2876.152</v>
      </c>
      <c r="U937" s="197">
        <v>1885</v>
      </c>
      <c r="V937" s="198"/>
      <c r="W937" s="190" t="s">
        <v>1306</v>
      </c>
      <c r="X937" s="142" t="s">
        <v>5134</v>
      </c>
      <c r="Y937" s="127">
        <v>9</v>
      </c>
      <c r="Z937" s="127">
        <v>29</v>
      </c>
      <c r="AA937" s="127">
        <v>29</v>
      </c>
      <c r="AB937" s="124" t="e">
        <f>VLOOKUP(B937,Nam_2016!$B$2:$C$870,2,0)</f>
        <v>#N/A</v>
      </c>
      <c r="AC937" s="124"/>
      <c r="AD937" s="124"/>
      <c r="AE937" s="124"/>
      <c r="AF937" s="124"/>
      <c r="AG937" s="124"/>
      <c r="AH937" s="124"/>
      <c r="AI937" s="124"/>
      <c r="AJ937" s="124"/>
      <c r="AK937" s="124"/>
      <c r="AL937" s="124"/>
      <c r="AM937" s="124"/>
    </row>
    <row r="938" spans="1:39" s="123" customFormat="1" ht="30" x14ac:dyDescent="0.25">
      <c r="A938" s="178">
        <f t="shared" si="30"/>
        <v>25</v>
      </c>
      <c r="B938" s="167">
        <v>937</v>
      </c>
      <c r="C938" s="175" t="s">
        <v>4511</v>
      </c>
      <c r="D938" s="171" t="s">
        <v>2826</v>
      </c>
      <c r="E938" s="171" t="s">
        <v>1</v>
      </c>
      <c r="F938" s="171" t="s">
        <v>26</v>
      </c>
      <c r="G938" s="67">
        <v>9620391</v>
      </c>
      <c r="H938" s="289"/>
      <c r="I938" s="187"/>
      <c r="J938" s="224"/>
      <c r="K938" s="224"/>
      <c r="L938" s="224"/>
      <c r="M938" s="187"/>
      <c r="N938" s="224"/>
      <c r="O938" s="224"/>
      <c r="P938" s="224"/>
      <c r="Q938" s="187"/>
      <c r="R938" s="224"/>
      <c r="S938" s="224"/>
      <c r="T938" s="225">
        <v>1484.4263313000001</v>
      </c>
      <c r="U938" s="197">
        <v>1447</v>
      </c>
      <c r="V938" s="198"/>
      <c r="W938" s="190" t="s">
        <v>1306</v>
      </c>
      <c r="X938" s="142" t="s">
        <v>5134</v>
      </c>
      <c r="Y938" s="127">
        <v>9</v>
      </c>
      <c r="Z938" s="127">
        <v>29</v>
      </c>
      <c r="AA938" s="127">
        <v>29</v>
      </c>
      <c r="AB938" s="124" t="e">
        <f>VLOOKUP(B938,Nam_2016!$B$2:$C$870,2,0)</f>
        <v>#N/A</v>
      </c>
      <c r="AC938" s="124"/>
      <c r="AD938" s="124"/>
      <c r="AE938" s="124"/>
      <c r="AF938" s="124"/>
      <c r="AG938" s="124"/>
      <c r="AH938" s="124"/>
      <c r="AI938" s="124"/>
      <c r="AJ938" s="124"/>
      <c r="AK938" s="124"/>
      <c r="AL938" s="124"/>
      <c r="AM938" s="124"/>
    </row>
    <row r="939" spans="1:39" s="123" customFormat="1" ht="30" x14ac:dyDescent="0.25">
      <c r="A939" s="178">
        <f t="shared" si="30"/>
        <v>26</v>
      </c>
      <c r="B939" s="167">
        <v>938</v>
      </c>
      <c r="C939" s="175" t="s">
        <v>4512</v>
      </c>
      <c r="D939" s="171" t="s">
        <v>2819</v>
      </c>
      <c r="E939" s="171" t="s">
        <v>1</v>
      </c>
      <c r="F939" s="171" t="s">
        <v>26</v>
      </c>
      <c r="G939" s="67">
        <v>12273870</v>
      </c>
      <c r="H939" s="289"/>
      <c r="I939" s="187"/>
      <c r="J939" s="224"/>
      <c r="K939" s="224"/>
      <c r="L939" s="224"/>
      <c r="M939" s="187"/>
      <c r="N939" s="224"/>
      <c r="O939" s="224"/>
      <c r="P939" s="224"/>
      <c r="Q939" s="187"/>
      <c r="R939" s="224"/>
      <c r="S939" s="224"/>
      <c r="T939" s="225">
        <v>1893.8581410000002</v>
      </c>
      <c r="U939" s="197">
        <v>1179</v>
      </c>
      <c r="V939" s="198"/>
      <c r="W939" s="190" t="s">
        <v>1306</v>
      </c>
      <c r="X939" s="142" t="s">
        <v>5134</v>
      </c>
      <c r="Y939" s="127">
        <v>9</v>
      </c>
      <c r="Z939" s="127">
        <v>29</v>
      </c>
      <c r="AA939" s="127">
        <v>29</v>
      </c>
      <c r="AB939" s="124" t="e">
        <f>VLOOKUP(B939,Nam_2016!$B$2:$C$870,2,0)</f>
        <v>#N/A</v>
      </c>
      <c r="AC939" s="124"/>
      <c r="AD939" s="124"/>
      <c r="AE939" s="124"/>
      <c r="AF939" s="124"/>
      <c r="AG939" s="124"/>
      <c r="AH939" s="124"/>
      <c r="AI939" s="124"/>
      <c r="AJ939" s="124"/>
      <c r="AK939" s="124"/>
      <c r="AL939" s="124"/>
      <c r="AM939" s="124"/>
    </row>
    <row r="940" spans="1:39" s="123" customFormat="1" ht="30" hidden="1" x14ac:dyDescent="0.25">
      <c r="A940" s="178">
        <f>A939+1</f>
        <v>27</v>
      </c>
      <c r="B940" s="167">
        <v>939</v>
      </c>
      <c r="C940" s="175" t="s">
        <v>4513</v>
      </c>
      <c r="D940" s="176" t="s">
        <v>4282</v>
      </c>
      <c r="E940" s="171" t="s">
        <v>1</v>
      </c>
      <c r="F940" s="176" t="s">
        <v>4</v>
      </c>
      <c r="G940" s="229">
        <v>10860760</v>
      </c>
      <c r="H940" s="289"/>
      <c r="I940" s="187"/>
      <c r="J940" s="224"/>
      <c r="K940" s="224"/>
      <c r="L940" s="224"/>
      <c r="M940" s="187"/>
      <c r="N940" s="224"/>
      <c r="O940" s="224"/>
      <c r="P940" s="224"/>
      <c r="Q940" s="187"/>
      <c r="R940" s="224"/>
      <c r="S940" s="224"/>
      <c r="T940" s="225">
        <v>1675.8152680000001</v>
      </c>
      <c r="U940" s="197"/>
      <c r="V940" s="198"/>
      <c r="W940" s="190" t="s">
        <v>1306</v>
      </c>
      <c r="X940" s="142" t="s">
        <v>5134</v>
      </c>
      <c r="Y940" s="127">
        <v>9</v>
      </c>
      <c r="Z940" s="127">
        <v>29</v>
      </c>
      <c r="AA940" s="127">
        <v>29</v>
      </c>
      <c r="AB940" s="124">
        <f>VLOOKUP(B940,Nam_2016!$B$2:$C$870,2,0)</f>
        <v>939</v>
      </c>
      <c r="AC940" s="124"/>
      <c r="AD940" s="124"/>
      <c r="AE940" s="124"/>
      <c r="AF940" s="124"/>
      <c r="AG940" s="124"/>
      <c r="AH940" s="124"/>
      <c r="AI940" s="124"/>
      <c r="AJ940" s="124"/>
      <c r="AK940" s="124"/>
      <c r="AL940" s="124"/>
      <c r="AM940" s="124"/>
    </row>
    <row r="941" spans="1:39" s="123" customFormat="1" ht="30" hidden="1" x14ac:dyDescent="0.25">
      <c r="A941" s="178">
        <f t="shared" ref="A941:A942" si="31">A940+1</f>
        <v>28</v>
      </c>
      <c r="B941" s="167">
        <v>940</v>
      </c>
      <c r="C941" s="175" t="s">
        <v>4514</v>
      </c>
      <c r="D941" s="176" t="s">
        <v>2827</v>
      </c>
      <c r="E941" s="171" t="s">
        <v>1</v>
      </c>
      <c r="F941" s="158" t="s">
        <v>1473</v>
      </c>
      <c r="G941" s="229">
        <v>9722020</v>
      </c>
      <c r="H941" s="289"/>
      <c r="I941" s="187"/>
      <c r="J941" s="224"/>
      <c r="K941" s="224"/>
      <c r="L941" s="224"/>
      <c r="M941" s="187"/>
      <c r="N941" s="224"/>
      <c r="O941" s="224"/>
      <c r="P941" s="224"/>
      <c r="Q941" s="187"/>
      <c r="R941" s="224"/>
      <c r="S941" s="224"/>
      <c r="T941" s="225">
        <v>1500.1076860000001</v>
      </c>
      <c r="U941" s="197"/>
      <c r="V941" s="198"/>
      <c r="W941" s="190" t="s">
        <v>1306</v>
      </c>
      <c r="X941" s="142" t="s">
        <v>5134</v>
      </c>
      <c r="Y941" s="127">
        <v>9</v>
      </c>
      <c r="Z941" s="127">
        <v>29</v>
      </c>
      <c r="AA941" s="127">
        <v>29</v>
      </c>
      <c r="AB941" s="124">
        <f>VLOOKUP(B941,Nam_2016!$B$2:$C$870,2,0)</f>
        <v>940</v>
      </c>
      <c r="AC941" s="124"/>
      <c r="AD941" s="124"/>
      <c r="AE941" s="124"/>
      <c r="AF941" s="124"/>
      <c r="AG941" s="124"/>
      <c r="AH941" s="124"/>
      <c r="AI941" s="124"/>
      <c r="AJ941" s="124"/>
      <c r="AK941" s="124"/>
      <c r="AL941" s="124"/>
      <c r="AM941" s="124"/>
    </row>
    <row r="942" spans="1:39" s="123" customFormat="1" ht="45" x14ac:dyDescent="0.25">
      <c r="A942" s="178">
        <f t="shared" si="31"/>
        <v>29</v>
      </c>
      <c r="B942" s="167">
        <v>941</v>
      </c>
      <c r="C942" s="175" t="s">
        <v>4515</v>
      </c>
      <c r="D942" s="171" t="s">
        <v>2828</v>
      </c>
      <c r="E942" s="171" t="s">
        <v>1</v>
      </c>
      <c r="F942" s="171" t="s">
        <v>2025</v>
      </c>
      <c r="G942" s="229">
        <v>1174680</v>
      </c>
      <c r="H942" s="289">
        <v>2062</v>
      </c>
      <c r="I942" s="187"/>
      <c r="J942" s="224">
        <v>52</v>
      </c>
      <c r="K942" s="224"/>
      <c r="L942" s="224"/>
      <c r="M942" s="187"/>
      <c r="N942" s="224"/>
      <c r="O942" s="224"/>
      <c r="P942" s="224"/>
      <c r="Q942" s="187"/>
      <c r="R942" s="224"/>
      <c r="S942" s="224"/>
      <c r="T942" s="225">
        <v>1670.4131239999999</v>
      </c>
      <c r="U942" s="197">
        <v>1157</v>
      </c>
      <c r="V942" s="198"/>
      <c r="W942" s="190" t="s">
        <v>2818</v>
      </c>
      <c r="X942" s="142" t="s">
        <v>5134</v>
      </c>
      <c r="Y942" s="127">
        <v>9</v>
      </c>
      <c r="Z942" s="127">
        <v>29</v>
      </c>
      <c r="AA942" s="127">
        <v>29</v>
      </c>
      <c r="AB942" s="124" t="e">
        <f>VLOOKUP(B942,Nam_2016!$B$2:$C$870,2,0)</f>
        <v>#N/A</v>
      </c>
      <c r="AC942" s="124"/>
      <c r="AD942" s="124"/>
      <c r="AE942" s="124"/>
      <c r="AF942" s="124"/>
      <c r="AG942" s="124"/>
      <c r="AH942" s="124"/>
      <c r="AI942" s="124"/>
      <c r="AJ942" s="124"/>
      <c r="AK942" s="124"/>
      <c r="AL942" s="124"/>
      <c r="AM942" s="124"/>
    </row>
    <row r="943" spans="1:39" s="123" customFormat="1" ht="30" hidden="1" x14ac:dyDescent="0.25">
      <c r="A943" s="178">
        <f>A942+1</f>
        <v>30</v>
      </c>
      <c r="B943" s="167">
        <v>942</v>
      </c>
      <c r="C943" s="175" t="s">
        <v>4516</v>
      </c>
      <c r="D943" s="155" t="s">
        <v>894</v>
      </c>
      <c r="E943" s="171" t="s">
        <v>30</v>
      </c>
      <c r="F943" s="155" t="s">
        <v>537</v>
      </c>
      <c r="G943" s="67">
        <v>4961400</v>
      </c>
      <c r="H943" s="289"/>
      <c r="I943" s="187"/>
      <c r="J943" s="224"/>
      <c r="K943" s="224"/>
      <c r="L943" s="224"/>
      <c r="M943" s="187"/>
      <c r="N943" s="224"/>
      <c r="O943" s="224"/>
      <c r="P943" s="224"/>
      <c r="Q943" s="187"/>
      <c r="R943" s="224"/>
      <c r="S943" s="224"/>
      <c r="T943" s="225">
        <v>765.54402000000005</v>
      </c>
      <c r="U943" s="197"/>
      <c r="V943" s="198"/>
      <c r="W943" s="190" t="s">
        <v>1308</v>
      </c>
      <c r="X943" s="142" t="s">
        <v>5134</v>
      </c>
      <c r="Y943" s="127">
        <v>9</v>
      </c>
      <c r="Z943" s="127">
        <v>29</v>
      </c>
      <c r="AA943" s="127">
        <v>29</v>
      </c>
      <c r="AB943" s="124">
        <f>VLOOKUP(B943,Nam_2016!$B$2:$C$870,2,0)</f>
        <v>942</v>
      </c>
      <c r="AC943" s="124"/>
      <c r="AD943" s="124"/>
      <c r="AE943" s="124"/>
      <c r="AF943" s="124"/>
      <c r="AG943" s="124"/>
      <c r="AH943" s="124"/>
      <c r="AI943" s="124"/>
      <c r="AJ943" s="124"/>
      <c r="AK943" s="124"/>
      <c r="AL943" s="124"/>
      <c r="AM943" s="124"/>
    </row>
    <row r="944" spans="1:39" s="123" customFormat="1" ht="45" hidden="1" x14ac:dyDescent="0.25">
      <c r="A944" s="178">
        <f t="shared" ref="A944:A950" si="32">A943+1</f>
        <v>31</v>
      </c>
      <c r="B944" s="167">
        <v>943</v>
      </c>
      <c r="C944" s="175" t="s">
        <v>4517</v>
      </c>
      <c r="D944" s="155" t="s">
        <v>895</v>
      </c>
      <c r="E944" s="171" t="s">
        <v>30</v>
      </c>
      <c r="F944" s="155" t="s">
        <v>537</v>
      </c>
      <c r="G944" s="67">
        <v>4590564</v>
      </c>
      <c r="H944" s="289"/>
      <c r="I944" s="187"/>
      <c r="J944" s="224"/>
      <c r="K944" s="224"/>
      <c r="L944" s="224"/>
      <c r="M944" s="187"/>
      <c r="N944" s="224"/>
      <c r="O944" s="224"/>
      <c r="P944" s="224"/>
      <c r="Q944" s="187"/>
      <c r="R944" s="224"/>
      <c r="S944" s="224"/>
      <c r="T944" s="225">
        <v>708.32402520000005</v>
      </c>
      <c r="U944" s="197"/>
      <c r="V944" s="198"/>
      <c r="W944" s="190" t="s">
        <v>1308</v>
      </c>
      <c r="X944" s="142" t="s">
        <v>5134</v>
      </c>
      <c r="Y944" s="127">
        <v>9</v>
      </c>
      <c r="Z944" s="127">
        <v>29</v>
      </c>
      <c r="AA944" s="127">
        <v>29</v>
      </c>
      <c r="AB944" s="124">
        <f>VLOOKUP(B944,Nam_2016!$B$2:$C$870,2,0)</f>
        <v>943</v>
      </c>
      <c r="AC944" s="124"/>
      <c r="AD944" s="124"/>
      <c r="AE944" s="124"/>
      <c r="AF944" s="124"/>
      <c r="AG944" s="124"/>
      <c r="AH944" s="124"/>
      <c r="AI944" s="124"/>
      <c r="AJ944" s="124"/>
      <c r="AK944" s="124"/>
      <c r="AL944" s="124"/>
      <c r="AM944" s="124"/>
    </row>
    <row r="945" spans="1:39" s="123" customFormat="1" ht="45" hidden="1" x14ac:dyDescent="0.25">
      <c r="A945" s="178">
        <f t="shared" si="32"/>
        <v>32</v>
      </c>
      <c r="B945" s="167">
        <v>944</v>
      </c>
      <c r="C945" s="175" t="s">
        <v>4518</v>
      </c>
      <c r="D945" s="155" t="s">
        <v>897</v>
      </c>
      <c r="E945" s="404" t="s">
        <v>30</v>
      </c>
      <c r="F945" s="155" t="s">
        <v>537</v>
      </c>
      <c r="G945" s="67">
        <v>3953469</v>
      </c>
      <c r="H945" s="289"/>
      <c r="I945" s="187"/>
      <c r="J945" s="224"/>
      <c r="K945" s="224"/>
      <c r="L945" s="224"/>
      <c r="M945" s="187"/>
      <c r="N945" s="224"/>
      <c r="O945" s="224"/>
      <c r="P945" s="224"/>
      <c r="Q945" s="187"/>
      <c r="R945" s="224"/>
      <c r="S945" s="224"/>
      <c r="T945" s="225">
        <v>610.02026670000009</v>
      </c>
      <c r="U945" s="197"/>
      <c r="V945" s="198"/>
      <c r="W945" s="190" t="s">
        <v>1308</v>
      </c>
      <c r="X945" s="142" t="s">
        <v>5134</v>
      </c>
      <c r="Y945" s="127">
        <v>9</v>
      </c>
      <c r="Z945" s="127">
        <v>29</v>
      </c>
      <c r="AA945" s="127">
        <v>29</v>
      </c>
      <c r="AB945" s="124">
        <f>VLOOKUP(B945,Nam_2016!$B$2:$C$870,2,0)</f>
        <v>944</v>
      </c>
      <c r="AC945" s="124"/>
      <c r="AD945" s="124"/>
      <c r="AE945" s="124"/>
      <c r="AF945" s="124"/>
      <c r="AG945" s="124"/>
      <c r="AH945" s="124"/>
      <c r="AI945" s="124"/>
      <c r="AJ945" s="124"/>
      <c r="AK945" s="124"/>
      <c r="AL945" s="124"/>
      <c r="AM945" s="124"/>
    </row>
    <row r="946" spans="1:39" s="123" customFormat="1" ht="30" hidden="1" x14ac:dyDescent="0.25">
      <c r="A946" s="178">
        <f t="shared" si="32"/>
        <v>33</v>
      </c>
      <c r="B946" s="167">
        <v>945</v>
      </c>
      <c r="C946" s="175" t="s">
        <v>898</v>
      </c>
      <c r="D946" s="155" t="s">
        <v>899</v>
      </c>
      <c r="E946" s="404" t="s">
        <v>30</v>
      </c>
      <c r="F946" s="155" t="s">
        <v>2829</v>
      </c>
      <c r="G946" s="67">
        <v>12831893</v>
      </c>
      <c r="H946" s="289"/>
      <c r="I946" s="187"/>
      <c r="J946" s="224"/>
      <c r="K946" s="224"/>
      <c r="L946" s="224"/>
      <c r="M946" s="187"/>
      <c r="N946" s="224"/>
      <c r="O946" s="224"/>
      <c r="P946" s="224"/>
      <c r="Q946" s="187"/>
      <c r="R946" s="224"/>
      <c r="S946" s="224"/>
      <c r="T946" s="225">
        <v>1979.9610899000002</v>
      </c>
      <c r="U946" s="197"/>
      <c r="V946" s="198"/>
      <c r="W946" s="190" t="s">
        <v>1308</v>
      </c>
      <c r="X946" s="142" t="s">
        <v>5134</v>
      </c>
      <c r="Y946" s="127">
        <v>9</v>
      </c>
      <c r="Z946" s="127">
        <v>29</v>
      </c>
      <c r="AA946" s="127">
        <v>29</v>
      </c>
      <c r="AB946" s="124">
        <f>VLOOKUP(B946,Nam_2016!$B$2:$C$870,2,0)</f>
        <v>945</v>
      </c>
      <c r="AC946" s="124"/>
      <c r="AD946" s="124"/>
      <c r="AE946" s="124"/>
      <c r="AF946" s="124"/>
      <c r="AG946" s="124"/>
      <c r="AH946" s="124"/>
      <c r="AI946" s="124"/>
      <c r="AJ946" s="124"/>
      <c r="AK946" s="124"/>
      <c r="AL946" s="124"/>
      <c r="AM946" s="124"/>
    </row>
    <row r="947" spans="1:39" s="123" customFormat="1" ht="30" hidden="1" x14ac:dyDescent="0.25">
      <c r="A947" s="178">
        <f t="shared" si="32"/>
        <v>34</v>
      </c>
      <c r="B947" s="167">
        <v>946</v>
      </c>
      <c r="C947" s="175" t="s">
        <v>900</v>
      </c>
      <c r="D947" s="155" t="s">
        <v>901</v>
      </c>
      <c r="E947" s="404" t="s">
        <v>30</v>
      </c>
      <c r="F947" s="155" t="s">
        <v>2829</v>
      </c>
      <c r="G947" s="67">
        <v>12271833</v>
      </c>
      <c r="H947" s="289"/>
      <c r="I947" s="187"/>
      <c r="J947" s="224"/>
      <c r="K947" s="224"/>
      <c r="L947" s="224"/>
      <c r="M947" s="187"/>
      <c r="N947" s="224"/>
      <c r="O947" s="224"/>
      <c r="P947" s="224"/>
      <c r="Q947" s="187"/>
      <c r="R947" s="224"/>
      <c r="S947" s="224"/>
      <c r="T947" s="225">
        <v>1893.5438319000002</v>
      </c>
      <c r="U947" s="197"/>
      <c r="V947" s="198"/>
      <c r="W947" s="190" t="s">
        <v>1308</v>
      </c>
      <c r="X947" s="142" t="s">
        <v>5134</v>
      </c>
      <c r="Y947" s="127">
        <v>9</v>
      </c>
      <c r="Z947" s="127">
        <v>29</v>
      </c>
      <c r="AA947" s="127">
        <v>29</v>
      </c>
      <c r="AB947" s="124">
        <f>VLOOKUP(B947,Nam_2016!$B$2:$C$870,2,0)</f>
        <v>946</v>
      </c>
      <c r="AC947" s="124"/>
      <c r="AD947" s="124"/>
      <c r="AE947" s="124"/>
      <c r="AF947" s="124"/>
      <c r="AG947" s="124"/>
      <c r="AH947" s="124"/>
      <c r="AI947" s="124"/>
      <c r="AJ947" s="124"/>
      <c r="AK947" s="124"/>
      <c r="AL947" s="124"/>
      <c r="AM947" s="124"/>
    </row>
    <row r="948" spans="1:39" s="123" customFormat="1" ht="30" hidden="1" x14ac:dyDescent="0.25">
      <c r="A948" s="178">
        <f t="shared" si="32"/>
        <v>35</v>
      </c>
      <c r="B948" s="167">
        <v>947</v>
      </c>
      <c r="C948" s="175" t="s">
        <v>4519</v>
      </c>
      <c r="D948" s="155" t="s">
        <v>902</v>
      </c>
      <c r="E948" s="404" t="s">
        <v>30</v>
      </c>
      <c r="F948" s="155" t="s">
        <v>537</v>
      </c>
      <c r="G948" s="67">
        <v>4757550</v>
      </c>
      <c r="H948" s="289"/>
      <c r="I948" s="187"/>
      <c r="J948" s="224"/>
      <c r="K948" s="224"/>
      <c r="L948" s="224"/>
      <c r="M948" s="187"/>
      <c r="N948" s="224"/>
      <c r="O948" s="224"/>
      <c r="P948" s="224"/>
      <c r="Q948" s="187"/>
      <c r="R948" s="224"/>
      <c r="S948" s="224"/>
      <c r="T948" s="225">
        <v>734.08996500000001</v>
      </c>
      <c r="U948" s="197"/>
      <c r="V948" s="198"/>
      <c r="W948" s="190" t="s">
        <v>1308</v>
      </c>
      <c r="X948" s="142" t="s">
        <v>5134</v>
      </c>
      <c r="Y948" s="127">
        <v>9</v>
      </c>
      <c r="Z948" s="127">
        <v>29</v>
      </c>
      <c r="AA948" s="127">
        <v>29</v>
      </c>
      <c r="AB948" s="124">
        <f>VLOOKUP(B948,Nam_2016!$B$2:$C$870,2,0)</f>
        <v>947</v>
      </c>
      <c r="AC948" s="124"/>
      <c r="AD948" s="124"/>
      <c r="AE948" s="124"/>
      <c r="AF948" s="124"/>
      <c r="AG948" s="124"/>
      <c r="AH948" s="124"/>
      <c r="AI948" s="124"/>
      <c r="AJ948" s="124"/>
      <c r="AK948" s="124"/>
      <c r="AL948" s="124"/>
      <c r="AM948" s="124"/>
    </row>
    <row r="949" spans="1:39" s="123" customFormat="1" ht="30" x14ac:dyDescent="0.25">
      <c r="A949" s="178">
        <f t="shared" si="32"/>
        <v>36</v>
      </c>
      <c r="B949" s="167">
        <v>948</v>
      </c>
      <c r="C949" s="372" t="s">
        <v>3442</v>
      </c>
      <c r="D949" s="171" t="s">
        <v>4280</v>
      </c>
      <c r="E949" s="171" t="s">
        <v>1</v>
      </c>
      <c r="F949" s="171" t="s">
        <v>2830</v>
      </c>
      <c r="G949" s="215">
        <v>58738460</v>
      </c>
      <c r="H949" s="289">
        <v>28</v>
      </c>
      <c r="I949" s="187"/>
      <c r="J949" s="224"/>
      <c r="K949" s="224"/>
      <c r="L949" s="224"/>
      <c r="M949" s="187"/>
      <c r="N949" s="224"/>
      <c r="O949" s="224"/>
      <c r="P949" s="224"/>
      <c r="Q949" s="187"/>
      <c r="R949" s="224"/>
      <c r="S949" s="224"/>
      <c r="T949" s="225">
        <v>9082.9443780000001</v>
      </c>
      <c r="U949" s="197">
        <v>2681</v>
      </c>
      <c r="V949" s="198"/>
      <c r="W949" s="190" t="s">
        <v>1306</v>
      </c>
      <c r="X949" s="142" t="s">
        <v>5134</v>
      </c>
      <c r="Y949" s="127">
        <v>9</v>
      </c>
      <c r="Z949" s="127">
        <v>29</v>
      </c>
      <c r="AA949" s="127">
        <v>29</v>
      </c>
      <c r="AB949" s="124" t="e">
        <f>VLOOKUP(B949,Nam_2016!$B$2:$C$870,2,0)</f>
        <v>#N/A</v>
      </c>
      <c r="AC949" s="124"/>
      <c r="AD949" s="124"/>
      <c r="AE949" s="124"/>
      <c r="AF949" s="124"/>
      <c r="AG949" s="124"/>
      <c r="AH949" s="124"/>
      <c r="AI949" s="124"/>
      <c r="AJ949" s="124"/>
      <c r="AK949" s="124"/>
      <c r="AL949" s="124"/>
      <c r="AM949" s="124"/>
    </row>
    <row r="950" spans="1:39" s="123" customFormat="1" ht="30" hidden="1" x14ac:dyDescent="0.25">
      <c r="A950" s="178">
        <f t="shared" si="32"/>
        <v>37</v>
      </c>
      <c r="B950" s="167">
        <v>949</v>
      </c>
      <c r="C950" s="175" t="s">
        <v>4520</v>
      </c>
      <c r="D950" s="155" t="s">
        <v>896</v>
      </c>
      <c r="E950" s="404" t="s">
        <v>30</v>
      </c>
      <c r="F950" s="171" t="s">
        <v>537</v>
      </c>
      <c r="G950" s="67">
        <v>4985400</v>
      </c>
      <c r="H950" s="289"/>
      <c r="I950" s="187"/>
      <c r="J950" s="224"/>
      <c r="K950" s="224"/>
      <c r="L950" s="224"/>
      <c r="M950" s="187"/>
      <c r="N950" s="224"/>
      <c r="O950" s="224"/>
      <c r="P950" s="224"/>
      <c r="Q950" s="187"/>
      <c r="R950" s="224"/>
      <c r="S950" s="224"/>
      <c r="T950" s="225">
        <v>769.24722000000008</v>
      </c>
      <c r="U950" s="197"/>
      <c r="V950" s="198"/>
      <c r="W950" s="190" t="s">
        <v>1308</v>
      </c>
      <c r="X950" s="142" t="s">
        <v>5134</v>
      </c>
      <c r="Y950" s="127">
        <v>9</v>
      </c>
      <c r="Z950" s="127">
        <v>29</v>
      </c>
      <c r="AA950" s="127">
        <v>29</v>
      </c>
      <c r="AB950" s="124">
        <f>VLOOKUP(B950,Nam_2016!$B$2:$C$870,2,0)</f>
        <v>949</v>
      </c>
      <c r="AC950" s="124"/>
      <c r="AD950" s="124"/>
      <c r="AE950" s="124"/>
      <c r="AF950" s="124"/>
      <c r="AG950" s="124"/>
      <c r="AH950" s="124"/>
      <c r="AI950" s="124"/>
      <c r="AJ950" s="124"/>
      <c r="AK950" s="124"/>
      <c r="AL950" s="124"/>
      <c r="AM950" s="124"/>
    </row>
    <row r="951" spans="1:39" s="125" customFormat="1" hidden="1" x14ac:dyDescent="0.25">
      <c r="A951" s="178">
        <v>1</v>
      </c>
      <c r="B951" s="167">
        <v>950</v>
      </c>
      <c r="C951" s="156" t="s">
        <v>2831</v>
      </c>
      <c r="D951" s="155" t="s">
        <v>2832</v>
      </c>
      <c r="E951" s="155" t="s">
        <v>1</v>
      </c>
      <c r="F951" s="155" t="s">
        <v>2833</v>
      </c>
      <c r="G951" s="235"/>
      <c r="H951" s="224"/>
      <c r="I951" s="224"/>
      <c r="J951" s="224"/>
      <c r="K951" s="224"/>
      <c r="L951" s="224"/>
      <c r="M951" s="224"/>
      <c r="N951" s="224"/>
      <c r="O951" s="224"/>
      <c r="P951" s="224"/>
      <c r="Q951" s="224"/>
      <c r="R951" s="224"/>
      <c r="S951" s="224"/>
      <c r="T951" s="337">
        <v>1437</v>
      </c>
      <c r="U951" s="213"/>
      <c r="V951" s="225"/>
      <c r="W951" s="190" t="s">
        <v>1306</v>
      </c>
      <c r="X951" s="142" t="s">
        <v>5135</v>
      </c>
      <c r="Y951" s="127">
        <v>47</v>
      </c>
      <c r="Z951" s="127">
        <v>30</v>
      </c>
      <c r="AA951" s="127">
        <v>30</v>
      </c>
      <c r="AB951" s="124">
        <f>VLOOKUP(B951,Nam_2016!$B$2:$C$870,2,0)</f>
        <v>950</v>
      </c>
      <c r="AC951" s="127"/>
      <c r="AD951" s="127"/>
      <c r="AE951" s="127"/>
      <c r="AF951" s="127"/>
      <c r="AG951" s="127"/>
      <c r="AH951" s="127"/>
      <c r="AI951" s="127"/>
      <c r="AJ951" s="127"/>
      <c r="AK951" s="127"/>
      <c r="AL951" s="127"/>
      <c r="AM951" s="127"/>
    </row>
    <row r="952" spans="1:39" s="125" customFormat="1" ht="30" hidden="1" x14ac:dyDescent="0.25">
      <c r="A952" s="178">
        <f>A951+1</f>
        <v>2</v>
      </c>
      <c r="B952" s="167">
        <v>951</v>
      </c>
      <c r="C952" s="156" t="s">
        <v>2834</v>
      </c>
      <c r="D952" s="155" t="s">
        <v>2835</v>
      </c>
      <c r="E952" s="155" t="s">
        <v>1</v>
      </c>
      <c r="F952" s="155" t="s">
        <v>3213</v>
      </c>
      <c r="G952" s="235"/>
      <c r="H952" s="224"/>
      <c r="I952" s="224"/>
      <c r="J952" s="224"/>
      <c r="K952" s="224"/>
      <c r="L952" s="224"/>
      <c r="M952" s="224"/>
      <c r="N952" s="224"/>
      <c r="O952" s="224"/>
      <c r="P952" s="224"/>
      <c r="Q952" s="224"/>
      <c r="R952" s="224"/>
      <c r="S952" s="224"/>
      <c r="T952" s="337">
        <v>1128</v>
      </c>
      <c r="U952" s="213"/>
      <c r="V952" s="225"/>
      <c r="W952" s="190" t="s">
        <v>1306</v>
      </c>
      <c r="X952" s="142" t="s">
        <v>5135</v>
      </c>
      <c r="Y952" s="127">
        <v>47</v>
      </c>
      <c r="Z952" s="127">
        <v>30</v>
      </c>
      <c r="AA952" s="127">
        <v>30</v>
      </c>
      <c r="AB952" s="124">
        <f>VLOOKUP(B952,Nam_2016!$B$2:$C$870,2,0)</f>
        <v>951</v>
      </c>
      <c r="AC952" s="127"/>
      <c r="AD952" s="127"/>
      <c r="AE952" s="127"/>
      <c r="AF952" s="127"/>
      <c r="AG952" s="127"/>
      <c r="AH952" s="127"/>
      <c r="AI952" s="127"/>
      <c r="AJ952" s="127"/>
      <c r="AK952" s="127"/>
      <c r="AL952" s="127"/>
      <c r="AM952" s="127"/>
    </row>
    <row r="953" spans="1:39" s="125" customFormat="1" ht="30" hidden="1" x14ac:dyDescent="0.25">
      <c r="A953" s="178">
        <f t="shared" ref="A953:A985" si="33">A952+1</f>
        <v>3</v>
      </c>
      <c r="B953" s="167">
        <v>952</v>
      </c>
      <c r="C953" s="156" t="s">
        <v>2836</v>
      </c>
      <c r="D953" s="155" t="s">
        <v>2837</v>
      </c>
      <c r="E953" s="155" t="s">
        <v>1</v>
      </c>
      <c r="F953" s="155" t="s">
        <v>61</v>
      </c>
      <c r="G953" s="235"/>
      <c r="H953" s="224"/>
      <c r="I953" s="224"/>
      <c r="J953" s="224"/>
      <c r="K953" s="224"/>
      <c r="L953" s="224"/>
      <c r="M953" s="224"/>
      <c r="N953" s="224"/>
      <c r="O953" s="224"/>
      <c r="P953" s="224"/>
      <c r="Q953" s="224"/>
      <c r="R953" s="224"/>
      <c r="S953" s="224"/>
      <c r="T953" s="337">
        <v>1021</v>
      </c>
      <c r="U953" s="213"/>
      <c r="V953" s="225"/>
      <c r="W953" s="190" t="s">
        <v>1306</v>
      </c>
      <c r="X953" s="142" t="s">
        <v>5135</v>
      </c>
      <c r="Y953" s="127">
        <v>47</v>
      </c>
      <c r="Z953" s="127">
        <v>30</v>
      </c>
      <c r="AA953" s="127">
        <v>30</v>
      </c>
      <c r="AB953" s="124">
        <f>VLOOKUP(B953,Nam_2016!$B$2:$C$870,2,0)</f>
        <v>952</v>
      </c>
      <c r="AC953" s="127"/>
      <c r="AD953" s="127"/>
      <c r="AE953" s="127"/>
      <c r="AF953" s="127"/>
      <c r="AG953" s="127"/>
      <c r="AH953" s="127"/>
      <c r="AI953" s="127"/>
      <c r="AJ953" s="127"/>
      <c r="AK953" s="127"/>
      <c r="AL953" s="127"/>
      <c r="AM953" s="127"/>
    </row>
    <row r="954" spans="1:39" s="125" customFormat="1" ht="30" hidden="1" x14ac:dyDescent="0.25">
      <c r="A954" s="178">
        <f t="shared" si="33"/>
        <v>4</v>
      </c>
      <c r="B954" s="167">
        <v>953</v>
      </c>
      <c r="C954" s="156" t="s">
        <v>2838</v>
      </c>
      <c r="D954" s="155" t="s">
        <v>2839</v>
      </c>
      <c r="E954" s="155" t="s">
        <v>1</v>
      </c>
      <c r="F954" s="155" t="s">
        <v>426</v>
      </c>
      <c r="G954" s="235"/>
      <c r="H954" s="224"/>
      <c r="I954" s="224"/>
      <c r="J954" s="224"/>
      <c r="K954" s="224"/>
      <c r="L954" s="224"/>
      <c r="M954" s="224"/>
      <c r="N954" s="224"/>
      <c r="O954" s="224"/>
      <c r="P954" s="224"/>
      <c r="Q954" s="224"/>
      <c r="R954" s="224"/>
      <c r="S954" s="224"/>
      <c r="T954" s="337">
        <v>1002</v>
      </c>
      <c r="U954" s="213"/>
      <c r="V954" s="225"/>
      <c r="W954" s="190" t="s">
        <v>1306</v>
      </c>
      <c r="X954" s="142" t="s">
        <v>5135</v>
      </c>
      <c r="Y954" s="127">
        <v>47</v>
      </c>
      <c r="Z954" s="127">
        <v>30</v>
      </c>
      <c r="AA954" s="127">
        <v>30</v>
      </c>
      <c r="AB954" s="124">
        <f>VLOOKUP(B954,Nam_2016!$B$2:$C$870,2,0)</f>
        <v>953</v>
      </c>
      <c r="AC954" s="127"/>
      <c r="AD954" s="127"/>
      <c r="AE954" s="127"/>
      <c r="AF954" s="127"/>
      <c r="AG954" s="127"/>
      <c r="AH954" s="127"/>
      <c r="AI954" s="127"/>
      <c r="AJ954" s="127"/>
      <c r="AK954" s="127"/>
      <c r="AL954" s="127"/>
      <c r="AM954" s="127"/>
    </row>
    <row r="955" spans="1:39" s="125" customFormat="1" ht="45" hidden="1" x14ac:dyDescent="0.25">
      <c r="A955" s="178">
        <f t="shared" si="33"/>
        <v>5</v>
      </c>
      <c r="B955" s="167">
        <v>954</v>
      </c>
      <c r="C955" s="156" t="s">
        <v>4521</v>
      </c>
      <c r="D955" s="155" t="s">
        <v>2840</v>
      </c>
      <c r="E955" s="404" t="s">
        <v>30</v>
      </c>
      <c r="F955" s="155" t="s">
        <v>725</v>
      </c>
      <c r="G955" s="235"/>
      <c r="H955" s="224"/>
      <c r="I955" s="224"/>
      <c r="J955" s="224"/>
      <c r="K955" s="224"/>
      <c r="L955" s="224"/>
      <c r="M955" s="224"/>
      <c r="N955" s="224"/>
      <c r="O955" s="224"/>
      <c r="P955" s="224"/>
      <c r="Q955" s="224"/>
      <c r="R955" s="224"/>
      <c r="S955" s="224"/>
      <c r="T955" s="337">
        <v>670</v>
      </c>
      <c r="U955" s="213"/>
      <c r="V955" s="225"/>
      <c r="W955" s="190" t="s">
        <v>1306</v>
      </c>
      <c r="X955" s="142" t="s">
        <v>5135</v>
      </c>
      <c r="Y955" s="127">
        <v>47</v>
      </c>
      <c r="Z955" s="127">
        <v>30</v>
      </c>
      <c r="AA955" s="127">
        <v>30</v>
      </c>
      <c r="AB955" s="124">
        <f>VLOOKUP(B955,Nam_2016!$B$2:$C$870,2,0)</f>
        <v>954</v>
      </c>
      <c r="AC955" s="127"/>
      <c r="AD955" s="127"/>
      <c r="AE955" s="127"/>
      <c r="AF955" s="127"/>
      <c r="AG955" s="127"/>
      <c r="AH955" s="127"/>
      <c r="AI955" s="127"/>
      <c r="AJ955" s="127"/>
      <c r="AK955" s="127"/>
      <c r="AL955" s="127"/>
      <c r="AM955" s="127"/>
    </row>
    <row r="956" spans="1:39" s="125" customFormat="1" ht="30" hidden="1" x14ac:dyDescent="0.25">
      <c r="A956" s="178">
        <f t="shared" si="33"/>
        <v>6</v>
      </c>
      <c r="B956" s="167">
        <v>955</v>
      </c>
      <c r="C956" s="156" t="s">
        <v>4522</v>
      </c>
      <c r="D956" s="155" t="s">
        <v>2841</v>
      </c>
      <c r="E956" s="404" t="s">
        <v>30</v>
      </c>
      <c r="F956" s="155" t="s">
        <v>2842</v>
      </c>
      <c r="G956" s="235"/>
      <c r="H956" s="224"/>
      <c r="I956" s="224"/>
      <c r="J956" s="224"/>
      <c r="K956" s="224"/>
      <c r="L956" s="224"/>
      <c r="M956" s="224"/>
      <c r="N956" s="224"/>
      <c r="O956" s="224"/>
      <c r="P956" s="224"/>
      <c r="Q956" s="224"/>
      <c r="R956" s="224"/>
      <c r="S956" s="224"/>
      <c r="T956" s="337">
        <v>623</v>
      </c>
      <c r="U956" s="213"/>
      <c r="V956" s="225"/>
      <c r="W956" s="190" t="s">
        <v>1306</v>
      </c>
      <c r="X956" s="142" t="s">
        <v>5135</v>
      </c>
      <c r="Y956" s="127">
        <v>47</v>
      </c>
      <c r="Z956" s="127">
        <v>30</v>
      </c>
      <c r="AA956" s="127">
        <v>30</v>
      </c>
      <c r="AB956" s="124">
        <f>VLOOKUP(B956,Nam_2016!$B$2:$C$870,2,0)</f>
        <v>955</v>
      </c>
      <c r="AC956" s="127"/>
      <c r="AD956" s="127"/>
      <c r="AE956" s="127"/>
      <c r="AF956" s="127"/>
      <c r="AG956" s="127"/>
      <c r="AH956" s="127"/>
      <c r="AI956" s="127"/>
      <c r="AJ956" s="127"/>
      <c r="AK956" s="127"/>
      <c r="AL956" s="127"/>
      <c r="AM956" s="127"/>
    </row>
    <row r="957" spans="1:39" s="123" customFormat="1" ht="30" x14ac:dyDescent="0.25">
      <c r="A957" s="178">
        <f t="shared" si="33"/>
        <v>7</v>
      </c>
      <c r="B957" s="167">
        <v>956</v>
      </c>
      <c r="C957" s="156" t="s">
        <v>2843</v>
      </c>
      <c r="D957" s="171" t="s">
        <v>2844</v>
      </c>
      <c r="E957" s="171" t="s">
        <v>1</v>
      </c>
      <c r="F957" s="171" t="s">
        <v>29</v>
      </c>
      <c r="G957" s="235"/>
      <c r="H957" s="224"/>
      <c r="I957" s="224"/>
      <c r="J957" s="224"/>
      <c r="K957" s="224"/>
      <c r="L957" s="224"/>
      <c r="M957" s="224"/>
      <c r="N957" s="224"/>
      <c r="O957" s="224"/>
      <c r="P957" s="224"/>
      <c r="Q957" s="224"/>
      <c r="R957" s="224"/>
      <c r="S957" s="224"/>
      <c r="T957" s="337">
        <v>9249</v>
      </c>
      <c r="U957" s="213">
        <v>25373</v>
      </c>
      <c r="V957" s="214">
        <v>27691.040000000001</v>
      </c>
      <c r="W957" s="190" t="s">
        <v>1306</v>
      </c>
      <c r="X957" s="142" t="s">
        <v>5135</v>
      </c>
      <c r="Y957" s="127">
        <v>47</v>
      </c>
      <c r="Z957" s="127">
        <v>30</v>
      </c>
      <c r="AA957" s="127">
        <v>30</v>
      </c>
      <c r="AB957" s="124" t="e">
        <f>VLOOKUP(B957,Nam_2016!$B$2:$C$870,2,0)</f>
        <v>#N/A</v>
      </c>
      <c r="AC957" s="124"/>
      <c r="AD957" s="124"/>
      <c r="AE957" s="124"/>
      <c r="AF957" s="124"/>
      <c r="AG957" s="124"/>
      <c r="AH957" s="124"/>
      <c r="AI957" s="124"/>
      <c r="AJ957" s="124"/>
      <c r="AK957" s="124"/>
      <c r="AL957" s="124"/>
      <c r="AM957" s="124"/>
    </row>
    <row r="958" spans="1:39" s="123" customFormat="1" ht="45" x14ac:dyDescent="0.25">
      <c r="A958" s="178">
        <f t="shared" si="33"/>
        <v>8</v>
      </c>
      <c r="B958" s="167">
        <v>957</v>
      </c>
      <c r="C958" s="156" t="s">
        <v>2845</v>
      </c>
      <c r="D958" s="171" t="s">
        <v>2846</v>
      </c>
      <c r="E958" s="171" t="s">
        <v>1</v>
      </c>
      <c r="F958" s="205" t="s">
        <v>87</v>
      </c>
      <c r="G958" s="235"/>
      <c r="H958" s="224"/>
      <c r="I958" s="224"/>
      <c r="J958" s="224"/>
      <c r="K958" s="224"/>
      <c r="L958" s="224"/>
      <c r="M958" s="224"/>
      <c r="N958" s="224"/>
      <c r="O958" s="224"/>
      <c r="P958" s="224"/>
      <c r="Q958" s="224"/>
      <c r="R958" s="224"/>
      <c r="S958" s="224"/>
      <c r="T958" s="337">
        <v>6214</v>
      </c>
      <c r="U958" s="213">
        <v>32561</v>
      </c>
      <c r="V958" s="214">
        <v>34339.629999999997</v>
      </c>
      <c r="W958" s="190" t="s">
        <v>1306</v>
      </c>
      <c r="X958" s="142" t="s">
        <v>5135</v>
      </c>
      <c r="Y958" s="127">
        <v>47</v>
      </c>
      <c r="Z958" s="127">
        <v>30</v>
      </c>
      <c r="AA958" s="127">
        <v>30</v>
      </c>
      <c r="AB958" s="124" t="e">
        <f>VLOOKUP(B958,Nam_2016!$B$2:$C$870,2,0)</f>
        <v>#N/A</v>
      </c>
      <c r="AC958" s="124"/>
      <c r="AD958" s="124"/>
      <c r="AE958" s="124"/>
      <c r="AF958" s="124"/>
      <c r="AG958" s="124"/>
      <c r="AH958" s="124"/>
      <c r="AI958" s="124"/>
      <c r="AJ958" s="124"/>
      <c r="AK958" s="124"/>
      <c r="AL958" s="124"/>
      <c r="AM958" s="124"/>
    </row>
    <row r="959" spans="1:39" s="123" customFormat="1" ht="25.5" x14ac:dyDescent="0.25">
      <c r="A959" s="178">
        <f t="shared" si="33"/>
        <v>9</v>
      </c>
      <c r="B959" s="167">
        <v>958</v>
      </c>
      <c r="C959" s="372" t="s">
        <v>3443</v>
      </c>
      <c r="D959" s="171" t="s">
        <v>2847</v>
      </c>
      <c r="E959" s="171" t="s">
        <v>1</v>
      </c>
      <c r="F959" s="205" t="s">
        <v>2848</v>
      </c>
      <c r="G959" s="235"/>
      <c r="H959" s="224"/>
      <c r="I959" s="224"/>
      <c r="J959" s="224"/>
      <c r="K959" s="224"/>
      <c r="L959" s="224"/>
      <c r="M959" s="224"/>
      <c r="N959" s="224"/>
      <c r="O959" s="224"/>
      <c r="P959" s="224"/>
      <c r="Q959" s="224"/>
      <c r="R959" s="224"/>
      <c r="S959" s="224"/>
      <c r="T959" s="337">
        <v>7672</v>
      </c>
      <c r="U959" s="213">
        <v>34587</v>
      </c>
      <c r="V959" s="214">
        <v>34972.14</v>
      </c>
      <c r="W959" s="190" t="s">
        <v>1306</v>
      </c>
      <c r="X959" s="142" t="s">
        <v>5135</v>
      </c>
      <c r="Y959" s="127">
        <v>47</v>
      </c>
      <c r="Z959" s="127">
        <v>30</v>
      </c>
      <c r="AA959" s="127">
        <v>30</v>
      </c>
      <c r="AB959" s="124" t="e">
        <f>VLOOKUP(B959,Nam_2016!$B$2:$C$870,2,0)</f>
        <v>#N/A</v>
      </c>
      <c r="AC959" s="124"/>
      <c r="AD959" s="124"/>
      <c r="AE959" s="124"/>
      <c r="AF959" s="124"/>
      <c r="AG959" s="124"/>
      <c r="AH959" s="124"/>
      <c r="AI959" s="124"/>
      <c r="AJ959" s="124"/>
      <c r="AK959" s="124"/>
      <c r="AL959" s="124"/>
      <c r="AM959" s="124"/>
    </row>
    <row r="960" spans="1:39" s="123" customFormat="1" ht="30" x14ac:dyDescent="0.25">
      <c r="A960" s="178">
        <f t="shared" si="33"/>
        <v>10</v>
      </c>
      <c r="B960" s="167">
        <v>959</v>
      </c>
      <c r="C960" s="156" t="s">
        <v>4523</v>
      </c>
      <c r="D960" s="171" t="s">
        <v>2846</v>
      </c>
      <c r="E960" s="171" t="s">
        <v>1</v>
      </c>
      <c r="F960" s="205" t="s">
        <v>101</v>
      </c>
      <c r="G960" s="235"/>
      <c r="H960" s="224"/>
      <c r="I960" s="224"/>
      <c r="J960" s="224"/>
      <c r="K960" s="224"/>
      <c r="L960" s="224"/>
      <c r="M960" s="224"/>
      <c r="N960" s="224"/>
      <c r="O960" s="224"/>
      <c r="P960" s="224"/>
      <c r="Q960" s="224"/>
      <c r="R960" s="224"/>
      <c r="S960" s="224"/>
      <c r="T960" s="337">
        <v>13817</v>
      </c>
      <c r="U960" s="213">
        <v>14998</v>
      </c>
      <c r="V960" s="214">
        <v>13627.23</v>
      </c>
      <c r="W960" s="190" t="s">
        <v>1306</v>
      </c>
      <c r="X960" s="142" t="s">
        <v>5135</v>
      </c>
      <c r="Y960" s="127">
        <v>47</v>
      </c>
      <c r="Z960" s="127">
        <v>30</v>
      </c>
      <c r="AA960" s="127">
        <v>30</v>
      </c>
      <c r="AB960" s="124" t="e">
        <f>VLOOKUP(B960,Nam_2016!$B$2:$C$870,2,0)</f>
        <v>#N/A</v>
      </c>
      <c r="AC960" s="124"/>
      <c r="AD960" s="124"/>
      <c r="AE960" s="124"/>
      <c r="AF960" s="124"/>
      <c r="AG960" s="124"/>
      <c r="AH960" s="124"/>
      <c r="AI960" s="124"/>
      <c r="AJ960" s="124"/>
      <c r="AK960" s="124"/>
      <c r="AL960" s="124"/>
      <c r="AM960" s="124"/>
    </row>
    <row r="961" spans="1:39" s="123" customFormat="1" x14ac:dyDescent="0.25">
      <c r="A961" s="178">
        <f t="shared" si="33"/>
        <v>11</v>
      </c>
      <c r="B961" s="167">
        <v>960</v>
      </c>
      <c r="C961" s="156" t="s">
        <v>2849</v>
      </c>
      <c r="D961" s="171" t="s">
        <v>2850</v>
      </c>
      <c r="E961" s="171" t="s">
        <v>1</v>
      </c>
      <c r="F961" s="205" t="s">
        <v>14</v>
      </c>
      <c r="G961" s="235"/>
      <c r="H961" s="224"/>
      <c r="I961" s="224"/>
      <c r="J961" s="224"/>
      <c r="K961" s="224"/>
      <c r="L961" s="224"/>
      <c r="M961" s="224"/>
      <c r="N961" s="224"/>
      <c r="O961" s="224"/>
      <c r="P961" s="224"/>
      <c r="Q961" s="224"/>
      <c r="R961" s="224"/>
      <c r="S961" s="224"/>
      <c r="T961" s="337">
        <v>11582</v>
      </c>
      <c r="U961" s="213">
        <v>72652</v>
      </c>
      <c r="V961" s="214">
        <v>81649.53</v>
      </c>
      <c r="W961" s="190" t="s">
        <v>1306</v>
      </c>
      <c r="X961" s="142" t="s">
        <v>5135</v>
      </c>
      <c r="Y961" s="127">
        <v>47</v>
      </c>
      <c r="Z961" s="127">
        <v>30</v>
      </c>
      <c r="AA961" s="127">
        <v>30</v>
      </c>
      <c r="AB961" s="124" t="e">
        <f>VLOOKUP(B961,Nam_2016!$B$2:$C$870,2,0)</f>
        <v>#N/A</v>
      </c>
      <c r="AC961" s="124"/>
      <c r="AD961" s="124"/>
      <c r="AE961" s="124"/>
      <c r="AF961" s="124"/>
      <c r="AG961" s="124"/>
      <c r="AH961" s="124"/>
      <c r="AI961" s="124"/>
      <c r="AJ961" s="124"/>
      <c r="AK961" s="124"/>
      <c r="AL961" s="124"/>
      <c r="AM961" s="124"/>
    </row>
    <row r="962" spans="1:39" s="123" customFormat="1" ht="30" x14ac:dyDescent="0.25">
      <c r="A962" s="178">
        <f t="shared" si="33"/>
        <v>12</v>
      </c>
      <c r="B962" s="167">
        <v>961</v>
      </c>
      <c r="C962" s="372" t="s">
        <v>3444</v>
      </c>
      <c r="D962" s="171" t="s">
        <v>2851</v>
      </c>
      <c r="E962" s="171" t="s">
        <v>1</v>
      </c>
      <c r="F962" s="171" t="s">
        <v>40</v>
      </c>
      <c r="G962" s="235"/>
      <c r="H962" s="224"/>
      <c r="I962" s="224"/>
      <c r="J962" s="224"/>
      <c r="K962" s="224"/>
      <c r="L962" s="224"/>
      <c r="M962" s="224"/>
      <c r="N962" s="224"/>
      <c r="O962" s="224"/>
      <c r="P962" s="224"/>
      <c r="Q962" s="224"/>
      <c r="R962" s="224"/>
      <c r="S962" s="224"/>
      <c r="T962" s="337">
        <v>6436</v>
      </c>
      <c r="U962" s="213">
        <v>36915</v>
      </c>
      <c r="V962" s="214">
        <v>32617.86</v>
      </c>
      <c r="W962" s="190" t="s">
        <v>1306</v>
      </c>
      <c r="X962" s="142" t="s">
        <v>5135</v>
      </c>
      <c r="Y962" s="127">
        <v>47</v>
      </c>
      <c r="Z962" s="127">
        <v>30</v>
      </c>
      <c r="AA962" s="127">
        <v>30</v>
      </c>
      <c r="AB962" s="124" t="e">
        <f>VLOOKUP(B962,Nam_2016!$B$2:$C$870,2,0)</f>
        <v>#N/A</v>
      </c>
      <c r="AC962" s="124"/>
      <c r="AD962" s="124"/>
      <c r="AE962" s="124"/>
      <c r="AF962" s="124"/>
      <c r="AG962" s="124"/>
      <c r="AH962" s="124"/>
      <c r="AI962" s="124"/>
      <c r="AJ962" s="124"/>
      <c r="AK962" s="124"/>
      <c r="AL962" s="124"/>
      <c r="AM962" s="124"/>
    </row>
    <row r="963" spans="1:39" s="123" customFormat="1" x14ac:dyDescent="0.25">
      <c r="A963" s="178">
        <f t="shared" si="33"/>
        <v>13</v>
      </c>
      <c r="B963" s="167">
        <v>962</v>
      </c>
      <c r="C963" s="156" t="s">
        <v>2852</v>
      </c>
      <c r="D963" s="171" t="s">
        <v>2853</v>
      </c>
      <c r="E963" s="171" t="s">
        <v>1</v>
      </c>
      <c r="F963" s="205" t="s">
        <v>14</v>
      </c>
      <c r="G963" s="235"/>
      <c r="H963" s="224"/>
      <c r="I963" s="224"/>
      <c r="J963" s="224"/>
      <c r="K963" s="224"/>
      <c r="L963" s="224"/>
      <c r="M963" s="224"/>
      <c r="N963" s="224"/>
      <c r="O963" s="224"/>
      <c r="P963" s="224"/>
      <c r="Q963" s="224"/>
      <c r="R963" s="224"/>
      <c r="S963" s="224"/>
      <c r="T963" s="337">
        <v>5242</v>
      </c>
      <c r="U963" s="213">
        <v>38884</v>
      </c>
      <c r="V963" s="214">
        <v>46221.04</v>
      </c>
      <c r="W963" s="190" t="s">
        <v>1306</v>
      </c>
      <c r="X963" s="142" t="s">
        <v>5135</v>
      </c>
      <c r="Y963" s="127">
        <v>47</v>
      </c>
      <c r="Z963" s="127">
        <v>30</v>
      </c>
      <c r="AA963" s="127">
        <v>30</v>
      </c>
      <c r="AB963" s="124" t="e">
        <f>VLOOKUP(B963,Nam_2016!$B$2:$C$870,2,0)</f>
        <v>#N/A</v>
      </c>
      <c r="AC963" s="124"/>
      <c r="AD963" s="124"/>
      <c r="AE963" s="124"/>
      <c r="AF963" s="124"/>
      <c r="AG963" s="124"/>
      <c r="AH963" s="124"/>
      <c r="AI963" s="124"/>
      <c r="AJ963" s="124"/>
      <c r="AK963" s="124"/>
      <c r="AL963" s="124"/>
      <c r="AM963" s="124"/>
    </row>
    <row r="964" spans="1:39" s="123" customFormat="1" x14ac:dyDescent="0.25">
      <c r="A964" s="178">
        <f t="shared" si="33"/>
        <v>14</v>
      </c>
      <c r="B964" s="167">
        <v>963</v>
      </c>
      <c r="C964" s="156" t="s">
        <v>2854</v>
      </c>
      <c r="D964" s="171" t="s">
        <v>2839</v>
      </c>
      <c r="E964" s="171" t="s">
        <v>1</v>
      </c>
      <c r="F964" s="205" t="s">
        <v>14</v>
      </c>
      <c r="G964" s="235"/>
      <c r="H964" s="224"/>
      <c r="I964" s="224"/>
      <c r="J964" s="224"/>
      <c r="K964" s="224"/>
      <c r="L964" s="224"/>
      <c r="M964" s="224"/>
      <c r="N964" s="224"/>
      <c r="O964" s="224"/>
      <c r="P964" s="224"/>
      <c r="Q964" s="224"/>
      <c r="R964" s="224"/>
      <c r="S964" s="224"/>
      <c r="T964" s="337">
        <v>4015</v>
      </c>
      <c r="U964" s="213">
        <v>4150</v>
      </c>
      <c r="V964" s="214">
        <v>3661.01</v>
      </c>
      <c r="W964" s="190" t="s">
        <v>1306</v>
      </c>
      <c r="X964" s="142" t="s">
        <v>5135</v>
      </c>
      <c r="Y964" s="127">
        <v>47</v>
      </c>
      <c r="Z964" s="127">
        <v>30</v>
      </c>
      <c r="AA964" s="127">
        <v>30</v>
      </c>
      <c r="AB964" s="124" t="e">
        <f>VLOOKUP(B964,Nam_2016!$B$2:$C$870,2,0)</f>
        <v>#N/A</v>
      </c>
      <c r="AC964" s="124"/>
      <c r="AD964" s="124"/>
      <c r="AE964" s="124"/>
      <c r="AF964" s="124"/>
      <c r="AG964" s="124"/>
      <c r="AH964" s="124"/>
      <c r="AI964" s="124"/>
      <c r="AJ964" s="124"/>
      <c r="AK964" s="124"/>
      <c r="AL964" s="124"/>
      <c r="AM964" s="124"/>
    </row>
    <row r="965" spans="1:39" s="123" customFormat="1" x14ac:dyDescent="0.25">
      <c r="A965" s="178">
        <f t="shared" si="33"/>
        <v>15</v>
      </c>
      <c r="B965" s="167">
        <v>964</v>
      </c>
      <c r="C965" s="156" t="s">
        <v>2855</v>
      </c>
      <c r="D965" s="171" t="s">
        <v>2856</v>
      </c>
      <c r="E965" s="171" t="s">
        <v>1</v>
      </c>
      <c r="F965" s="205" t="s">
        <v>15</v>
      </c>
      <c r="G965" s="235"/>
      <c r="H965" s="224"/>
      <c r="I965" s="224"/>
      <c r="J965" s="224"/>
      <c r="K965" s="224"/>
      <c r="L965" s="224"/>
      <c r="M965" s="224"/>
      <c r="N965" s="224"/>
      <c r="O965" s="224"/>
      <c r="P965" s="224"/>
      <c r="Q965" s="224"/>
      <c r="R965" s="224"/>
      <c r="S965" s="224"/>
      <c r="T965" s="337">
        <v>4025</v>
      </c>
      <c r="U965" s="213">
        <v>5010</v>
      </c>
      <c r="V965" s="214">
        <v>3570.9</v>
      </c>
      <c r="W965" s="190" t="s">
        <v>1306</v>
      </c>
      <c r="X965" s="142" t="s">
        <v>5135</v>
      </c>
      <c r="Y965" s="127">
        <v>47</v>
      </c>
      <c r="Z965" s="127">
        <v>30</v>
      </c>
      <c r="AA965" s="127">
        <v>30</v>
      </c>
      <c r="AB965" s="124" t="e">
        <f>VLOOKUP(B965,Nam_2016!$B$2:$C$870,2,0)</f>
        <v>#N/A</v>
      </c>
      <c r="AC965" s="124"/>
      <c r="AD965" s="124"/>
      <c r="AE965" s="124"/>
      <c r="AF965" s="124"/>
      <c r="AG965" s="124"/>
      <c r="AH965" s="124"/>
      <c r="AI965" s="124"/>
      <c r="AJ965" s="124"/>
      <c r="AK965" s="124"/>
      <c r="AL965" s="124"/>
      <c r="AM965" s="124"/>
    </row>
    <row r="966" spans="1:39" s="123" customFormat="1" ht="30" x14ac:dyDescent="0.25">
      <c r="A966" s="178">
        <f t="shared" si="33"/>
        <v>16</v>
      </c>
      <c r="B966" s="167">
        <v>965</v>
      </c>
      <c r="C966" s="156" t="s">
        <v>2857</v>
      </c>
      <c r="D966" s="171" t="s">
        <v>2847</v>
      </c>
      <c r="E966" s="171" t="s">
        <v>1</v>
      </c>
      <c r="F966" s="205" t="s">
        <v>19</v>
      </c>
      <c r="G966" s="235"/>
      <c r="H966" s="224"/>
      <c r="I966" s="224"/>
      <c r="J966" s="224"/>
      <c r="K966" s="224"/>
      <c r="L966" s="224"/>
      <c r="M966" s="224"/>
      <c r="N966" s="224"/>
      <c r="O966" s="224"/>
      <c r="P966" s="224"/>
      <c r="Q966" s="224"/>
      <c r="R966" s="224"/>
      <c r="S966" s="224"/>
      <c r="T966" s="337">
        <v>7127</v>
      </c>
      <c r="U966" s="213">
        <v>7525</v>
      </c>
      <c r="V966" s="214">
        <v>8926.5300000000007</v>
      </c>
      <c r="W966" s="190" t="s">
        <v>1306</v>
      </c>
      <c r="X966" s="142" t="s">
        <v>5135</v>
      </c>
      <c r="Y966" s="127">
        <v>47</v>
      </c>
      <c r="Z966" s="127">
        <v>30</v>
      </c>
      <c r="AA966" s="127">
        <v>30</v>
      </c>
      <c r="AB966" s="124" t="e">
        <f>VLOOKUP(B966,Nam_2016!$B$2:$C$870,2,0)</f>
        <v>#N/A</v>
      </c>
      <c r="AC966" s="124"/>
      <c r="AD966" s="124"/>
      <c r="AE966" s="124"/>
      <c r="AF966" s="124"/>
      <c r="AG966" s="124"/>
      <c r="AH966" s="124"/>
      <c r="AI966" s="124"/>
      <c r="AJ966" s="124"/>
      <c r="AK966" s="124"/>
      <c r="AL966" s="124"/>
      <c r="AM966" s="124"/>
    </row>
    <row r="967" spans="1:39" s="123" customFormat="1" ht="30" x14ac:dyDescent="0.25">
      <c r="A967" s="178">
        <f t="shared" si="33"/>
        <v>17</v>
      </c>
      <c r="B967" s="167">
        <v>966</v>
      </c>
      <c r="C967" s="156" t="s">
        <v>2858</v>
      </c>
      <c r="D967" s="171" t="s">
        <v>2859</v>
      </c>
      <c r="E967" s="171" t="s">
        <v>1</v>
      </c>
      <c r="F967" s="205" t="s">
        <v>19</v>
      </c>
      <c r="G967" s="235"/>
      <c r="H967" s="224"/>
      <c r="I967" s="224"/>
      <c r="J967" s="224"/>
      <c r="K967" s="224"/>
      <c r="L967" s="224"/>
      <c r="M967" s="224"/>
      <c r="N967" s="224"/>
      <c r="O967" s="224"/>
      <c r="P967" s="224"/>
      <c r="Q967" s="224"/>
      <c r="R967" s="224"/>
      <c r="S967" s="224"/>
      <c r="T967" s="337">
        <v>12399</v>
      </c>
      <c r="U967" s="213">
        <v>103757</v>
      </c>
      <c r="V967" s="214">
        <v>108252.68</v>
      </c>
      <c r="W967" s="190" t="s">
        <v>1306</v>
      </c>
      <c r="X967" s="142" t="s">
        <v>5135</v>
      </c>
      <c r="Y967" s="127">
        <v>47</v>
      </c>
      <c r="Z967" s="127">
        <v>30</v>
      </c>
      <c r="AA967" s="127">
        <v>30</v>
      </c>
      <c r="AB967" s="124" t="e">
        <f>VLOOKUP(B967,Nam_2016!$B$2:$C$870,2,0)</f>
        <v>#N/A</v>
      </c>
      <c r="AC967" s="124"/>
      <c r="AD967" s="124"/>
      <c r="AE967" s="124"/>
      <c r="AF967" s="124"/>
      <c r="AG967" s="124"/>
      <c r="AH967" s="124"/>
      <c r="AI967" s="124"/>
      <c r="AJ967" s="124"/>
      <c r="AK967" s="124"/>
      <c r="AL967" s="124"/>
      <c r="AM967" s="124"/>
    </row>
    <row r="968" spans="1:39" s="123" customFormat="1" ht="30" x14ac:dyDescent="0.25">
      <c r="A968" s="178">
        <f t="shared" si="33"/>
        <v>18</v>
      </c>
      <c r="B968" s="167">
        <v>967</v>
      </c>
      <c r="C968" s="156" t="s">
        <v>2860</v>
      </c>
      <c r="D968" s="171" t="s">
        <v>2847</v>
      </c>
      <c r="E968" s="171" t="s">
        <v>1</v>
      </c>
      <c r="F968" s="205" t="s">
        <v>126</v>
      </c>
      <c r="G968" s="235"/>
      <c r="H968" s="224"/>
      <c r="I968" s="224"/>
      <c r="J968" s="224"/>
      <c r="K968" s="224"/>
      <c r="L968" s="224"/>
      <c r="M968" s="224"/>
      <c r="N968" s="224"/>
      <c r="O968" s="224"/>
      <c r="P968" s="224"/>
      <c r="Q968" s="224"/>
      <c r="R968" s="224"/>
      <c r="S968" s="224"/>
      <c r="T968" s="337">
        <v>2532</v>
      </c>
      <c r="U968" s="213">
        <v>2585</v>
      </c>
      <c r="V968" s="214">
        <v>2707.68</v>
      </c>
      <c r="W968" s="190" t="s">
        <v>1306</v>
      </c>
      <c r="X968" s="142" t="s">
        <v>5135</v>
      </c>
      <c r="Y968" s="127">
        <v>47</v>
      </c>
      <c r="Z968" s="127">
        <v>30</v>
      </c>
      <c r="AA968" s="127">
        <v>30</v>
      </c>
      <c r="AB968" s="124" t="e">
        <f>VLOOKUP(B968,Nam_2016!$B$2:$C$870,2,0)</f>
        <v>#N/A</v>
      </c>
      <c r="AC968" s="124"/>
      <c r="AD968" s="124"/>
      <c r="AE968" s="124"/>
      <c r="AF968" s="124"/>
      <c r="AG968" s="124"/>
      <c r="AH968" s="124"/>
      <c r="AI968" s="124"/>
      <c r="AJ968" s="124"/>
      <c r="AK968" s="124"/>
      <c r="AL968" s="124"/>
      <c r="AM968" s="124"/>
    </row>
    <row r="969" spans="1:39" s="123" customFormat="1" ht="30" x14ac:dyDescent="0.25">
      <c r="A969" s="178">
        <f t="shared" si="33"/>
        <v>19</v>
      </c>
      <c r="B969" s="167">
        <v>968</v>
      </c>
      <c r="C969" s="156" t="s">
        <v>2861</v>
      </c>
      <c r="D969" s="171" t="s">
        <v>2851</v>
      </c>
      <c r="E969" s="171" t="s">
        <v>1</v>
      </c>
      <c r="F969" s="205" t="s">
        <v>2862</v>
      </c>
      <c r="G969" s="235"/>
      <c r="H969" s="224"/>
      <c r="I969" s="224"/>
      <c r="J969" s="224"/>
      <c r="K969" s="224"/>
      <c r="L969" s="224"/>
      <c r="M969" s="224"/>
      <c r="N969" s="224"/>
      <c r="O969" s="224"/>
      <c r="P969" s="224"/>
      <c r="Q969" s="224"/>
      <c r="R969" s="224"/>
      <c r="S969" s="224"/>
      <c r="T969" s="337">
        <v>2203</v>
      </c>
      <c r="U969" s="213">
        <v>2026</v>
      </c>
      <c r="V969" s="214">
        <v>1965.3</v>
      </c>
      <c r="W969" s="190" t="s">
        <v>1306</v>
      </c>
      <c r="X969" s="142" t="s">
        <v>5135</v>
      </c>
      <c r="Y969" s="127">
        <v>47</v>
      </c>
      <c r="Z969" s="127">
        <v>30</v>
      </c>
      <c r="AA969" s="127">
        <v>30</v>
      </c>
      <c r="AB969" s="124" t="e">
        <f>VLOOKUP(B969,Nam_2016!$B$2:$C$870,2,0)</f>
        <v>#N/A</v>
      </c>
      <c r="AC969" s="124"/>
      <c r="AD969" s="124"/>
      <c r="AE969" s="124"/>
      <c r="AF969" s="124"/>
      <c r="AG969" s="124"/>
      <c r="AH969" s="124"/>
      <c r="AI969" s="124"/>
      <c r="AJ969" s="124"/>
      <c r="AK969" s="124"/>
      <c r="AL969" s="124"/>
      <c r="AM969" s="124"/>
    </row>
    <row r="970" spans="1:39" s="123" customFormat="1" ht="30" x14ac:dyDescent="0.25">
      <c r="A970" s="178">
        <f t="shared" si="33"/>
        <v>20</v>
      </c>
      <c r="B970" s="167">
        <v>969</v>
      </c>
      <c r="C970" s="372" t="s">
        <v>3445</v>
      </c>
      <c r="D970" s="171" t="s">
        <v>2863</v>
      </c>
      <c r="E970" s="171" t="s">
        <v>1</v>
      </c>
      <c r="F970" s="205" t="s">
        <v>126</v>
      </c>
      <c r="G970" s="235"/>
      <c r="H970" s="224"/>
      <c r="I970" s="224"/>
      <c r="J970" s="224"/>
      <c r="K970" s="224"/>
      <c r="L970" s="224"/>
      <c r="M970" s="224"/>
      <c r="N970" s="224"/>
      <c r="O970" s="224"/>
      <c r="P970" s="224"/>
      <c r="Q970" s="224"/>
      <c r="R970" s="224"/>
      <c r="S970" s="224"/>
      <c r="T970" s="337">
        <v>1656</v>
      </c>
      <c r="U970" s="213">
        <v>2485</v>
      </c>
      <c r="V970" s="214">
        <v>2675.05</v>
      </c>
      <c r="W970" s="190" t="s">
        <v>1306</v>
      </c>
      <c r="X970" s="142" t="s">
        <v>5135</v>
      </c>
      <c r="Y970" s="127">
        <v>47</v>
      </c>
      <c r="Z970" s="127">
        <v>30</v>
      </c>
      <c r="AA970" s="127">
        <v>30</v>
      </c>
      <c r="AB970" s="124" t="e">
        <f>VLOOKUP(B970,Nam_2016!$B$2:$C$870,2,0)</f>
        <v>#N/A</v>
      </c>
      <c r="AC970" s="124"/>
      <c r="AD970" s="124"/>
      <c r="AE970" s="124"/>
      <c r="AF970" s="124"/>
      <c r="AG970" s="124"/>
      <c r="AH970" s="124"/>
      <c r="AI970" s="124"/>
      <c r="AJ970" s="124"/>
      <c r="AK970" s="124"/>
      <c r="AL970" s="124"/>
      <c r="AM970" s="124"/>
    </row>
    <row r="971" spans="1:39" s="123" customFormat="1" x14ac:dyDescent="0.25">
      <c r="A971" s="178">
        <f t="shared" si="33"/>
        <v>21</v>
      </c>
      <c r="B971" s="167">
        <v>970</v>
      </c>
      <c r="C971" s="156" t="s">
        <v>2864</v>
      </c>
      <c r="D971" s="171" t="s">
        <v>2865</v>
      </c>
      <c r="E971" s="171" t="s">
        <v>1</v>
      </c>
      <c r="F971" s="205" t="s">
        <v>15</v>
      </c>
      <c r="G971" s="235"/>
      <c r="H971" s="224"/>
      <c r="I971" s="224"/>
      <c r="J971" s="224"/>
      <c r="K971" s="224"/>
      <c r="L971" s="224"/>
      <c r="M971" s="224"/>
      <c r="N971" s="224"/>
      <c r="O971" s="224"/>
      <c r="P971" s="224"/>
      <c r="Q971" s="224"/>
      <c r="R971" s="224"/>
      <c r="S971" s="224"/>
      <c r="T971" s="337">
        <v>2024</v>
      </c>
      <c r="U971" s="213">
        <v>2198</v>
      </c>
      <c r="V971" s="214">
        <v>2075.5</v>
      </c>
      <c r="W971" s="190" t="s">
        <v>1306</v>
      </c>
      <c r="X971" s="142" t="s">
        <v>5135</v>
      </c>
      <c r="Y971" s="127">
        <v>47</v>
      </c>
      <c r="Z971" s="127">
        <v>30</v>
      </c>
      <c r="AA971" s="127">
        <v>30</v>
      </c>
      <c r="AB971" s="124" t="e">
        <f>VLOOKUP(B971,Nam_2016!$B$2:$C$870,2,0)</f>
        <v>#N/A</v>
      </c>
      <c r="AC971" s="124"/>
      <c r="AD971" s="124"/>
      <c r="AE971" s="124"/>
      <c r="AF971" s="124"/>
      <c r="AG971" s="124"/>
      <c r="AH971" s="124"/>
      <c r="AI971" s="124"/>
      <c r="AJ971" s="124"/>
      <c r="AK971" s="124"/>
      <c r="AL971" s="124"/>
      <c r="AM971" s="124"/>
    </row>
    <row r="972" spans="1:39" s="123" customFormat="1" ht="30" x14ac:dyDescent="0.25">
      <c r="A972" s="178">
        <f t="shared" si="33"/>
        <v>22</v>
      </c>
      <c r="B972" s="167">
        <v>971</v>
      </c>
      <c r="C972" s="156" t="s">
        <v>2866</v>
      </c>
      <c r="D972" s="171" t="s">
        <v>2859</v>
      </c>
      <c r="E972" s="171" t="s">
        <v>1</v>
      </c>
      <c r="F972" s="205" t="s">
        <v>101</v>
      </c>
      <c r="G972" s="235"/>
      <c r="H972" s="224"/>
      <c r="I972" s="224"/>
      <c r="J972" s="224"/>
      <c r="K972" s="224"/>
      <c r="L972" s="224"/>
      <c r="M972" s="224"/>
      <c r="N972" s="224"/>
      <c r="O972" s="224"/>
      <c r="P972" s="224"/>
      <c r="Q972" s="224"/>
      <c r="R972" s="224"/>
      <c r="S972" s="224"/>
      <c r="T972" s="337">
        <v>3004</v>
      </c>
      <c r="U972" s="213">
        <v>3055</v>
      </c>
      <c r="V972" s="214">
        <v>3024.28</v>
      </c>
      <c r="W972" s="190" t="s">
        <v>1306</v>
      </c>
      <c r="X972" s="142" t="s">
        <v>5135</v>
      </c>
      <c r="Y972" s="127">
        <v>47</v>
      </c>
      <c r="Z972" s="127">
        <v>30</v>
      </c>
      <c r="AA972" s="127">
        <v>30</v>
      </c>
      <c r="AB972" s="124" t="e">
        <f>VLOOKUP(B972,Nam_2016!$B$2:$C$870,2,0)</f>
        <v>#N/A</v>
      </c>
      <c r="AC972" s="124"/>
      <c r="AD972" s="124"/>
      <c r="AE972" s="124"/>
      <c r="AF972" s="124"/>
      <c r="AG972" s="124"/>
      <c r="AH972" s="124"/>
      <c r="AI972" s="124"/>
      <c r="AJ972" s="124"/>
      <c r="AK972" s="124"/>
      <c r="AL972" s="124"/>
      <c r="AM972" s="124"/>
    </row>
    <row r="973" spans="1:39" s="123" customFormat="1" ht="30" x14ac:dyDescent="0.25">
      <c r="A973" s="178">
        <f>A972+1</f>
        <v>23</v>
      </c>
      <c r="B973" s="167">
        <v>972</v>
      </c>
      <c r="C973" s="372" t="s">
        <v>3446</v>
      </c>
      <c r="D973" s="171" t="s">
        <v>2839</v>
      </c>
      <c r="E973" s="171" t="s">
        <v>1</v>
      </c>
      <c r="F973" s="205" t="s">
        <v>2511</v>
      </c>
      <c r="G973" s="235"/>
      <c r="H973" s="224"/>
      <c r="I973" s="224"/>
      <c r="J973" s="224"/>
      <c r="K973" s="224"/>
      <c r="L973" s="224"/>
      <c r="M973" s="224"/>
      <c r="N973" s="224"/>
      <c r="O973" s="224"/>
      <c r="P973" s="224"/>
      <c r="Q973" s="224"/>
      <c r="R973" s="224"/>
      <c r="S973" s="224"/>
      <c r="T973" s="337">
        <v>2680</v>
      </c>
      <c r="U973" s="213">
        <v>2955</v>
      </c>
      <c r="V973" s="214">
        <v>2514.3200000000002</v>
      </c>
      <c r="W973" s="190" t="s">
        <v>1306</v>
      </c>
      <c r="X973" s="142" t="s">
        <v>5135</v>
      </c>
      <c r="Y973" s="127">
        <v>47</v>
      </c>
      <c r="Z973" s="127">
        <v>30</v>
      </c>
      <c r="AA973" s="127">
        <v>30</v>
      </c>
      <c r="AB973" s="124" t="e">
        <f>VLOOKUP(B973,Nam_2016!$B$2:$C$870,2,0)</f>
        <v>#N/A</v>
      </c>
      <c r="AC973" s="124"/>
      <c r="AD973" s="124"/>
      <c r="AE973" s="124"/>
      <c r="AF973" s="124"/>
      <c r="AG973" s="124"/>
      <c r="AH973" s="124"/>
      <c r="AI973" s="124"/>
      <c r="AJ973" s="124"/>
      <c r="AK973" s="124"/>
      <c r="AL973" s="124"/>
      <c r="AM973" s="124"/>
    </row>
    <row r="974" spans="1:39" s="123" customFormat="1" ht="30" x14ac:dyDescent="0.25">
      <c r="A974" s="178">
        <f t="shared" si="33"/>
        <v>24</v>
      </c>
      <c r="B974" s="167">
        <v>973</v>
      </c>
      <c r="C974" s="372" t="s">
        <v>3447</v>
      </c>
      <c r="D974" s="171" t="s">
        <v>2853</v>
      </c>
      <c r="E974" s="171" t="s">
        <v>1</v>
      </c>
      <c r="F974" s="205" t="s">
        <v>2867</v>
      </c>
      <c r="G974" s="235"/>
      <c r="H974" s="224"/>
      <c r="I974" s="224"/>
      <c r="J974" s="224"/>
      <c r="K974" s="224"/>
      <c r="L974" s="224"/>
      <c r="M974" s="224"/>
      <c r="N974" s="224"/>
      <c r="O974" s="224"/>
      <c r="P974" s="224"/>
      <c r="Q974" s="224"/>
      <c r="R974" s="224"/>
      <c r="S974" s="224"/>
      <c r="T974" s="337">
        <v>3520</v>
      </c>
      <c r="U974" s="213">
        <v>4414</v>
      </c>
      <c r="V974" s="214">
        <v>3494.17</v>
      </c>
      <c r="W974" s="190" t="s">
        <v>1306</v>
      </c>
      <c r="X974" s="142" t="s">
        <v>5135</v>
      </c>
      <c r="Y974" s="127">
        <v>47</v>
      </c>
      <c r="Z974" s="127">
        <v>30</v>
      </c>
      <c r="AA974" s="127">
        <v>30</v>
      </c>
      <c r="AB974" s="124" t="e">
        <f>VLOOKUP(B974,Nam_2016!$B$2:$C$870,2,0)</f>
        <v>#N/A</v>
      </c>
      <c r="AC974" s="124"/>
      <c r="AD974" s="124"/>
      <c r="AE974" s="124"/>
      <c r="AF974" s="124"/>
      <c r="AG974" s="124"/>
      <c r="AH974" s="124"/>
      <c r="AI974" s="124"/>
      <c r="AJ974" s="124"/>
      <c r="AK974" s="124"/>
      <c r="AL974" s="124"/>
      <c r="AM974" s="124"/>
    </row>
    <row r="975" spans="1:39" s="123" customFormat="1" ht="30" x14ac:dyDescent="0.25">
      <c r="A975" s="178">
        <f>A974+1</f>
        <v>25</v>
      </c>
      <c r="B975" s="167">
        <v>974</v>
      </c>
      <c r="C975" s="156" t="s">
        <v>2868</v>
      </c>
      <c r="D975" s="171" t="s">
        <v>2839</v>
      </c>
      <c r="E975" s="171" t="s">
        <v>1</v>
      </c>
      <c r="F975" s="205" t="s">
        <v>25</v>
      </c>
      <c r="G975" s="235"/>
      <c r="H975" s="224"/>
      <c r="I975" s="224"/>
      <c r="J975" s="224"/>
      <c r="K975" s="224"/>
      <c r="L975" s="224"/>
      <c r="M975" s="224"/>
      <c r="N975" s="224"/>
      <c r="O975" s="224"/>
      <c r="P975" s="224"/>
      <c r="Q975" s="224"/>
      <c r="R975" s="224"/>
      <c r="S975" s="224"/>
      <c r="T975" s="337">
        <v>2133</v>
      </c>
      <c r="U975" s="213">
        <v>1947</v>
      </c>
      <c r="V975" s="214">
        <v>1512.14</v>
      </c>
      <c r="W975" s="190" t="s">
        <v>1306</v>
      </c>
      <c r="X975" s="142" t="s">
        <v>5135</v>
      </c>
      <c r="Y975" s="127">
        <v>47</v>
      </c>
      <c r="Z975" s="127">
        <v>30</v>
      </c>
      <c r="AA975" s="127">
        <v>30</v>
      </c>
      <c r="AB975" s="124" t="e">
        <f>VLOOKUP(B975,Nam_2016!$B$2:$C$870,2,0)</f>
        <v>#N/A</v>
      </c>
      <c r="AC975" s="124"/>
      <c r="AD975" s="124"/>
      <c r="AE975" s="124"/>
      <c r="AF975" s="124"/>
      <c r="AG975" s="124"/>
      <c r="AH975" s="124"/>
      <c r="AI975" s="124"/>
      <c r="AJ975" s="124"/>
      <c r="AK975" s="124"/>
      <c r="AL975" s="124"/>
      <c r="AM975" s="124"/>
    </row>
    <row r="976" spans="1:39" s="123" customFormat="1" ht="30" x14ac:dyDescent="0.25">
      <c r="A976" s="178">
        <f t="shared" si="33"/>
        <v>26</v>
      </c>
      <c r="B976" s="167">
        <v>975</v>
      </c>
      <c r="C976" s="156" t="s">
        <v>2869</v>
      </c>
      <c r="D976" s="171" t="s">
        <v>2870</v>
      </c>
      <c r="E976" s="171" t="s">
        <v>1</v>
      </c>
      <c r="F976" s="205" t="s">
        <v>15</v>
      </c>
      <c r="G976" s="235"/>
      <c r="H976" s="224"/>
      <c r="I976" s="224"/>
      <c r="J976" s="224"/>
      <c r="K976" s="224"/>
      <c r="L976" s="224"/>
      <c r="M976" s="224"/>
      <c r="N976" s="224"/>
      <c r="O976" s="224"/>
      <c r="P976" s="224"/>
      <c r="Q976" s="224"/>
      <c r="R976" s="224"/>
      <c r="S976" s="224"/>
      <c r="T976" s="337">
        <v>1450</v>
      </c>
      <c r="U976" s="213">
        <v>1411</v>
      </c>
      <c r="V976" s="214">
        <v>1408.36</v>
      </c>
      <c r="W976" s="190" t="s">
        <v>1306</v>
      </c>
      <c r="X976" s="142" t="s">
        <v>5135</v>
      </c>
      <c r="Y976" s="127">
        <v>47</v>
      </c>
      <c r="Z976" s="127">
        <v>30</v>
      </c>
      <c r="AA976" s="127">
        <v>30</v>
      </c>
      <c r="AB976" s="124" t="e">
        <f>VLOOKUP(B976,Nam_2016!$B$2:$C$870,2,0)</f>
        <v>#N/A</v>
      </c>
      <c r="AC976" s="124"/>
      <c r="AD976" s="124"/>
      <c r="AE976" s="124"/>
      <c r="AF976" s="124"/>
      <c r="AG976" s="124"/>
      <c r="AH976" s="124"/>
      <c r="AI976" s="124"/>
      <c r="AJ976" s="124"/>
      <c r="AK976" s="124"/>
      <c r="AL976" s="124"/>
      <c r="AM976" s="124"/>
    </row>
    <row r="977" spans="1:39" s="123" customFormat="1" ht="30" x14ac:dyDescent="0.25">
      <c r="A977" s="178">
        <f t="shared" si="33"/>
        <v>27</v>
      </c>
      <c r="B977" s="167">
        <v>976</v>
      </c>
      <c r="C977" s="372" t="s">
        <v>3448</v>
      </c>
      <c r="D977" s="171" t="s">
        <v>2871</v>
      </c>
      <c r="E977" s="171" t="s">
        <v>1</v>
      </c>
      <c r="F977" s="171" t="s">
        <v>40</v>
      </c>
      <c r="G977" s="235"/>
      <c r="H977" s="224"/>
      <c r="I977" s="224"/>
      <c r="J977" s="224"/>
      <c r="K977" s="224"/>
      <c r="L977" s="224"/>
      <c r="M977" s="224"/>
      <c r="N977" s="224"/>
      <c r="O977" s="224"/>
      <c r="P977" s="224"/>
      <c r="Q977" s="224"/>
      <c r="R977" s="224"/>
      <c r="S977" s="224"/>
      <c r="T977" s="337">
        <v>2229</v>
      </c>
      <c r="U977" s="213">
        <v>2488</v>
      </c>
      <c r="V977" s="214"/>
      <c r="W977" s="190" t="s">
        <v>1306</v>
      </c>
      <c r="X977" s="142" t="s">
        <v>5135</v>
      </c>
      <c r="Y977" s="127">
        <v>47</v>
      </c>
      <c r="Z977" s="127">
        <v>30</v>
      </c>
      <c r="AA977" s="127">
        <v>30</v>
      </c>
      <c r="AB977" s="124" t="e">
        <f>VLOOKUP(B977,Nam_2016!$B$2:$C$870,2,0)</f>
        <v>#N/A</v>
      </c>
      <c r="AC977" s="124"/>
      <c r="AD977" s="124"/>
      <c r="AE977" s="124"/>
      <c r="AF977" s="124"/>
      <c r="AG977" s="124"/>
      <c r="AH977" s="124"/>
      <c r="AI977" s="124"/>
      <c r="AJ977" s="124"/>
      <c r="AK977" s="124"/>
      <c r="AL977" s="124"/>
      <c r="AM977" s="124"/>
    </row>
    <row r="978" spans="1:39" s="123" customFormat="1" ht="30" x14ac:dyDescent="0.25">
      <c r="A978" s="178">
        <f t="shared" si="33"/>
        <v>28</v>
      </c>
      <c r="B978" s="167">
        <v>977</v>
      </c>
      <c r="C978" s="156" t="s">
        <v>2872</v>
      </c>
      <c r="D978" s="167" t="s">
        <v>2839</v>
      </c>
      <c r="E978" s="171" t="s">
        <v>1</v>
      </c>
      <c r="F978" s="171" t="s">
        <v>40</v>
      </c>
      <c r="G978" s="235"/>
      <c r="H978" s="224"/>
      <c r="I978" s="224"/>
      <c r="J978" s="224"/>
      <c r="K978" s="224"/>
      <c r="L978" s="224"/>
      <c r="M978" s="224"/>
      <c r="N978" s="224"/>
      <c r="O978" s="224"/>
      <c r="P978" s="224"/>
      <c r="Q978" s="224"/>
      <c r="R978" s="224"/>
      <c r="S978" s="224"/>
      <c r="T978" s="337">
        <v>9210</v>
      </c>
      <c r="U978" s="213">
        <v>4105</v>
      </c>
      <c r="V978" s="214"/>
      <c r="W978" s="190" t="s">
        <v>1306</v>
      </c>
      <c r="X978" s="142" t="s">
        <v>5135</v>
      </c>
      <c r="Y978" s="127">
        <v>47</v>
      </c>
      <c r="Z978" s="127">
        <v>30</v>
      </c>
      <c r="AA978" s="127">
        <v>30</v>
      </c>
      <c r="AB978" s="124" t="e">
        <f>VLOOKUP(B978,Nam_2016!$B$2:$C$870,2,0)</f>
        <v>#N/A</v>
      </c>
      <c r="AC978" s="124"/>
      <c r="AD978" s="124"/>
      <c r="AE978" s="124"/>
      <c r="AF978" s="124"/>
      <c r="AG978" s="124"/>
      <c r="AH978" s="124"/>
      <c r="AI978" s="124"/>
      <c r="AJ978" s="124"/>
      <c r="AK978" s="124"/>
      <c r="AL978" s="124"/>
      <c r="AM978" s="124"/>
    </row>
    <row r="979" spans="1:39" s="123" customFormat="1" ht="30" x14ac:dyDescent="0.25">
      <c r="A979" s="178">
        <f t="shared" si="33"/>
        <v>29</v>
      </c>
      <c r="B979" s="167">
        <v>978</v>
      </c>
      <c r="C979" s="156" t="s">
        <v>2873</v>
      </c>
      <c r="D979" s="167" t="s">
        <v>2839</v>
      </c>
      <c r="E979" s="171" t="s">
        <v>1</v>
      </c>
      <c r="F979" s="205" t="s">
        <v>4</v>
      </c>
      <c r="G979" s="235"/>
      <c r="H979" s="224"/>
      <c r="I979" s="224"/>
      <c r="J979" s="224"/>
      <c r="K979" s="224"/>
      <c r="L979" s="224"/>
      <c r="M979" s="224"/>
      <c r="N979" s="224"/>
      <c r="O979" s="224"/>
      <c r="P979" s="224"/>
      <c r="Q979" s="224"/>
      <c r="R979" s="224"/>
      <c r="S979" s="224"/>
      <c r="T979" s="337">
        <v>2677</v>
      </c>
      <c r="U979" s="213">
        <v>1640</v>
      </c>
      <c r="V979" s="214"/>
      <c r="W979" s="190" t="s">
        <v>1306</v>
      </c>
      <c r="X979" s="142" t="s">
        <v>5135</v>
      </c>
      <c r="Y979" s="127">
        <v>47</v>
      </c>
      <c r="Z979" s="127">
        <v>30</v>
      </c>
      <c r="AA979" s="127">
        <v>30</v>
      </c>
      <c r="AB979" s="124" t="e">
        <f>VLOOKUP(B979,Nam_2016!$B$2:$C$870,2,0)</f>
        <v>#N/A</v>
      </c>
      <c r="AC979" s="124"/>
      <c r="AD979" s="124"/>
      <c r="AE979" s="124"/>
      <c r="AF979" s="124"/>
      <c r="AG979" s="124"/>
      <c r="AH979" s="124"/>
      <c r="AI979" s="124"/>
      <c r="AJ979" s="124"/>
      <c r="AK979" s="124"/>
      <c r="AL979" s="124"/>
      <c r="AM979" s="124"/>
    </row>
    <row r="980" spans="1:39" s="123" customFormat="1" ht="30" x14ac:dyDescent="0.25">
      <c r="A980" s="178">
        <f t="shared" si="33"/>
        <v>30</v>
      </c>
      <c r="B980" s="167">
        <v>979</v>
      </c>
      <c r="C980" s="372" t="s">
        <v>3449</v>
      </c>
      <c r="D980" s="171" t="s">
        <v>2874</v>
      </c>
      <c r="E980" s="171" t="s">
        <v>1</v>
      </c>
      <c r="F980" s="171" t="s">
        <v>40</v>
      </c>
      <c r="G980" s="235"/>
      <c r="H980" s="224"/>
      <c r="I980" s="224"/>
      <c r="J980" s="224"/>
      <c r="K980" s="224"/>
      <c r="L980" s="224"/>
      <c r="M980" s="224"/>
      <c r="N980" s="224"/>
      <c r="O980" s="224"/>
      <c r="P980" s="224"/>
      <c r="Q980" s="224"/>
      <c r="R980" s="224"/>
      <c r="S980" s="224"/>
      <c r="T980" s="337">
        <v>1127</v>
      </c>
      <c r="U980" s="213">
        <v>1612</v>
      </c>
      <c r="V980" s="214"/>
      <c r="W980" s="190" t="s">
        <v>1306</v>
      </c>
      <c r="X980" s="142" t="s">
        <v>5135</v>
      </c>
      <c r="Y980" s="127">
        <v>47</v>
      </c>
      <c r="Z980" s="127">
        <v>30</v>
      </c>
      <c r="AA980" s="127">
        <v>30</v>
      </c>
      <c r="AB980" s="124" t="e">
        <f>VLOOKUP(B980,Nam_2016!$B$2:$C$870,2,0)</f>
        <v>#N/A</v>
      </c>
      <c r="AC980" s="124"/>
      <c r="AD980" s="124"/>
      <c r="AE980" s="124"/>
      <c r="AF980" s="124"/>
      <c r="AG980" s="124"/>
      <c r="AH980" s="124"/>
      <c r="AI980" s="124"/>
      <c r="AJ980" s="124"/>
      <c r="AK980" s="124"/>
      <c r="AL980" s="124"/>
      <c r="AM980" s="124"/>
    </row>
    <row r="981" spans="1:39" s="123" customFormat="1" ht="30" x14ac:dyDescent="0.25">
      <c r="A981" s="178">
        <f t="shared" si="33"/>
        <v>31</v>
      </c>
      <c r="B981" s="167">
        <v>980</v>
      </c>
      <c r="C981" s="156" t="s">
        <v>2875</v>
      </c>
      <c r="D981" s="171" t="s">
        <v>2876</v>
      </c>
      <c r="E981" s="171" t="s">
        <v>1</v>
      </c>
      <c r="F981" s="205" t="s">
        <v>15</v>
      </c>
      <c r="G981" s="235"/>
      <c r="H981" s="224"/>
      <c r="I981" s="224"/>
      <c r="J981" s="224"/>
      <c r="K981" s="224"/>
      <c r="L981" s="224"/>
      <c r="M981" s="224"/>
      <c r="N981" s="224"/>
      <c r="O981" s="224"/>
      <c r="P981" s="224"/>
      <c r="Q981" s="224"/>
      <c r="R981" s="224"/>
      <c r="S981" s="224"/>
      <c r="T981" s="337">
        <v>1625</v>
      </c>
      <c r="U981" s="213">
        <v>1825</v>
      </c>
      <c r="V981" s="214">
        <v>1468.59</v>
      </c>
      <c r="W981" s="190" t="s">
        <v>1306</v>
      </c>
      <c r="X981" s="142" t="s">
        <v>5135</v>
      </c>
      <c r="Y981" s="127">
        <v>47</v>
      </c>
      <c r="Z981" s="127">
        <v>30</v>
      </c>
      <c r="AA981" s="127">
        <v>30</v>
      </c>
      <c r="AB981" s="124" t="e">
        <f>VLOOKUP(B981,Nam_2016!$B$2:$C$870,2,0)</f>
        <v>#N/A</v>
      </c>
      <c r="AC981" s="124"/>
      <c r="AD981" s="124"/>
      <c r="AE981" s="124"/>
      <c r="AF981" s="124"/>
      <c r="AG981" s="124"/>
      <c r="AH981" s="124"/>
      <c r="AI981" s="124"/>
      <c r="AJ981" s="124"/>
      <c r="AK981" s="124"/>
      <c r="AL981" s="124"/>
      <c r="AM981" s="124"/>
    </row>
    <row r="982" spans="1:39" s="123" customFormat="1" ht="30" x14ac:dyDescent="0.25">
      <c r="A982" s="178">
        <f t="shared" si="33"/>
        <v>32</v>
      </c>
      <c r="B982" s="167">
        <v>981</v>
      </c>
      <c r="C982" s="369" t="s">
        <v>3450</v>
      </c>
      <c r="D982" s="171" t="s">
        <v>2877</v>
      </c>
      <c r="E982" s="171" t="s">
        <v>1</v>
      </c>
      <c r="F982" s="205" t="s">
        <v>2511</v>
      </c>
      <c r="G982" s="235"/>
      <c r="H982" s="224"/>
      <c r="I982" s="224"/>
      <c r="J982" s="224"/>
      <c r="K982" s="224"/>
      <c r="L982" s="224"/>
      <c r="M982" s="224"/>
      <c r="N982" s="224"/>
      <c r="O982" s="224"/>
      <c r="P982" s="224"/>
      <c r="Q982" s="224"/>
      <c r="R982" s="224"/>
      <c r="S982" s="224"/>
      <c r="T982" s="337">
        <v>2679</v>
      </c>
      <c r="U982" s="213">
        <v>1156</v>
      </c>
      <c r="V982" s="214">
        <v>1138.1600000000001</v>
      </c>
      <c r="W982" s="190" t="s">
        <v>1306</v>
      </c>
      <c r="X982" s="142" t="s">
        <v>5135</v>
      </c>
      <c r="Y982" s="127">
        <v>47</v>
      </c>
      <c r="Z982" s="127">
        <v>30</v>
      </c>
      <c r="AA982" s="127">
        <v>30</v>
      </c>
      <c r="AB982" s="124" t="e">
        <f>VLOOKUP(B982,Nam_2016!$B$2:$C$870,2,0)</f>
        <v>#N/A</v>
      </c>
      <c r="AC982" s="124"/>
      <c r="AD982" s="124"/>
      <c r="AE982" s="124"/>
      <c r="AF982" s="124"/>
      <c r="AG982" s="124"/>
      <c r="AH982" s="124"/>
      <c r="AI982" s="124"/>
      <c r="AJ982" s="124"/>
      <c r="AK982" s="124"/>
      <c r="AL982" s="124"/>
      <c r="AM982" s="124"/>
    </row>
    <row r="983" spans="1:39" s="123" customFormat="1" ht="30" x14ac:dyDescent="0.25">
      <c r="A983" s="178">
        <f t="shared" si="33"/>
        <v>33</v>
      </c>
      <c r="B983" s="167">
        <v>982</v>
      </c>
      <c r="C983" s="156" t="s">
        <v>2878</v>
      </c>
      <c r="D983" s="171" t="s">
        <v>2879</v>
      </c>
      <c r="E983" s="171" t="s">
        <v>1</v>
      </c>
      <c r="F983" s="205" t="s">
        <v>15</v>
      </c>
      <c r="G983" s="235"/>
      <c r="H983" s="224"/>
      <c r="I983" s="224"/>
      <c r="J983" s="224"/>
      <c r="K983" s="224"/>
      <c r="L983" s="224"/>
      <c r="M983" s="224"/>
      <c r="N983" s="224"/>
      <c r="O983" s="224"/>
      <c r="P983" s="224"/>
      <c r="Q983" s="224"/>
      <c r="R983" s="224"/>
      <c r="S983" s="224"/>
      <c r="T983" s="337">
        <v>1114</v>
      </c>
      <c r="U983" s="213">
        <v>1436</v>
      </c>
      <c r="V983" s="214">
        <v>1440.42</v>
      </c>
      <c r="W983" s="190" t="s">
        <v>1306</v>
      </c>
      <c r="X983" s="142" t="s">
        <v>5135</v>
      </c>
      <c r="Y983" s="127">
        <v>47</v>
      </c>
      <c r="Z983" s="127">
        <v>30</v>
      </c>
      <c r="AA983" s="127">
        <v>30</v>
      </c>
      <c r="AB983" s="124" t="e">
        <f>VLOOKUP(B983,Nam_2016!$B$2:$C$870,2,0)</f>
        <v>#N/A</v>
      </c>
      <c r="AC983" s="124"/>
      <c r="AD983" s="124"/>
      <c r="AE983" s="124"/>
      <c r="AF983" s="124"/>
      <c r="AG983" s="124"/>
      <c r="AH983" s="124"/>
      <c r="AI983" s="124"/>
      <c r="AJ983" s="124"/>
      <c r="AK983" s="124"/>
      <c r="AL983" s="124"/>
      <c r="AM983" s="124"/>
    </row>
    <row r="984" spans="1:39" s="123" customFormat="1" ht="30" x14ac:dyDescent="0.25">
      <c r="A984" s="178">
        <f t="shared" si="33"/>
        <v>34</v>
      </c>
      <c r="B984" s="167">
        <v>983</v>
      </c>
      <c r="C984" s="156" t="s">
        <v>2880</v>
      </c>
      <c r="D984" s="171" t="s">
        <v>2881</v>
      </c>
      <c r="E984" s="171" t="s">
        <v>1</v>
      </c>
      <c r="F984" s="171" t="s">
        <v>23</v>
      </c>
      <c r="G984" s="235"/>
      <c r="H984" s="224"/>
      <c r="I984" s="224"/>
      <c r="J984" s="224"/>
      <c r="K984" s="224"/>
      <c r="L984" s="224"/>
      <c r="M984" s="224"/>
      <c r="N984" s="224"/>
      <c r="O984" s="224"/>
      <c r="P984" s="224"/>
      <c r="Q984" s="224"/>
      <c r="R984" s="224"/>
      <c r="S984" s="224"/>
      <c r="T984" s="337">
        <v>1062</v>
      </c>
      <c r="U984" s="213">
        <v>4819</v>
      </c>
      <c r="V984" s="214">
        <v>3771.12</v>
      </c>
      <c r="W984" s="190" t="s">
        <v>1306</v>
      </c>
      <c r="X984" s="142" t="s">
        <v>5135</v>
      </c>
      <c r="Y984" s="127">
        <v>47</v>
      </c>
      <c r="Z984" s="127">
        <v>30</v>
      </c>
      <c r="AA984" s="127">
        <v>30</v>
      </c>
      <c r="AB984" s="124" t="e">
        <f>VLOOKUP(B984,Nam_2016!$B$2:$C$870,2,0)</f>
        <v>#N/A</v>
      </c>
      <c r="AC984" s="124"/>
      <c r="AD984" s="124"/>
      <c r="AE984" s="124"/>
      <c r="AF984" s="124"/>
      <c r="AG984" s="124"/>
      <c r="AH984" s="124"/>
      <c r="AI984" s="124"/>
      <c r="AJ984" s="124"/>
      <c r="AK984" s="124"/>
      <c r="AL984" s="124"/>
      <c r="AM984" s="124"/>
    </row>
    <row r="985" spans="1:39" s="123" customFormat="1" x14ac:dyDescent="0.25">
      <c r="A985" s="178">
        <f t="shared" si="33"/>
        <v>35</v>
      </c>
      <c r="B985" s="167">
        <v>984</v>
      </c>
      <c r="C985" s="156" t="s">
        <v>2882</v>
      </c>
      <c r="D985" s="171" t="s">
        <v>2839</v>
      </c>
      <c r="E985" s="171" t="s">
        <v>1</v>
      </c>
      <c r="F985" s="205" t="s">
        <v>15</v>
      </c>
      <c r="G985" s="235"/>
      <c r="H985" s="224"/>
      <c r="I985" s="224"/>
      <c r="J985" s="224"/>
      <c r="K985" s="224"/>
      <c r="L985" s="224"/>
      <c r="M985" s="224"/>
      <c r="N985" s="224"/>
      <c r="O985" s="224"/>
      <c r="P985" s="224"/>
      <c r="Q985" s="224"/>
      <c r="R985" s="224"/>
      <c r="S985" s="224"/>
      <c r="T985" s="337">
        <v>2524</v>
      </c>
      <c r="U985" s="213">
        <v>2315</v>
      </c>
      <c r="V985" s="214">
        <v>1005.14</v>
      </c>
      <c r="W985" s="190" t="s">
        <v>1306</v>
      </c>
      <c r="X985" s="142" t="s">
        <v>5135</v>
      </c>
      <c r="Y985" s="127">
        <v>47</v>
      </c>
      <c r="Z985" s="127">
        <v>30</v>
      </c>
      <c r="AA985" s="127">
        <v>30</v>
      </c>
      <c r="AB985" s="124" t="e">
        <f>VLOOKUP(B985,Nam_2016!$B$2:$C$870,2,0)</f>
        <v>#N/A</v>
      </c>
      <c r="AC985" s="124"/>
      <c r="AD985" s="124"/>
      <c r="AE985" s="124"/>
      <c r="AF985" s="124"/>
      <c r="AG985" s="124"/>
      <c r="AH985" s="124"/>
      <c r="AI985" s="124"/>
      <c r="AJ985" s="124"/>
      <c r="AK985" s="124"/>
      <c r="AL985" s="124"/>
      <c r="AM985" s="124"/>
    </row>
    <row r="986" spans="1:39" s="123" customFormat="1" ht="30" hidden="1" x14ac:dyDescent="0.25">
      <c r="A986" s="178">
        <f>A985+1</f>
        <v>36</v>
      </c>
      <c r="B986" s="167">
        <v>985</v>
      </c>
      <c r="C986" s="156" t="s">
        <v>2883</v>
      </c>
      <c r="D986" s="155" t="s">
        <v>2839</v>
      </c>
      <c r="E986" s="155" t="s">
        <v>1</v>
      </c>
      <c r="F986" s="155" t="s">
        <v>61</v>
      </c>
      <c r="G986" s="174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337">
        <v>1059</v>
      </c>
      <c r="U986" s="213"/>
      <c r="V986" s="214"/>
      <c r="W986" s="190" t="s">
        <v>1306</v>
      </c>
      <c r="X986" s="142" t="s">
        <v>5135</v>
      </c>
      <c r="Y986" s="127">
        <v>47</v>
      </c>
      <c r="Z986" s="127">
        <v>30</v>
      </c>
      <c r="AA986" s="127">
        <v>30</v>
      </c>
      <c r="AB986" s="124">
        <f>VLOOKUP(B986,Nam_2016!$B$2:$C$870,2,0)</f>
        <v>985</v>
      </c>
      <c r="AC986" s="124"/>
      <c r="AD986" s="124"/>
      <c r="AE986" s="124"/>
      <c r="AF986" s="124"/>
      <c r="AG986" s="124"/>
      <c r="AH986" s="124"/>
      <c r="AI986" s="124"/>
      <c r="AJ986" s="124"/>
      <c r="AK986" s="124"/>
      <c r="AL986" s="124"/>
      <c r="AM986" s="124"/>
    </row>
    <row r="987" spans="1:39" s="126" customFormat="1" hidden="1" x14ac:dyDescent="0.25">
      <c r="A987" s="178">
        <v>1</v>
      </c>
      <c r="B987" s="167">
        <v>986</v>
      </c>
      <c r="C987" s="175" t="s">
        <v>4524</v>
      </c>
      <c r="D987" s="293" t="s">
        <v>2885</v>
      </c>
      <c r="E987" s="171" t="s">
        <v>2884</v>
      </c>
      <c r="F987" s="154" t="s">
        <v>2886</v>
      </c>
      <c r="G987" s="67">
        <v>690000</v>
      </c>
      <c r="H987" s="250">
        <v>2350</v>
      </c>
      <c r="I987" s="224"/>
      <c r="J987" s="257">
        <v>20</v>
      </c>
      <c r="K987" s="224"/>
      <c r="L987" s="224"/>
      <c r="M987" s="224"/>
      <c r="N987" s="224"/>
      <c r="O987" s="224"/>
      <c r="P987" s="224"/>
      <c r="Q987" s="224"/>
      <c r="R987" s="224"/>
      <c r="S987" s="224"/>
      <c r="T987" s="225">
        <v>1769.067</v>
      </c>
      <c r="U987" s="213"/>
      <c r="V987" s="225"/>
      <c r="W987" s="190" t="s">
        <v>1306</v>
      </c>
      <c r="X987" s="142" t="s">
        <v>5136</v>
      </c>
      <c r="Y987" s="127">
        <v>55</v>
      </c>
      <c r="Z987" s="127">
        <v>31</v>
      </c>
      <c r="AA987" s="127">
        <v>31</v>
      </c>
      <c r="AB987" s="124">
        <f>VLOOKUP(B987,Nam_2016!$B$2:$C$870,2,0)</f>
        <v>986</v>
      </c>
      <c r="AC987" s="127"/>
      <c r="AD987" s="127"/>
      <c r="AE987" s="127"/>
      <c r="AF987" s="127"/>
      <c r="AG987" s="127"/>
      <c r="AH987" s="127"/>
      <c r="AI987" s="127"/>
      <c r="AJ987" s="127"/>
      <c r="AK987" s="127"/>
      <c r="AL987" s="127"/>
      <c r="AM987" s="127"/>
    </row>
    <row r="988" spans="1:39" s="126" customFormat="1" ht="30" hidden="1" x14ac:dyDescent="0.25">
      <c r="A988" s="178">
        <f>A987+1</f>
        <v>2</v>
      </c>
      <c r="B988" s="167">
        <v>987</v>
      </c>
      <c r="C988" s="175" t="s">
        <v>4525</v>
      </c>
      <c r="D988" s="293" t="s">
        <v>2887</v>
      </c>
      <c r="E988" s="171" t="s">
        <v>2884</v>
      </c>
      <c r="F988" s="154" t="s">
        <v>2886</v>
      </c>
      <c r="G988" s="67">
        <v>1000000</v>
      </c>
      <c r="H988" s="250">
        <v>4000</v>
      </c>
      <c r="I988" s="224"/>
      <c r="J988" s="257">
        <v>28</v>
      </c>
      <c r="K988" s="224"/>
      <c r="L988" s="224"/>
      <c r="M988" s="224"/>
      <c r="N988" s="224"/>
      <c r="O988" s="224"/>
      <c r="P988" s="224"/>
      <c r="Q988" s="224"/>
      <c r="R988" s="224"/>
      <c r="S988" s="224"/>
      <c r="T988" s="225">
        <v>2978.94</v>
      </c>
      <c r="U988" s="213"/>
      <c r="V988" s="225"/>
      <c r="W988" s="190" t="s">
        <v>1306</v>
      </c>
      <c r="X988" s="142" t="s">
        <v>5136</v>
      </c>
      <c r="Y988" s="127">
        <v>55</v>
      </c>
      <c r="Z988" s="127">
        <v>31</v>
      </c>
      <c r="AA988" s="127">
        <v>31</v>
      </c>
      <c r="AB988" s="124">
        <f>VLOOKUP(B988,Nam_2016!$B$2:$C$870,2,0)</f>
        <v>987</v>
      </c>
      <c r="AC988" s="127"/>
      <c r="AD988" s="127"/>
      <c r="AE988" s="127"/>
      <c r="AF988" s="127"/>
      <c r="AG988" s="127"/>
      <c r="AH988" s="127"/>
      <c r="AI988" s="127"/>
      <c r="AJ988" s="127"/>
      <c r="AK988" s="127"/>
      <c r="AL988" s="127"/>
      <c r="AM988" s="127"/>
    </row>
    <row r="989" spans="1:39" s="123" customFormat="1" ht="30" x14ac:dyDescent="0.25">
      <c r="A989" s="178">
        <f t="shared" ref="A989:A996" si="34">A988+1</f>
        <v>3</v>
      </c>
      <c r="B989" s="167">
        <v>988</v>
      </c>
      <c r="C989" s="175" t="s">
        <v>2888</v>
      </c>
      <c r="D989" s="171" t="s">
        <v>2889</v>
      </c>
      <c r="E989" s="171" t="s">
        <v>2884</v>
      </c>
      <c r="F989" s="171" t="s">
        <v>40</v>
      </c>
      <c r="G989" s="67">
        <v>1292000</v>
      </c>
      <c r="H989" s="250">
        <v>4527</v>
      </c>
      <c r="I989" s="224"/>
      <c r="J989" s="257">
        <v>32.53</v>
      </c>
      <c r="K989" s="224"/>
      <c r="L989" s="224"/>
      <c r="M989" s="224"/>
      <c r="N989" s="224"/>
      <c r="O989" s="224"/>
      <c r="P989" s="224"/>
      <c r="Q989" s="224"/>
      <c r="R989" s="224"/>
      <c r="S989" s="224"/>
      <c r="T989" s="225">
        <v>3396.8819999999996</v>
      </c>
      <c r="U989" s="213">
        <v>2649</v>
      </c>
      <c r="V989" s="214">
        <v>2649</v>
      </c>
      <c r="W989" s="190" t="s">
        <v>1306</v>
      </c>
      <c r="X989" s="142" t="s">
        <v>5136</v>
      </c>
      <c r="Y989" s="127">
        <v>55</v>
      </c>
      <c r="Z989" s="127">
        <v>31</v>
      </c>
      <c r="AA989" s="127">
        <v>31</v>
      </c>
      <c r="AB989" s="124" t="e">
        <f>VLOOKUP(B989,Nam_2016!$B$2:$C$870,2,0)</f>
        <v>#N/A</v>
      </c>
      <c r="AC989" s="124"/>
      <c r="AD989" s="124"/>
      <c r="AE989" s="124"/>
      <c r="AF989" s="124"/>
      <c r="AG989" s="124"/>
      <c r="AH989" s="124"/>
      <c r="AI989" s="124"/>
      <c r="AJ989" s="124"/>
      <c r="AK989" s="124"/>
      <c r="AL989" s="124"/>
      <c r="AM989" s="124"/>
    </row>
    <row r="990" spans="1:39" s="123" customFormat="1" ht="30" x14ac:dyDescent="0.25">
      <c r="A990" s="178">
        <f t="shared" si="34"/>
        <v>4</v>
      </c>
      <c r="B990" s="167">
        <v>989</v>
      </c>
      <c r="C990" s="175" t="s">
        <v>2890</v>
      </c>
      <c r="D990" s="171" t="s">
        <v>2889</v>
      </c>
      <c r="E990" s="171" t="s">
        <v>2884</v>
      </c>
      <c r="F990" s="171" t="s">
        <v>40</v>
      </c>
      <c r="G990" s="67">
        <v>840000</v>
      </c>
      <c r="H990" s="250">
        <v>2565</v>
      </c>
      <c r="I990" s="224"/>
      <c r="J990" s="257">
        <v>20.190000000000001</v>
      </c>
      <c r="K990" s="224"/>
      <c r="L990" s="224"/>
      <c r="M990" s="224"/>
      <c r="N990" s="224"/>
      <c r="O990" s="224"/>
      <c r="P990" s="224"/>
      <c r="Q990" s="224"/>
      <c r="R990" s="224"/>
      <c r="S990" s="224"/>
      <c r="T990" s="225">
        <v>1942.8791999999999</v>
      </c>
      <c r="U990" s="213">
        <v>2223.6</v>
      </c>
      <c r="V990" s="214">
        <v>2223.6</v>
      </c>
      <c r="W990" s="190" t="s">
        <v>1306</v>
      </c>
      <c r="X990" s="142" t="s">
        <v>5136</v>
      </c>
      <c r="Y990" s="127">
        <v>55</v>
      </c>
      <c r="Z990" s="127">
        <v>31</v>
      </c>
      <c r="AA990" s="127">
        <v>31</v>
      </c>
      <c r="AB990" s="124" t="e">
        <f>VLOOKUP(B990,Nam_2016!$B$2:$C$870,2,0)</f>
        <v>#N/A</v>
      </c>
      <c r="AC990" s="124"/>
      <c r="AD990" s="124"/>
      <c r="AE990" s="124"/>
      <c r="AF990" s="124"/>
      <c r="AG990" s="124"/>
      <c r="AH990" s="124"/>
      <c r="AI990" s="124"/>
      <c r="AJ990" s="124"/>
      <c r="AK990" s="124"/>
      <c r="AL990" s="124"/>
      <c r="AM990" s="124"/>
    </row>
    <row r="991" spans="1:39" s="123" customFormat="1" ht="30" x14ac:dyDescent="0.25">
      <c r="A991" s="178">
        <f t="shared" si="34"/>
        <v>5</v>
      </c>
      <c r="B991" s="167">
        <v>990</v>
      </c>
      <c r="C991" s="175" t="s">
        <v>2891</v>
      </c>
      <c r="D991" s="171" t="s">
        <v>2892</v>
      </c>
      <c r="E991" s="171" t="s">
        <v>2884</v>
      </c>
      <c r="F991" s="171" t="s">
        <v>40</v>
      </c>
      <c r="G991" s="67">
        <v>689862</v>
      </c>
      <c r="H991" s="250">
        <v>2297</v>
      </c>
      <c r="I991" s="224"/>
      <c r="J991" s="257">
        <v>19.079999999999998</v>
      </c>
      <c r="K991" s="224"/>
      <c r="L991" s="224"/>
      <c r="M991" s="224"/>
      <c r="N991" s="224"/>
      <c r="O991" s="224"/>
      <c r="P991" s="224"/>
      <c r="Q991" s="224"/>
      <c r="R991" s="224"/>
      <c r="S991" s="224"/>
      <c r="T991" s="225">
        <v>1731.1361065999999</v>
      </c>
      <c r="U991" s="213">
        <v>1501</v>
      </c>
      <c r="V991" s="214">
        <v>1501</v>
      </c>
      <c r="W991" s="190" t="s">
        <v>1306</v>
      </c>
      <c r="X991" s="142" t="s">
        <v>5136</v>
      </c>
      <c r="Y991" s="127">
        <v>55</v>
      </c>
      <c r="Z991" s="127">
        <v>31</v>
      </c>
      <c r="AA991" s="127">
        <v>31</v>
      </c>
      <c r="AB991" s="124" t="e">
        <f>VLOOKUP(B991,Nam_2016!$B$2:$C$870,2,0)</f>
        <v>#N/A</v>
      </c>
      <c r="AC991" s="124"/>
      <c r="AD991" s="124"/>
      <c r="AE991" s="124"/>
      <c r="AF991" s="124"/>
      <c r="AG991" s="124"/>
      <c r="AH991" s="124"/>
      <c r="AI991" s="124"/>
      <c r="AJ991" s="124"/>
      <c r="AK991" s="124"/>
      <c r="AL991" s="124"/>
      <c r="AM991" s="124"/>
    </row>
    <row r="992" spans="1:39" s="123" customFormat="1" ht="30" x14ac:dyDescent="0.25">
      <c r="A992" s="178">
        <f t="shared" si="34"/>
        <v>6</v>
      </c>
      <c r="B992" s="167">
        <v>991</v>
      </c>
      <c r="C992" s="175" t="s">
        <v>2893</v>
      </c>
      <c r="D992" s="171" t="s">
        <v>2894</v>
      </c>
      <c r="E992" s="171" t="s">
        <v>2884</v>
      </c>
      <c r="F992" s="171" t="s">
        <v>40</v>
      </c>
      <c r="G992" s="67">
        <v>745122</v>
      </c>
      <c r="H992" s="250">
        <v>2082</v>
      </c>
      <c r="I992" s="224"/>
      <c r="J992" s="257">
        <v>16.03</v>
      </c>
      <c r="K992" s="224"/>
      <c r="L992" s="224"/>
      <c r="M992" s="224"/>
      <c r="N992" s="224"/>
      <c r="O992" s="224"/>
      <c r="P992" s="224"/>
      <c r="Q992" s="224"/>
      <c r="R992" s="224"/>
      <c r="S992" s="224"/>
      <c r="T992" s="225">
        <v>1586.4787245999999</v>
      </c>
      <c r="U992" s="213">
        <v>1378</v>
      </c>
      <c r="V992" s="214">
        <v>1378</v>
      </c>
      <c r="W992" s="190" t="s">
        <v>1306</v>
      </c>
      <c r="X992" s="142" t="s">
        <v>5136</v>
      </c>
      <c r="Y992" s="127">
        <v>55</v>
      </c>
      <c r="Z992" s="127">
        <v>31</v>
      </c>
      <c r="AA992" s="127">
        <v>31</v>
      </c>
      <c r="AB992" s="124" t="e">
        <f>VLOOKUP(B992,Nam_2016!$B$2:$C$870,2,0)</f>
        <v>#N/A</v>
      </c>
      <c r="AC992" s="124"/>
      <c r="AD992" s="124"/>
      <c r="AE992" s="124"/>
      <c r="AF992" s="124"/>
      <c r="AG992" s="124"/>
      <c r="AH992" s="124"/>
      <c r="AI992" s="124"/>
      <c r="AJ992" s="124"/>
      <c r="AK992" s="124"/>
      <c r="AL992" s="124"/>
      <c r="AM992" s="124"/>
    </row>
    <row r="993" spans="1:39" s="123" customFormat="1" ht="30" x14ac:dyDescent="0.25">
      <c r="A993" s="178">
        <f t="shared" si="34"/>
        <v>7</v>
      </c>
      <c r="B993" s="167">
        <v>992</v>
      </c>
      <c r="C993" s="369" t="s">
        <v>3451</v>
      </c>
      <c r="D993" s="171" t="s">
        <v>2895</v>
      </c>
      <c r="E993" s="171" t="s">
        <v>2884</v>
      </c>
      <c r="F993" s="171" t="s">
        <v>40</v>
      </c>
      <c r="G993" s="67">
        <v>1123000</v>
      </c>
      <c r="H993" s="250">
        <v>4025</v>
      </c>
      <c r="I993" s="224"/>
      <c r="J993" s="257">
        <v>29</v>
      </c>
      <c r="K993" s="224"/>
      <c r="L993" s="224"/>
      <c r="M993" s="224"/>
      <c r="N993" s="224"/>
      <c r="O993" s="224"/>
      <c r="P993" s="224"/>
      <c r="Q993" s="224"/>
      <c r="R993" s="224"/>
      <c r="S993" s="224"/>
      <c r="T993" s="225">
        <v>3016.2989000000002</v>
      </c>
      <c r="U993" s="213">
        <v>2614</v>
      </c>
      <c r="V993" s="214">
        <v>2614</v>
      </c>
      <c r="W993" s="190" t="s">
        <v>1306</v>
      </c>
      <c r="X993" s="142" t="s">
        <v>5136</v>
      </c>
      <c r="Y993" s="127">
        <v>55</v>
      </c>
      <c r="Z993" s="127">
        <v>31</v>
      </c>
      <c r="AA993" s="127">
        <v>31</v>
      </c>
      <c r="AB993" s="124" t="e">
        <f>VLOOKUP(B993,Nam_2016!$B$2:$C$870,2,0)</f>
        <v>#N/A</v>
      </c>
      <c r="AC993" s="124"/>
      <c r="AD993" s="124"/>
      <c r="AE993" s="124"/>
      <c r="AF993" s="124"/>
      <c r="AG993" s="124"/>
      <c r="AH993" s="124"/>
      <c r="AI993" s="124"/>
      <c r="AJ993" s="124"/>
      <c r="AK993" s="124"/>
      <c r="AL993" s="124"/>
      <c r="AM993" s="124"/>
    </row>
    <row r="994" spans="1:39" s="123" customFormat="1" ht="30" x14ac:dyDescent="0.25">
      <c r="A994" s="178">
        <f t="shared" si="34"/>
        <v>8</v>
      </c>
      <c r="B994" s="167">
        <v>993</v>
      </c>
      <c r="C994" s="369" t="s">
        <v>3452</v>
      </c>
      <c r="D994" s="171" t="s">
        <v>2896</v>
      </c>
      <c r="E994" s="171" t="s">
        <v>2884</v>
      </c>
      <c r="F994" s="171" t="s">
        <v>40</v>
      </c>
      <c r="G994" s="67">
        <v>590856</v>
      </c>
      <c r="H994" s="250">
        <v>2006</v>
      </c>
      <c r="I994" s="224"/>
      <c r="J994" s="257">
        <v>15</v>
      </c>
      <c r="K994" s="224"/>
      <c r="L994" s="224"/>
      <c r="M994" s="224"/>
      <c r="N994" s="224"/>
      <c r="O994" s="224"/>
      <c r="P994" s="224"/>
      <c r="Q994" s="224"/>
      <c r="R994" s="224"/>
      <c r="S994" s="224"/>
      <c r="T994" s="225">
        <v>1508.5690807999999</v>
      </c>
      <c r="U994" s="213">
        <v>1308</v>
      </c>
      <c r="V994" s="214">
        <v>1308</v>
      </c>
      <c r="W994" s="190" t="s">
        <v>1306</v>
      </c>
      <c r="X994" s="142" t="s">
        <v>5136</v>
      </c>
      <c r="Y994" s="127">
        <v>55</v>
      </c>
      <c r="Z994" s="127">
        <v>31</v>
      </c>
      <c r="AA994" s="127">
        <v>31</v>
      </c>
      <c r="AB994" s="124" t="e">
        <f>VLOOKUP(B994,Nam_2016!$B$2:$C$870,2,0)</f>
        <v>#N/A</v>
      </c>
      <c r="AC994" s="124"/>
      <c r="AD994" s="124"/>
      <c r="AE994" s="124"/>
      <c r="AF994" s="124"/>
      <c r="AG994" s="124"/>
      <c r="AH994" s="124"/>
      <c r="AI994" s="124"/>
      <c r="AJ994" s="124"/>
      <c r="AK994" s="124"/>
      <c r="AL994" s="124"/>
      <c r="AM994" s="124"/>
    </row>
    <row r="995" spans="1:39" s="123" customFormat="1" ht="30" x14ac:dyDescent="0.25">
      <c r="A995" s="178">
        <f t="shared" si="34"/>
        <v>9</v>
      </c>
      <c r="B995" s="167">
        <v>994</v>
      </c>
      <c r="C995" s="369" t="s">
        <v>3453</v>
      </c>
      <c r="D995" s="171" t="s">
        <v>2897</v>
      </c>
      <c r="E995" s="171" t="s">
        <v>2884</v>
      </c>
      <c r="F995" s="171" t="s">
        <v>40</v>
      </c>
      <c r="G995" s="67">
        <v>620000</v>
      </c>
      <c r="H995" s="250">
        <v>2150</v>
      </c>
      <c r="I995" s="224"/>
      <c r="J995" s="257">
        <v>16</v>
      </c>
      <c r="K995" s="224"/>
      <c r="L995" s="224"/>
      <c r="M995" s="224"/>
      <c r="N995" s="224"/>
      <c r="O995" s="224"/>
      <c r="P995" s="224"/>
      <c r="Q995" s="224"/>
      <c r="R995" s="224"/>
      <c r="S995" s="224"/>
      <c r="T995" s="225">
        <v>1614.7459999999999</v>
      </c>
      <c r="U995" s="213">
        <v>1009</v>
      </c>
      <c r="V995" s="214">
        <v>1009</v>
      </c>
      <c r="W995" s="190" t="s">
        <v>1306</v>
      </c>
      <c r="X995" s="142" t="s">
        <v>5136</v>
      </c>
      <c r="Y995" s="127">
        <v>55</v>
      </c>
      <c r="Z995" s="127">
        <v>31</v>
      </c>
      <c r="AA995" s="127">
        <v>31</v>
      </c>
      <c r="AB995" s="124" t="e">
        <f>VLOOKUP(B995,Nam_2016!$B$2:$C$870,2,0)</f>
        <v>#N/A</v>
      </c>
      <c r="AC995" s="124"/>
      <c r="AD995" s="124"/>
      <c r="AE995" s="124"/>
      <c r="AF995" s="124"/>
      <c r="AG995" s="124"/>
      <c r="AH995" s="124"/>
      <c r="AI995" s="124"/>
      <c r="AJ995" s="124"/>
      <c r="AK995" s="124"/>
      <c r="AL995" s="124"/>
      <c r="AM995" s="124"/>
    </row>
    <row r="996" spans="1:39" s="123" customFormat="1" x14ac:dyDescent="0.25">
      <c r="A996" s="178">
        <f t="shared" si="34"/>
        <v>10</v>
      </c>
      <c r="B996" s="167">
        <v>995</v>
      </c>
      <c r="C996" s="369" t="s">
        <v>3454</v>
      </c>
      <c r="D996" s="171" t="s">
        <v>2898</v>
      </c>
      <c r="E996" s="171" t="s">
        <v>2884</v>
      </c>
      <c r="F996" s="205" t="s">
        <v>14</v>
      </c>
      <c r="G996" s="330">
        <v>43342900</v>
      </c>
      <c r="H996" s="250">
        <v>53000</v>
      </c>
      <c r="I996" s="224"/>
      <c r="J996" s="257">
        <v>360.714</v>
      </c>
      <c r="K996" s="224"/>
      <c r="L996" s="224"/>
      <c r="M996" s="224"/>
      <c r="N996" s="224"/>
      <c r="O996" s="224"/>
      <c r="P996" s="224"/>
      <c r="Q996" s="224"/>
      <c r="R996" s="224"/>
      <c r="S996" s="224"/>
      <c r="T996" s="225">
        <v>44105.237789999999</v>
      </c>
      <c r="U996" s="213">
        <v>38883</v>
      </c>
      <c r="V996" s="214">
        <v>38883</v>
      </c>
      <c r="W996" s="190" t="s">
        <v>1306</v>
      </c>
      <c r="X996" s="142" t="s">
        <v>5136</v>
      </c>
      <c r="Y996" s="127">
        <v>55</v>
      </c>
      <c r="Z996" s="127">
        <v>31</v>
      </c>
      <c r="AA996" s="127">
        <v>31</v>
      </c>
      <c r="AB996" s="124" t="e">
        <f>VLOOKUP(B996,Nam_2016!$B$2:$C$870,2,0)</f>
        <v>#N/A</v>
      </c>
      <c r="AC996" s="124"/>
      <c r="AD996" s="124"/>
      <c r="AE996" s="124"/>
      <c r="AF996" s="124"/>
      <c r="AG996" s="124"/>
      <c r="AH996" s="124"/>
      <c r="AI996" s="124"/>
      <c r="AJ996" s="124"/>
      <c r="AK996" s="124"/>
      <c r="AL996" s="124"/>
      <c r="AM996" s="124"/>
    </row>
    <row r="997" spans="1:39" s="123" customFormat="1" ht="60" hidden="1" x14ac:dyDescent="0.25">
      <c r="A997" s="294">
        <f>A996+1</f>
        <v>11</v>
      </c>
      <c r="B997" s="167">
        <v>996</v>
      </c>
      <c r="C997" s="175" t="s">
        <v>2899</v>
      </c>
      <c r="D997" s="171" t="s">
        <v>2900</v>
      </c>
      <c r="E997" s="171" t="s">
        <v>2884</v>
      </c>
      <c r="F997" s="205" t="s">
        <v>105</v>
      </c>
      <c r="G997" s="67"/>
      <c r="H997" s="243"/>
      <c r="I997" s="243"/>
      <c r="J997" s="243"/>
      <c r="K997" s="243"/>
      <c r="L997" s="243"/>
      <c r="M997" s="243"/>
      <c r="N997" s="243"/>
      <c r="O997" s="243"/>
      <c r="P997" s="243"/>
      <c r="Q997" s="243"/>
      <c r="R997" s="243"/>
      <c r="S997" s="243"/>
      <c r="T997" s="357">
        <v>3215.9977500000005</v>
      </c>
      <c r="U997" s="213"/>
      <c r="V997" s="295"/>
      <c r="W997" s="190" t="s">
        <v>860</v>
      </c>
      <c r="X997" s="142" t="s">
        <v>5136</v>
      </c>
      <c r="Y997" s="127">
        <v>55</v>
      </c>
      <c r="Z997" s="127">
        <v>31</v>
      </c>
      <c r="AA997" s="127">
        <v>31</v>
      </c>
      <c r="AB997" s="124">
        <f>VLOOKUP(B997,Nam_2016!$B$2:$C$870,2,0)</f>
        <v>996</v>
      </c>
      <c r="AC997" s="124"/>
      <c r="AD997" s="124"/>
      <c r="AE997" s="124"/>
      <c r="AF997" s="124"/>
      <c r="AG997" s="124"/>
      <c r="AH997" s="124"/>
      <c r="AI997" s="124"/>
      <c r="AJ997" s="124"/>
      <c r="AK997" s="124"/>
      <c r="AL997" s="124"/>
      <c r="AM997" s="124"/>
    </row>
    <row r="998" spans="1:39" s="123" customFormat="1" ht="45" x14ac:dyDescent="0.25">
      <c r="A998" s="177">
        <v>1</v>
      </c>
      <c r="B998" s="167">
        <v>997</v>
      </c>
      <c r="C998" s="175" t="s">
        <v>4526</v>
      </c>
      <c r="D998" s="155" t="s">
        <v>4277</v>
      </c>
      <c r="E998" s="171" t="s">
        <v>1</v>
      </c>
      <c r="F998" s="155" t="s">
        <v>14</v>
      </c>
      <c r="G998" s="67">
        <v>40299350</v>
      </c>
      <c r="H998" s="250">
        <v>51509</v>
      </c>
      <c r="I998" s="224"/>
      <c r="J998" s="224"/>
      <c r="K998" s="250"/>
      <c r="L998" s="224"/>
      <c r="M998" s="224"/>
      <c r="N998" s="224"/>
      <c r="O998" s="224"/>
      <c r="P998" s="224"/>
      <c r="Q998" s="224"/>
      <c r="R998" s="224"/>
      <c r="S998" s="224"/>
      <c r="T998" s="225">
        <v>42274.489705</v>
      </c>
      <c r="U998" s="197">
        <v>35786</v>
      </c>
      <c r="V998" s="198">
        <v>43329</v>
      </c>
      <c r="W998" s="190" t="s">
        <v>3225</v>
      </c>
      <c r="X998" s="142" t="s">
        <v>5137</v>
      </c>
      <c r="Y998" s="124">
        <v>33</v>
      </c>
      <c r="Z998" s="124">
        <v>32</v>
      </c>
      <c r="AA998" s="124">
        <v>32</v>
      </c>
      <c r="AB998" s="124" t="e">
        <f>VLOOKUP(B998,Nam_2016!$B$2:$C$870,2,0)</f>
        <v>#N/A</v>
      </c>
      <c r="AC998" s="124"/>
      <c r="AD998" s="124"/>
      <c r="AE998" s="124"/>
      <c r="AF998" s="124"/>
      <c r="AG998" s="124"/>
      <c r="AH998" s="124"/>
      <c r="AI998" s="124"/>
      <c r="AJ998" s="124"/>
      <c r="AK998" s="124"/>
      <c r="AL998" s="124"/>
      <c r="AM998" s="124"/>
    </row>
    <row r="999" spans="1:39" s="123" customFormat="1" ht="45" x14ac:dyDescent="0.25">
      <c r="A999" s="177">
        <f>A998+1</f>
        <v>2</v>
      </c>
      <c r="B999" s="167">
        <v>998</v>
      </c>
      <c r="C999" s="175" t="s">
        <v>4527</v>
      </c>
      <c r="D999" s="155" t="s">
        <v>4278</v>
      </c>
      <c r="E999" s="171" t="s">
        <v>1</v>
      </c>
      <c r="F999" s="155" t="s">
        <v>5</v>
      </c>
      <c r="G999" s="67">
        <v>29620102</v>
      </c>
      <c r="H999" s="250"/>
      <c r="I999" s="224"/>
      <c r="J999" s="224"/>
      <c r="K999" s="250"/>
      <c r="L999" s="224"/>
      <c r="M999" s="224"/>
      <c r="N999" s="224"/>
      <c r="O999" s="224"/>
      <c r="P999" s="224"/>
      <c r="Q999" s="224"/>
      <c r="R999" s="224"/>
      <c r="S999" s="224"/>
      <c r="T999" s="225">
        <v>4570.3817386000001</v>
      </c>
      <c r="U999" s="197">
        <v>4927</v>
      </c>
      <c r="V999" s="198">
        <v>4625</v>
      </c>
      <c r="W999" s="190" t="s">
        <v>3225</v>
      </c>
      <c r="X999" s="142" t="s">
        <v>5137</v>
      </c>
      <c r="Y999" s="124">
        <v>33</v>
      </c>
      <c r="Z999" s="124">
        <v>32</v>
      </c>
      <c r="AA999" s="124">
        <v>32</v>
      </c>
      <c r="AB999" s="124" t="e">
        <f>VLOOKUP(B999,Nam_2016!$B$2:$C$870,2,0)</f>
        <v>#N/A</v>
      </c>
      <c r="AC999" s="124"/>
      <c r="AD999" s="124"/>
      <c r="AE999" s="124"/>
      <c r="AF999" s="124"/>
      <c r="AG999" s="124"/>
      <c r="AH999" s="124"/>
      <c r="AI999" s="124"/>
      <c r="AJ999" s="124"/>
      <c r="AK999" s="124"/>
      <c r="AL999" s="124"/>
      <c r="AM999" s="124"/>
    </row>
    <row r="1000" spans="1:39" s="123" customFormat="1" ht="45" x14ac:dyDescent="0.25">
      <c r="A1000" s="177">
        <f>A999+1</f>
        <v>3</v>
      </c>
      <c r="B1000" s="167">
        <v>999</v>
      </c>
      <c r="C1000" s="175" t="s">
        <v>4528</v>
      </c>
      <c r="D1000" s="155" t="s">
        <v>4279</v>
      </c>
      <c r="E1000" s="171" t="s">
        <v>1</v>
      </c>
      <c r="F1000" s="155" t="s">
        <v>14</v>
      </c>
      <c r="G1000" s="67">
        <v>52617729</v>
      </c>
      <c r="H1000" s="250">
        <v>51840</v>
      </c>
      <c r="I1000" s="224"/>
      <c r="J1000" s="224"/>
      <c r="K1000" s="250">
        <v>219</v>
      </c>
      <c r="L1000" s="224"/>
      <c r="M1000" s="224"/>
      <c r="N1000" s="224"/>
      <c r="O1000" s="224"/>
      <c r="P1000" s="224"/>
      <c r="Q1000" s="224"/>
      <c r="R1000" s="224"/>
      <c r="S1000" s="224"/>
      <c r="T1000" s="225">
        <v>44623.725584699998</v>
      </c>
      <c r="U1000" s="197">
        <v>46879</v>
      </c>
      <c r="V1000" s="198">
        <v>50689</v>
      </c>
      <c r="W1000" s="190" t="s">
        <v>3225</v>
      </c>
      <c r="X1000" s="142" t="s">
        <v>5137</v>
      </c>
      <c r="Y1000" s="124">
        <v>33</v>
      </c>
      <c r="Z1000" s="124">
        <v>32</v>
      </c>
      <c r="AA1000" s="124">
        <v>32</v>
      </c>
      <c r="AB1000" s="124" t="e">
        <f>VLOOKUP(B1000,Nam_2016!$B$2:$C$870,2,0)</f>
        <v>#N/A</v>
      </c>
      <c r="AC1000" s="124"/>
      <c r="AD1000" s="124"/>
      <c r="AE1000" s="124"/>
      <c r="AF1000" s="124"/>
      <c r="AG1000" s="124"/>
      <c r="AH1000" s="124"/>
      <c r="AI1000" s="124"/>
      <c r="AJ1000" s="124"/>
      <c r="AK1000" s="124"/>
      <c r="AL1000" s="124"/>
      <c r="AM1000" s="124"/>
    </row>
    <row r="1001" spans="1:39" s="123" customFormat="1" ht="30" x14ac:dyDescent="0.25">
      <c r="A1001" s="177">
        <f t="shared" ref="A1001:A1002" si="35">A1000+1</f>
        <v>4</v>
      </c>
      <c r="B1001" s="167">
        <v>1000</v>
      </c>
      <c r="C1001" s="175" t="s">
        <v>159</v>
      </c>
      <c r="D1001" s="171" t="s">
        <v>2901</v>
      </c>
      <c r="E1001" s="171" t="s">
        <v>1</v>
      </c>
      <c r="F1001" s="171" t="s">
        <v>4</v>
      </c>
      <c r="G1001" s="67">
        <v>10170744</v>
      </c>
      <c r="H1001" s="296"/>
      <c r="I1001" s="222"/>
      <c r="J1001" s="222"/>
      <c r="K1001" s="296"/>
      <c r="L1001" s="222"/>
      <c r="M1001" s="222"/>
      <c r="N1001" s="222"/>
      <c r="O1001" s="222"/>
      <c r="P1001" s="222"/>
      <c r="Q1001" s="222"/>
      <c r="R1001" s="222"/>
      <c r="S1001" s="222"/>
      <c r="T1001" s="225">
        <v>1569.3457992000001</v>
      </c>
      <c r="U1001" s="197">
        <v>1326</v>
      </c>
      <c r="V1001" s="198"/>
      <c r="W1001" s="190" t="s">
        <v>1306</v>
      </c>
      <c r="X1001" s="142" t="s">
        <v>5137</v>
      </c>
      <c r="Y1001" s="124">
        <v>33</v>
      </c>
      <c r="Z1001" s="124">
        <v>32</v>
      </c>
      <c r="AA1001" s="124">
        <v>32</v>
      </c>
      <c r="AB1001" s="124" t="e">
        <f>VLOOKUP(B1001,Nam_2016!$B$2:$C$870,2,0)</f>
        <v>#N/A</v>
      </c>
      <c r="AC1001" s="124"/>
      <c r="AD1001" s="124"/>
      <c r="AE1001" s="124"/>
      <c r="AF1001" s="124"/>
      <c r="AG1001" s="124"/>
      <c r="AH1001" s="124"/>
      <c r="AI1001" s="124"/>
      <c r="AJ1001" s="124"/>
      <c r="AK1001" s="124"/>
      <c r="AL1001" s="124"/>
      <c r="AM1001" s="124"/>
    </row>
    <row r="1002" spans="1:39" s="123" customFormat="1" ht="30" x14ac:dyDescent="0.25">
      <c r="A1002" s="177">
        <f t="shared" si="35"/>
        <v>5</v>
      </c>
      <c r="B1002" s="167">
        <v>1001</v>
      </c>
      <c r="C1002" s="175" t="s">
        <v>4529</v>
      </c>
      <c r="D1002" s="155" t="s">
        <v>4279</v>
      </c>
      <c r="E1002" s="171" t="s">
        <v>1</v>
      </c>
      <c r="F1002" s="155" t="s">
        <v>14</v>
      </c>
      <c r="G1002" s="67">
        <v>79575192</v>
      </c>
      <c r="H1002" s="250">
        <v>76000</v>
      </c>
      <c r="I1002" s="224"/>
      <c r="J1002" s="224"/>
      <c r="K1002" s="250">
        <v>310</v>
      </c>
      <c r="L1002" s="224"/>
      <c r="M1002" s="224"/>
      <c r="N1002" s="224"/>
      <c r="O1002" s="224"/>
      <c r="P1002" s="224"/>
      <c r="Q1002" s="224"/>
      <c r="R1002" s="224"/>
      <c r="S1002" s="224"/>
      <c r="T1002" s="225">
        <v>65785.352125599995</v>
      </c>
      <c r="U1002" s="197">
        <v>59490</v>
      </c>
      <c r="V1002" s="198"/>
      <c r="W1002" s="190" t="s">
        <v>1306</v>
      </c>
      <c r="X1002" s="142" t="s">
        <v>5137</v>
      </c>
      <c r="Y1002" s="124">
        <v>33</v>
      </c>
      <c r="Z1002" s="124">
        <v>32</v>
      </c>
      <c r="AA1002" s="124">
        <v>32</v>
      </c>
      <c r="AB1002" s="124" t="e">
        <f>VLOOKUP(B1002,Nam_2016!$B$2:$C$870,2,0)</f>
        <v>#N/A</v>
      </c>
      <c r="AC1002" s="124"/>
      <c r="AD1002" s="124"/>
      <c r="AE1002" s="124"/>
      <c r="AF1002" s="124"/>
      <c r="AG1002" s="124"/>
      <c r="AH1002" s="124"/>
      <c r="AI1002" s="124"/>
      <c r="AJ1002" s="124"/>
      <c r="AK1002" s="124"/>
      <c r="AL1002" s="124"/>
      <c r="AM1002" s="124"/>
    </row>
    <row r="1003" spans="1:39" s="123" customFormat="1" ht="45" hidden="1" x14ac:dyDescent="0.25">
      <c r="A1003" s="297">
        <f>A1002+1</f>
        <v>6</v>
      </c>
      <c r="B1003" s="167">
        <v>1002</v>
      </c>
      <c r="C1003" s="175" t="s">
        <v>2902</v>
      </c>
      <c r="D1003" s="155" t="s">
        <v>2903</v>
      </c>
      <c r="E1003" s="171" t="s">
        <v>1</v>
      </c>
      <c r="F1003" s="155" t="s">
        <v>105</v>
      </c>
      <c r="G1003" s="67"/>
      <c r="H1003" s="298"/>
      <c r="I1003" s="246"/>
      <c r="J1003" s="246"/>
      <c r="K1003" s="298"/>
      <c r="L1003" s="246"/>
      <c r="M1003" s="246"/>
      <c r="N1003" s="246"/>
      <c r="O1003" s="246"/>
      <c r="P1003" s="246"/>
      <c r="Q1003" s="246"/>
      <c r="R1003" s="246"/>
      <c r="S1003" s="246"/>
      <c r="T1003" s="357">
        <v>1563.0590000000004</v>
      </c>
      <c r="U1003" s="197"/>
      <c r="V1003" s="244"/>
      <c r="W1003" s="190" t="s">
        <v>860</v>
      </c>
      <c r="X1003" s="142" t="s">
        <v>5137</v>
      </c>
      <c r="Y1003" s="124">
        <v>33</v>
      </c>
      <c r="Z1003" s="124">
        <v>32</v>
      </c>
      <c r="AA1003" s="124">
        <v>32</v>
      </c>
      <c r="AB1003" s="124">
        <f>VLOOKUP(B1003,Nam_2016!$B$2:$C$870,2,0)</f>
        <v>1002</v>
      </c>
      <c r="AC1003" s="124"/>
      <c r="AD1003" s="124"/>
      <c r="AE1003" s="124"/>
      <c r="AF1003" s="124"/>
      <c r="AG1003" s="124"/>
      <c r="AH1003" s="124"/>
      <c r="AI1003" s="124"/>
      <c r="AJ1003" s="124"/>
      <c r="AK1003" s="124"/>
      <c r="AL1003" s="124"/>
      <c r="AM1003" s="124"/>
    </row>
    <row r="1004" spans="1:39" s="123" customFormat="1" ht="60" hidden="1" x14ac:dyDescent="0.25">
      <c r="A1004" s="297">
        <v>1</v>
      </c>
      <c r="B1004" s="167">
        <v>1003</v>
      </c>
      <c r="C1004" s="240" t="s">
        <v>2904</v>
      </c>
      <c r="D1004" s="299" t="s">
        <v>2905</v>
      </c>
      <c r="E1004" s="241" t="s">
        <v>1</v>
      </c>
      <c r="F1004" s="299" t="s">
        <v>105</v>
      </c>
      <c r="G1004" s="67"/>
      <c r="H1004" s="298"/>
      <c r="I1004" s="246"/>
      <c r="J1004" s="246"/>
      <c r="K1004" s="298"/>
      <c r="L1004" s="246"/>
      <c r="M1004" s="246"/>
      <c r="N1004" s="246"/>
      <c r="O1004" s="246"/>
      <c r="P1004" s="246"/>
      <c r="Q1004" s="246"/>
      <c r="R1004" s="246"/>
      <c r="S1004" s="246"/>
      <c r="T1004" s="357">
        <v>1251.373</v>
      </c>
      <c r="U1004" s="197"/>
      <c r="V1004" s="244"/>
      <c r="W1004" s="190" t="s">
        <v>860</v>
      </c>
      <c r="X1004" s="142" t="s">
        <v>5138</v>
      </c>
      <c r="Y1004" s="124">
        <v>38</v>
      </c>
      <c r="Z1004" s="124">
        <v>22</v>
      </c>
      <c r="AA1004" s="124">
        <v>22</v>
      </c>
      <c r="AB1004" s="124">
        <f>VLOOKUP(B1004,Nam_2016!$B$2:$C$870,2,0)</f>
        <v>1003</v>
      </c>
      <c r="AC1004" s="124"/>
      <c r="AD1004" s="124"/>
      <c r="AE1004" s="124"/>
      <c r="AF1004" s="124"/>
      <c r="AG1004" s="124"/>
      <c r="AH1004" s="124"/>
      <c r="AI1004" s="124"/>
      <c r="AJ1004" s="124"/>
      <c r="AK1004" s="124"/>
      <c r="AL1004" s="124"/>
      <c r="AM1004" s="124"/>
    </row>
    <row r="1005" spans="1:39" s="123" customFormat="1" ht="30" hidden="1" x14ac:dyDescent="0.25">
      <c r="A1005" s="297">
        <v>2</v>
      </c>
      <c r="B1005" s="167">
        <v>1004</v>
      </c>
      <c r="C1005" s="240" t="s">
        <v>2906</v>
      </c>
      <c r="D1005" s="299" t="s">
        <v>2907</v>
      </c>
      <c r="E1005" s="241" t="s">
        <v>1</v>
      </c>
      <c r="F1005" s="299" t="s">
        <v>105</v>
      </c>
      <c r="G1005" s="67"/>
      <c r="H1005" s="298"/>
      <c r="I1005" s="246"/>
      <c r="J1005" s="246"/>
      <c r="K1005" s="298"/>
      <c r="L1005" s="246"/>
      <c r="M1005" s="246"/>
      <c r="N1005" s="246"/>
      <c r="O1005" s="246"/>
      <c r="P1005" s="246"/>
      <c r="Q1005" s="246"/>
      <c r="R1005" s="246"/>
      <c r="S1005" s="246"/>
      <c r="T1005" s="357">
        <v>1522.1695</v>
      </c>
      <c r="U1005" s="197"/>
      <c r="V1005" s="244"/>
      <c r="W1005" s="190" t="s">
        <v>860</v>
      </c>
      <c r="X1005" s="142" t="s">
        <v>5138</v>
      </c>
      <c r="Y1005" s="124">
        <v>38</v>
      </c>
      <c r="Z1005" s="124">
        <v>22</v>
      </c>
      <c r="AA1005" s="124">
        <v>22</v>
      </c>
      <c r="AB1005" s="124">
        <f>VLOOKUP(B1005,Nam_2016!$B$2:$C$870,2,0)</f>
        <v>1004</v>
      </c>
      <c r="AC1005" s="124"/>
      <c r="AD1005" s="124"/>
      <c r="AE1005" s="124"/>
      <c r="AF1005" s="124"/>
      <c r="AG1005" s="124"/>
      <c r="AH1005" s="124"/>
      <c r="AI1005" s="124"/>
      <c r="AJ1005" s="124"/>
      <c r="AK1005" s="124"/>
      <c r="AL1005" s="124"/>
      <c r="AM1005" s="124"/>
    </row>
    <row r="1006" spans="1:39" s="132" customFormat="1" ht="30" hidden="1" x14ac:dyDescent="0.25">
      <c r="A1006" s="178">
        <v>1</v>
      </c>
      <c r="B1006" s="167">
        <v>1005</v>
      </c>
      <c r="C1006" s="156" t="s">
        <v>2908</v>
      </c>
      <c r="D1006" s="154" t="s">
        <v>2909</v>
      </c>
      <c r="E1006" s="155" t="s">
        <v>46</v>
      </c>
      <c r="F1006" s="145" t="s">
        <v>789</v>
      </c>
      <c r="G1006" s="323"/>
      <c r="H1006" s="227"/>
      <c r="I1006" s="184">
        <v>1091.192</v>
      </c>
      <c r="J1006" s="227"/>
      <c r="K1006" s="227"/>
      <c r="L1006" s="227"/>
      <c r="M1006" s="227"/>
      <c r="N1006" s="227"/>
      <c r="O1006" s="227"/>
      <c r="P1006" s="227"/>
      <c r="Q1006" s="227"/>
      <c r="R1006" s="227"/>
      <c r="S1006" s="227"/>
      <c r="T1006" s="349">
        <v>1113.01584</v>
      </c>
      <c r="U1006" s="30"/>
      <c r="V1006" s="351"/>
      <c r="W1006" s="182" t="s">
        <v>3229</v>
      </c>
      <c r="X1006" s="142" t="s">
        <v>5139</v>
      </c>
      <c r="Y1006" s="134">
        <v>57</v>
      </c>
      <c r="Z1006" s="134">
        <v>33</v>
      </c>
      <c r="AA1006" s="134">
        <v>33</v>
      </c>
      <c r="AB1006" s="124">
        <f>VLOOKUP(B1006,Nam_2016!$B$2:$C$870,2,0)</f>
        <v>1005</v>
      </c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</row>
    <row r="1007" spans="1:39" s="133" customFormat="1" ht="30" hidden="1" x14ac:dyDescent="0.25">
      <c r="A1007" s="178">
        <f>A1006+1</f>
        <v>2</v>
      </c>
      <c r="B1007" s="167">
        <v>1006</v>
      </c>
      <c r="C1007" s="156" t="s">
        <v>4530</v>
      </c>
      <c r="D1007" s="154" t="s">
        <v>912</v>
      </c>
      <c r="E1007" s="155" t="s">
        <v>1</v>
      </c>
      <c r="F1007" s="154" t="s">
        <v>2910</v>
      </c>
      <c r="G1007" s="159">
        <v>7562160</v>
      </c>
      <c r="H1007" s="227"/>
      <c r="I1007" s="227"/>
      <c r="J1007" s="227"/>
      <c r="K1007" s="227"/>
      <c r="L1007" s="227"/>
      <c r="M1007" s="227"/>
      <c r="N1007" s="227"/>
      <c r="O1007" s="227"/>
      <c r="P1007" s="227"/>
      <c r="Q1007" s="227"/>
      <c r="R1007" s="227"/>
      <c r="S1007" s="227"/>
      <c r="T1007" s="349">
        <v>1166.8412880000001</v>
      </c>
      <c r="U1007" s="30"/>
      <c r="V1007" s="351"/>
      <c r="W1007" s="182" t="s">
        <v>1308</v>
      </c>
      <c r="X1007" s="142" t="s">
        <v>5139</v>
      </c>
      <c r="Y1007" s="134">
        <v>57</v>
      </c>
      <c r="Z1007" s="134">
        <v>33</v>
      </c>
      <c r="AA1007" s="134">
        <v>33</v>
      </c>
      <c r="AB1007" s="124">
        <f>VLOOKUP(B1007,Nam_2016!$B$2:$C$870,2,0)</f>
        <v>1006</v>
      </c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</row>
    <row r="1008" spans="1:39" s="133" customFormat="1" ht="45" hidden="1" x14ac:dyDescent="0.25">
      <c r="A1008" s="178">
        <f t="shared" ref="A1008:A1033" si="36">A1007+1</f>
        <v>3</v>
      </c>
      <c r="B1008" s="167">
        <v>1007</v>
      </c>
      <c r="C1008" s="156" t="s">
        <v>4531</v>
      </c>
      <c r="D1008" s="154" t="s">
        <v>911</v>
      </c>
      <c r="E1008" s="155" t="s">
        <v>1</v>
      </c>
      <c r="F1008" s="154" t="s">
        <v>93</v>
      </c>
      <c r="G1008" s="159">
        <v>7732120</v>
      </c>
      <c r="H1008" s="227"/>
      <c r="I1008" s="227"/>
      <c r="J1008" s="227"/>
      <c r="K1008" s="227"/>
      <c r="L1008" s="227"/>
      <c r="M1008" s="227"/>
      <c r="N1008" s="227"/>
      <c r="O1008" s="227"/>
      <c r="P1008" s="227"/>
      <c r="Q1008" s="227"/>
      <c r="R1008" s="227"/>
      <c r="S1008" s="227"/>
      <c r="T1008" s="349">
        <v>1193.066116</v>
      </c>
      <c r="U1008" s="30"/>
      <c r="V1008" s="300"/>
      <c r="W1008" s="182" t="s">
        <v>1308</v>
      </c>
      <c r="X1008" s="142" t="s">
        <v>5139</v>
      </c>
      <c r="Y1008" s="134">
        <v>57</v>
      </c>
      <c r="Z1008" s="134">
        <v>33</v>
      </c>
      <c r="AA1008" s="134">
        <v>33</v>
      </c>
      <c r="AB1008" s="124">
        <f>VLOOKUP(B1008,Nam_2016!$B$2:$C$870,2,0)</f>
        <v>1007</v>
      </c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</row>
    <row r="1009" spans="1:39" s="133" customFormat="1" ht="60" hidden="1" x14ac:dyDescent="0.25">
      <c r="A1009" s="178">
        <f t="shared" si="36"/>
        <v>4</v>
      </c>
      <c r="B1009" s="167">
        <v>1008</v>
      </c>
      <c r="C1009" s="156" t="s">
        <v>4532</v>
      </c>
      <c r="D1009" s="154" t="s">
        <v>910</v>
      </c>
      <c r="E1009" s="155" t="s">
        <v>1</v>
      </c>
      <c r="F1009" s="154" t="s">
        <v>1315</v>
      </c>
      <c r="G1009" s="159">
        <v>6935280</v>
      </c>
      <c r="H1009" s="227"/>
      <c r="I1009" s="227"/>
      <c r="J1009" s="227"/>
      <c r="K1009" s="227"/>
      <c r="L1009" s="227"/>
      <c r="M1009" s="227"/>
      <c r="N1009" s="227"/>
      <c r="O1009" s="227"/>
      <c r="P1009" s="227"/>
      <c r="Q1009" s="227"/>
      <c r="R1009" s="227"/>
      <c r="S1009" s="227"/>
      <c r="T1009" s="349">
        <v>1070.1137040000001</v>
      </c>
      <c r="U1009" s="30"/>
      <c r="V1009" s="300"/>
      <c r="W1009" s="182" t="s">
        <v>1308</v>
      </c>
      <c r="X1009" s="142" t="s">
        <v>5139</v>
      </c>
      <c r="Y1009" s="134">
        <v>57</v>
      </c>
      <c r="Z1009" s="134">
        <v>33</v>
      </c>
      <c r="AA1009" s="134">
        <v>33</v>
      </c>
      <c r="AB1009" s="124">
        <f>VLOOKUP(B1009,Nam_2016!$B$2:$C$870,2,0)</f>
        <v>1008</v>
      </c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</row>
    <row r="1010" spans="1:39" s="133" customFormat="1" ht="45" hidden="1" x14ac:dyDescent="0.25">
      <c r="A1010" s="178">
        <f t="shared" si="36"/>
        <v>5</v>
      </c>
      <c r="B1010" s="167">
        <v>1009</v>
      </c>
      <c r="C1010" s="156" t="s">
        <v>907</v>
      </c>
      <c r="D1010" s="154" t="s">
        <v>908</v>
      </c>
      <c r="E1010" s="155" t="s">
        <v>1</v>
      </c>
      <c r="F1010" s="154" t="s">
        <v>1267</v>
      </c>
      <c r="G1010" s="33">
        <v>55916375</v>
      </c>
      <c r="H1010" s="227"/>
      <c r="I1010" s="227"/>
      <c r="J1010" s="227"/>
      <c r="K1010" s="227"/>
      <c r="L1010" s="227"/>
      <c r="M1010" s="227"/>
      <c r="N1010" s="227"/>
      <c r="O1010" s="227"/>
      <c r="P1010" s="227"/>
      <c r="Q1010" s="227"/>
      <c r="R1010" s="227"/>
      <c r="S1010" s="227"/>
      <c r="T1010" s="349">
        <v>8627.8966625000012</v>
      </c>
      <c r="U1010" s="30"/>
      <c r="V1010" s="300"/>
      <c r="W1010" s="182" t="s">
        <v>1308</v>
      </c>
      <c r="X1010" s="142" t="s">
        <v>5139</v>
      </c>
      <c r="Y1010" s="134">
        <v>57</v>
      </c>
      <c r="Z1010" s="134">
        <v>33</v>
      </c>
      <c r="AA1010" s="134">
        <v>33</v>
      </c>
      <c r="AB1010" s="124">
        <f>VLOOKUP(B1010,Nam_2016!$B$2:$C$870,2,0)</f>
        <v>1009</v>
      </c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</row>
    <row r="1011" spans="1:39" s="133" customFormat="1" ht="30" hidden="1" x14ac:dyDescent="0.25">
      <c r="A1011" s="178">
        <f t="shared" si="36"/>
        <v>6</v>
      </c>
      <c r="B1011" s="167">
        <v>1010</v>
      </c>
      <c r="C1011" s="156" t="s">
        <v>903</v>
      </c>
      <c r="D1011" s="154" t="s">
        <v>904</v>
      </c>
      <c r="E1011" s="155" t="s">
        <v>1</v>
      </c>
      <c r="F1011" s="154" t="s">
        <v>1315</v>
      </c>
      <c r="G1011" s="159">
        <v>11110400</v>
      </c>
      <c r="H1011" s="227"/>
      <c r="I1011" s="227"/>
      <c r="J1011" s="227"/>
      <c r="K1011" s="227"/>
      <c r="L1011" s="227"/>
      <c r="M1011" s="227"/>
      <c r="N1011" s="227"/>
      <c r="O1011" s="227"/>
      <c r="P1011" s="227"/>
      <c r="Q1011" s="227"/>
      <c r="R1011" s="227"/>
      <c r="S1011" s="227"/>
      <c r="T1011" s="349">
        <v>1714.3347200000001</v>
      </c>
      <c r="U1011" s="30"/>
      <c r="V1011" s="300"/>
      <c r="W1011" s="182" t="s">
        <v>1308</v>
      </c>
      <c r="X1011" s="142" t="s">
        <v>5139</v>
      </c>
      <c r="Y1011" s="134">
        <v>57</v>
      </c>
      <c r="Z1011" s="134">
        <v>33</v>
      </c>
      <c r="AA1011" s="134">
        <v>33</v>
      </c>
      <c r="AB1011" s="124">
        <f>VLOOKUP(B1011,Nam_2016!$B$2:$C$870,2,0)</f>
        <v>1010</v>
      </c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</row>
    <row r="1012" spans="1:39" s="126" customFormat="1" hidden="1" x14ac:dyDescent="0.25">
      <c r="A1012" s="178">
        <f t="shared" si="36"/>
        <v>7</v>
      </c>
      <c r="B1012" s="167">
        <v>1011</v>
      </c>
      <c r="C1012" s="156" t="s">
        <v>2911</v>
      </c>
      <c r="D1012" s="155" t="s">
        <v>2912</v>
      </c>
      <c r="E1012" s="155" t="s">
        <v>1</v>
      </c>
      <c r="F1012" s="155" t="s">
        <v>14</v>
      </c>
      <c r="G1012" s="343">
        <v>650000000</v>
      </c>
      <c r="H1012" s="89"/>
      <c r="I1012" s="224"/>
      <c r="J1012" s="204"/>
      <c r="K1012" s="224"/>
      <c r="L1012" s="204"/>
      <c r="M1012" s="224"/>
      <c r="N1012" s="204"/>
      <c r="O1012" s="204"/>
      <c r="P1012" s="224"/>
      <c r="Q1012" s="224"/>
      <c r="R1012" s="224"/>
      <c r="S1012" s="224"/>
      <c r="T1012" s="225">
        <v>100295</v>
      </c>
      <c r="U1012" s="213"/>
      <c r="V1012" s="301"/>
      <c r="W1012" s="190" t="s">
        <v>1306</v>
      </c>
      <c r="X1012" s="142" t="s">
        <v>5139</v>
      </c>
      <c r="Y1012" s="134">
        <v>57</v>
      </c>
      <c r="Z1012" s="134">
        <v>33</v>
      </c>
      <c r="AA1012" s="134">
        <v>33</v>
      </c>
      <c r="AB1012" s="124">
        <f>VLOOKUP(B1012,Nam_2016!$B$2:$C$870,2,0)</f>
        <v>1011</v>
      </c>
      <c r="AC1012" s="127"/>
      <c r="AD1012" s="127"/>
      <c r="AE1012" s="127"/>
      <c r="AF1012" s="127"/>
      <c r="AG1012" s="127"/>
      <c r="AH1012" s="127"/>
      <c r="AI1012" s="127"/>
      <c r="AJ1012" s="127"/>
      <c r="AK1012" s="127"/>
      <c r="AL1012" s="127"/>
      <c r="AM1012" s="127"/>
    </row>
    <row r="1013" spans="1:39" s="126" customFormat="1" ht="30" hidden="1" x14ac:dyDescent="0.25">
      <c r="A1013" s="178">
        <f t="shared" si="36"/>
        <v>8</v>
      </c>
      <c r="B1013" s="167">
        <v>1012</v>
      </c>
      <c r="C1013" s="156" t="s">
        <v>2913</v>
      </c>
      <c r="D1013" s="155" t="s">
        <v>2914</v>
      </c>
      <c r="E1013" s="155" t="s">
        <v>1</v>
      </c>
      <c r="F1013" s="155" t="s">
        <v>152</v>
      </c>
      <c r="G1013" s="67">
        <v>8534971</v>
      </c>
      <c r="H1013" s="204"/>
      <c r="I1013" s="224"/>
      <c r="J1013" s="204"/>
      <c r="K1013" s="224"/>
      <c r="L1013" s="204"/>
      <c r="M1013" s="224"/>
      <c r="N1013" s="204"/>
      <c r="O1013" s="204"/>
      <c r="P1013" s="224"/>
      <c r="Q1013" s="224"/>
      <c r="R1013" s="224"/>
      <c r="S1013" s="224"/>
      <c r="T1013" s="225">
        <v>1316.9460253</v>
      </c>
      <c r="U1013" s="213"/>
      <c r="V1013" s="301"/>
      <c r="W1013" s="190" t="s">
        <v>1306</v>
      </c>
      <c r="X1013" s="142" t="s">
        <v>5139</v>
      </c>
      <c r="Y1013" s="134">
        <v>57</v>
      </c>
      <c r="Z1013" s="134">
        <v>33</v>
      </c>
      <c r="AA1013" s="134">
        <v>33</v>
      </c>
      <c r="AB1013" s="124">
        <f>VLOOKUP(B1013,Nam_2016!$B$2:$C$870,2,0)</f>
        <v>1012</v>
      </c>
      <c r="AC1013" s="127"/>
      <c r="AD1013" s="127"/>
      <c r="AE1013" s="127"/>
      <c r="AF1013" s="127"/>
      <c r="AG1013" s="127"/>
      <c r="AH1013" s="127"/>
      <c r="AI1013" s="127"/>
      <c r="AJ1013" s="127"/>
      <c r="AK1013" s="127"/>
      <c r="AL1013" s="127"/>
      <c r="AM1013" s="127"/>
    </row>
    <row r="1014" spans="1:39" s="126" customFormat="1" ht="45" hidden="1" x14ac:dyDescent="0.25">
      <c r="A1014" s="178">
        <f t="shared" si="36"/>
        <v>9</v>
      </c>
      <c r="B1014" s="167">
        <v>1013</v>
      </c>
      <c r="C1014" s="156" t="s">
        <v>2915</v>
      </c>
      <c r="D1014" s="155" t="s">
        <v>2916</v>
      </c>
      <c r="E1014" s="155" t="s">
        <v>1</v>
      </c>
      <c r="F1014" s="155" t="s">
        <v>60</v>
      </c>
      <c r="G1014" s="67">
        <v>6548526</v>
      </c>
      <c r="H1014" s="204"/>
      <c r="I1014" s="224"/>
      <c r="J1014" s="204">
        <v>57.536000000000001</v>
      </c>
      <c r="K1014" s="224"/>
      <c r="L1014" s="204"/>
      <c r="M1014" s="224"/>
      <c r="N1014" s="204">
        <v>35.597999999999999</v>
      </c>
      <c r="O1014" s="204"/>
      <c r="P1014" s="224"/>
      <c r="Q1014" s="224"/>
      <c r="R1014" s="224"/>
      <c r="S1014" s="224"/>
      <c r="T1014" s="225">
        <v>1090.6155818000002</v>
      </c>
      <c r="U1014" s="213"/>
      <c r="V1014" s="301"/>
      <c r="W1014" s="190" t="s">
        <v>3225</v>
      </c>
      <c r="X1014" s="142" t="s">
        <v>5139</v>
      </c>
      <c r="Y1014" s="134">
        <v>57</v>
      </c>
      <c r="Z1014" s="134">
        <v>33</v>
      </c>
      <c r="AA1014" s="134">
        <v>33</v>
      </c>
      <c r="AB1014" s="124">
        <f>VLOOKUP(B1014,Nam_2016!$B$2:$C$870,2,0)</f>
        <v>1013</v>
      </c>
      <c r="AC1014" s="127"/>
      <c r="AD1014" s="127"/>
      <c r="AE1014" s="127"/>
      <c r="AF1014" s="127"/>
      <c r="AG1014" s="127"/>
      <c r="AH1014" s="127"/>
      <c r="AI1014" s="127"/>
      <c r="AJ1014" s="127"/>
      <c r="AK1014" s="127"/>
      <c r="AL1014" s="127"/>
      <c r="AM1014" s="127"/>
    </row>
    <row r="1015" spans="1:39" s="126" customFormat="1" ht="30" hidden="1" x14ac:dyDescent="0.25">
      <c r="A1015" s="178">
        <f t="shared" si="36"/>
        <v>10</v>
      </c>
      <c r="B1015" s="167">
        <v>1014</v>
      </c>
      <c r="C1015" s="156" t="s">
        <v>2917</v>
      </c>
      <c r="D1015" s="155" t="s">
        <v>2918</v>
      </c>
      <c r="E1015" s="155" t="s">
        <v>1</v>
      </c>
      <c r="F1015" s="155" t="s">
        <v>60</v>
      </c>
      <c r="G1015" s="343">
        <v>47501998</v>
      </c>
      <c r="H1015" s="204"/>
      <c r="I1015" s="224"/>
      <c r="J1015" s="204">
        <v>89.632000000000005</v>
      </c>
      <c r="K1015" s="224"/>
      <c r="L1015" s="204"/>
      <c r="M1015" s="224"/>
      <c r="N1015" s="204">
        <v>55.258000000000003</v>
      </c>
      <c r="O1015" s="204"/>
      <c r="P1015" s="224"/>
      <c r="Q1015" s="224"/>
      <c r="R1015" s="224"/>
      <c r="S1015" s="224"/>
      <c r="T1015" s="225">
        <v>7454.2985914000001</v>
      </c>
      <c r="U1015" s="213"/>
      <c r="V1015" s="301"/>
      <c r="W1015" s="190" t="s">
        <v>1306</v>
      </c>
      <c r="X1015" s="142" t="s">
        <v>5139</v>
      </c>
      <c r="Y1015" s="134">
        <v>57</v>
      </c>
      <c r="Z1015" s="134">
        <v>33</v>
      </c>
      <c r="AA1015" s="134">
        <v>33</v>
      </c>
      <c r="AB1015" s="124">
        <f>VLOOKUP(B1015,Nam_2016!$B$2:$C$870,2,0)</f>
        <v>1014</v>
      </c>
      <c r="AC1015" s="127"/>
      <c r="AD1015" s="127"/>
      <c r="AE1015" s="127"/>
      <c r="AF1015" s="127"/>
      <c r="AG1015" s="127"/>
      <c r="AH1015" s="127"/>
      <c r="AI1015" s="127"/>
      <c r="AJ1015" s="127"/>
      <c r="AK1015" s="127"/>
      <c r="AL1015" s="127"/>
      <c r="AM1015" s="127"/>
    </row>
    <row r="1016" spans="1:39" s="123" customFormat="1" x14ac:dyDescent="0.25">
      <c r="A1016" s="178">
        <f t="shared" si="36"/>
        <v>11</v>
      </c>
      <c r="B1016" s="167">
        <v>1015</v>
      </c>
      <c r="C1016" s="156" t="s">
        <v>2919</v>
      </c>
      <c r="D1016" s="171" t="s">
        <v>2920</v>
      </c>
      <c r="E1016" s="171" t="s">
        <v>1</v>
      </c>
      <c r="F1016" s="171" t="s">
        <v>14</v>
      </c>
      <c r="G1016" s="67">
        <v>305160307</v>
      </c>
      <c r="H1016" s="204">
        <v>413293</v>
      </c>
      <c r="I1016" s="224"/>
      <c r="J1016" s="204">
        <v>4871.5190000000002</v>
      </c>
      <c r="K1016" s="224"/>
      <c r="L1016" s="204">
        <v>460.86399999999998</v>
      </c>
      <c r="M1016" s="224"/>
      <c r="N1016" s="204">
        <v>64.233000000000004</v>
      </c>
      <c r="O1016" s="204"/>
      <c r="P1016" s="224"/>
      <c r="Q1016" s="224"/>
      <c r="R1016" s="224"/>
      <c r="S1016" s="224"/>
      <c r="T1016" s="225">
        <v>341164.79764010001</v>
      </c>
      <c r="U1016" s="213">
        <v>429587</v>
      </c>
      <c r="V1016" s="214">
        <v>321091</v>
      </c>
      <c r="W1016" s="190" t="s">
        <v>1306</v>
      </c>
      <c r="X1016" s="142" t="s">
        <v>5139</v>
      </c>
      <c r="Y1016" s="134">
        <v>57</v>
      </c>
      <c r="Z1016" s="134">
        <v>33</v>
      </c>
      <c r="AA1016" s="134">
        <v>33</v>
      </c>
      <c r="AB1016" s="124" t="e">
        <f>VLOOKUP(B1016,Nam_2016!$B$2:$C$870,2,0)</f>
        <v>#N/A</v>
      </c>
      <c r="AC1016" s="124"/>
      <c r="AD1016" s="124"/>
      <c r="AE1016" s="124"/>
      <c r="AF1016" s="124"/>
      <c r="AG1016" s="124"/>
      <c r="AH1016" s="124"/>
      <c r="AI1016" s="124"/>
      <c r="AJ1016" s="124"/>
      <c r="AK1016" s="124"/>
      <c r="AL1016" s="124"/>
      <c r="AM1016" s="124"/>
    </row>
    <row r="1017" spans="1:39" s="123" customFormat="1" x14ac:dyDescent="0.25">
      <c r="A1017" s="178">
        <f t="shared" si="36"/>
        <v>12</v>
      </c>
      <c r="B1017" s="167">
        <v>1016</v>
      </c>
      <c r="C1017" s="156" t="s">
        <v>2921</v>
      </c>
      <c r="D1017" s="171" t="s">
        <v>2922</v>
      </c>
      <c r="E1017" s="171" t="s">
        <v>1</v>
      </c>
      <c r="F1017" s="171" t="s">
        <v>14</v>
      </c>
      <c r="G1017" s="67">
        <v>435614306</v>
      </c>
      <c r="H1017" s="204">
        <v>462000</v>
      </c>
      <c r="I1017" s="226">
        <v>658.77800000000002</v>
      </c>
      <c r="J1017" s="204">
        <v>2136</v>
      </c>
      <c r="K1017" s="224"/>
      <c r="L1017" s="204"/>
      <c r="M1017" s="224"/>
      <c r="N1017" s="204"/>
      <c r="O1017" s="204"/>
      <c r="P1017" s="224"/>
      <c r="Q1017" s="224"/>
      <c r="R1017" s="224"/>
      <c r="S1017" s="224"/>
      <c r="T1017" s="225">
        <v>393166.92097580002</v>
      </c>
      <c r="U1017" s="213">
        <v>468929</v>
      </c>
      <c r="V1017" s="214">
        <v>491229</v>
      </c>
      <c r="W1017" s="190" t="s">
        <v>1306</v>
      </c>
      <c r="X1017" s="142" t="s">
        <v>5139</v>
      </c>
      <c r="Y1017" s="134">
        <v>57</v>
      </c>
      <c r="Z1017" s="134">
        <v>33</v>
      </c>
      <c r="AA1017" s="134">
        <v>33</v>
      </c>
      <c r="AB1017" s="124" t="e">
        <f>VLOOKUP(B1017,Nam_2016!$B$2:$C$870,2,0)</f>
        <v>#N/A</v>
      </c>
      <c r="AC1017" s="124"/>
      <c r="AD1017" s="124"/>
      <c r="AE1017" s="124"/>
      <c r="AF1017" s="124"/>
      <c r="AG1017" s="124"/>
      <c r="AH1017" s="124"/>
      <c r="AI1017" s="124"/>
      <c r="AJ1017" s="124"/>
      <c r="AK1017" s="124"/>
      <c r="AL1017" s="124"/>
      <c r="AM1017" s="124"/>
    </row>
    <row r="1018" spans="1:39" s="123" customFormat="1" ht="30" x14ac:dyDescent="0.25">
      <c r="A1018" s="178">
        <f t="shared" si="36"/>
        <v>13</v>
      </c>
      <c r="B1018" s="167">
        <v>1017</v>
      </c>
      <c r="C1018" s="156" t="s">
        <v>2923</v>
      </c>
      <c r="D1018" s="171" t="s">
        <v>2924</v>
      </c>
      <c r="E1018" s="171" t="s">
        <v>1</v>
      </c>
      <c r="F1018" s="171" t="s">
        <v>14</v>
      </c>
      <c r="G1018" s="67">
        <v>135911397</v>
      </c>
      <c r="H1018" s="204">
        <v>242700</v>
      </c>
      <c r="I1018" s="224"/>
      <c r="J1018" s="204">
        <v>3269.2</v>
      </c>
      <c r="K1018" s="224"/>
      <c r="L1018" s="204"/>
      <c r="M1018" s="224"/>
      <c r="N1018" s="204"/>
      <c r="O1018" s="204"/>
      <c r="P1018" s="224"/>
      <c r="Q1018" s="224"/>
      <c r="R1018" s="224"/>
      <c r="S1018" s="224"/>
      <c r="T1018" s="225">
        <v>193738.0245571</v>
      </c>
      <c r="U1018" s="213">
        <v>69256</v>
      </c>
      <c r="V1018" s="214">
        <v>68259</v>
      </c>
      <c r="W1018" s="190" t="s">
        <v>2414</v>
      </c>
      <c r="X1018" s="142" t="s">
        <v>5139</v>
      </c>
      <c r="Y1018" s="134">
        <v>57</v>
      </c>
      <c r="Z1018" s="134">
        <v>33</v>
      </c>
      <c r="AA1018" s="134">
        <v>33</v>
      </c>
      <c r="AB1018" s="124" t="e">
        <f>VLOOKUP(B1018,Nam_2016!$B$2:$C$870,2,0)</f>
        <v>#N/A</v>
      </c>
      <c r="AC1018" s="124"/>
      <c r="AD1018" s="124"/>
      <c r="AE1018" s="124"/>
      <c r="AF1018" s="124"/>
      <c r="AG1018" s="124"/>
      <c r="AH1018" s="124"/>
      <c r="AI1018" s="124"/>
      <c r="AJ1018" s="124"/>
      <c r="AK1018" s="124"/>
      <c r="AL1018" s="124"/>
      <c r="AM1018" s="124"/>
    </row>
    <row r="1019" spans="1:39" s="123" customFormat="1" ht="45" x14ac:dyDescent="0.25">
      <c r="A1019" s="178">
        <f t="shared" si="36"/>
        <v>14</v>
      </c>
      <c r="B1019" s="167">
        <v>1018</v>
      </c>
      <c r="C1019" s="156" t="s">
        <v>2925</v>
      </c>
      <c r="D1019" s="171" t="s">
        <v>2926</v>
      </c>
      <c r="E1019" s="171" t="s">
        <v>1</v>
      </c>
      <c r="F1019" s="171" t="s">
        <v>40</v>
      </c>
      <c r="G1019" s="215">
        <v>13332330</v>
      </c>
      <c r="H1019" s="204">
        <v>2453</v>
      </c>
      <c r="I1019" s="224"/>
      <c r="J1019" s="204"/>
      <c r="K1019" s="224"/>
      <c r="L1019" s="204"/>
      <c r="M1019" s="224"/>
      <c r="N1019" s="204"/>
      <c r="O1019" s="204"/>
      <c r="P1019" s="224"/>
      <c r="Q1019" s="224"/>
      <c r="R1019" s="224"/>
      <c r="S1019" s="224"/>
      <c r="T1019" s="225">
        <v>3774.278519</v>
      </c>
      <c r="U1019" s="213">
        <v>10289</v>
      </c>
      <c r="V1019" s="214">
        <v>10851</v>
      </c>
      <c r="W1019" s="190" t="s">
        <v>3225</v>
      </c>
      <c r="X1019" s="142" t="s">
        <v>5139</v>
      </c>
      <c r="Y1019" s="134">
        <v>57</v>
      </c>
      <c r="Z1019" s="134">
        <v>33</v>
      </c>
      <c r="AA1019" s="134">
        <v>33</v>
      </c>
      <c r="AB1019" s="124" t="e">
        <f>VLOOKUP(B1019,Nam_2016!$B$2:$C$870,2,0)</f>
        <v>#N/A</v>
      </c>
      <c r="AC1019" s="124"/>
      <c r="AD1019" s="124"/>
      <c r="AE1019" s="124"/>
      <c r="AF1019" s="124"/>
      <c r="AG1019" s="124"/>
      <c r="AH1019" s="124"/>
      <c r="AI1019" s="124"/>
      <c r="AJ1019" s="124"/>
      <c r="AK1019" s="124"/>
      <c r="AL1019" s="124"/>
      <c r="AM1019" s="124"/>
    </row>
    <row r="1020" spans="1:39" s="123" customFormat="1" ht="30" x14ac:dyDescent="0.25">
      <c r="A1020" s="178">
        <f t="shared" si="36"/>
        <v>15</v>
      </c>
      <c r="B1020" s="167">
        <v>1019</v>
      </c>
      <c r="C1020" s="372" t="s">
        <v>2927</v>
      </c>
      <c r="D1020" s="171" t="s">
        <v>2928</v>
      </c>
      <c r="E1020" s="171" t="s">
        <v>1</v>
      </c>
      <c r="F1020" s="171" t="s">
        <v>40</v>
      </c>
      <c r="G1020" s="67">
        <v>7500000</v>
      </c>
      <c r="H1020" s="204">
        <v>235</v>
      </c>
      <c r="I1020" s="224"/>
      <c r="J1020" s="204">
        <v>25</v>
      </c>
      <c r="K1020" s="224"/>
      <c r="L1020" s="204"/>
      <c r="M1020" s="224"/>
      <c r="N1020" s="204"/>
      <c r="O1020" s="204"/>
      <c r="P1020" s="224"/>
      <c r="Q1020" s="224"/>
      <c r="R1020" s="224"/>
      <c r="S1020" s="224"/>
      <c r="T1020" s="225">
        <v>1343.75</v>
      </c>
      <c r="U1020" s="213">
        <v>1214</v>
      </c>
      <c r="V1020" s="214">
        <v>1356</v>
      </c>
      <c r="W1020" s="190" t="s">
        <v>1306</v>
      </c>
      <c r="X1020" s="142" t="s">
        <v>5139</v>
      </c>
      <c r="Y1020" s="134">
        <v>57</v>
      </c>
      <c r="Z1020" s="134">
        <v>33</v>
      </c>
      <c r="AA1020" s="134">
        <v>33</v>
      </c>
      <c r="AB1020" s="124" t="e">
        <f>VLOOKUP(B1020,Nam_2016!$B$2:$C$870,2,0)</f>
        <v>#N/A</v>
      </c>
      <c r="AC1020" s="124"/>
      <c r="AD1020" s="124"/>
      <c r="AE1020" s="124"/>
      <c r="AF1020" s="124"/>
      <c r="AG1020" s="124"/>
      <c r="AH1020" s="124"/>
      <c r="AI1020" s="124"/>
      <c r="AJ1020" s="124"/>
      <c r="AK1020" s="124"/>
      <c r="AL1020" s="124"/>
      <c r="AM1020" s="124"/>
    </row>
    <row r="1021" spans="1:39" s="123" customFormat="1" ht="30" x14ac:dyDescent="0.25">
      <c r="A1021" s="178">
        <f t="shared" si="36"/>
        <v>16</v>
      </c>
      <c r="B1021" s="167">
        <v>1020</v>
      </c>
      <c r="C1021" s="372" t="s">
        <v>3455</v>
      </c>
      <c r="D1021" s="171" t="s">
        <v>2929</v>
      </c>
      <c r="E1021" s="171" t="s">
        <v>92</v>
      </c>
      <c r="F1021" s="171" t="s">
        <v>2239</v>
      </c>
      <c r="G1021" s="67">
        <v>6700000</v>
      </c>
      <c r="H1021" s="204"/>
      <c r="I1021" s="224"/>
      <c r="J1021" s="204">
        <v>210</v>
      </c>
      <c r="K1021" s="224"/>
      <c r="L1021" s="204"/>
      <c r="M1021" s="224"/>
      <c r="N1021" s="204"/>
      <c r="O1021" s="204"/>
      <c r="P1021" s="224"/>
      <c r="Q1021" s="224"/>
      <c r="R1021" s="224"/>
      <c r="S1021" s="224"/>
      <c r="T1021" s="225">
        <v>1218.6100000000001</v>
      </c>
      <c r="U1021" s="213">
        <v>1145</v>
      </c>
      <c r="V1021" s="214">
        <v>1029</v>
      </c>
      <c r="W1021" s="190" t="s">
        <v>1306</v>
      </c>
      <c r="X1021" s="142" t="s">
        <v>5139</v>
      </c>
      <c r="Y1021" s="134">
        <v>57</v>
      </c>
      <c r="Z1021" s="134">
        <v>33</v>
      </c>
      <c r="AA1021" s="134">
        <v>33</v>
      </c>
      <c r="AB1021" s="124" t="e">
        <f>VLOOKUP(B1021,Nam_2016!$B$2:$C$870,2,0)</f>
        <v>#N/A</v>
      </c>
      <c r="AC1021" s="124"/>
      <c r="AD1021" s="124"/>
      <c r="AE1021" s="124"/>
      <c r="AF1021" s="124"/>
      <c r="AG1021" s="124"/>
      <c r="AH1021" s="124"/>
      <c r="AI1021" s="124"/>
      <c r="AJ1021" s="124"/>
      <c r="AK1021" s="124"/>
      <c r="AL1021" s="124"/>
      <c r="AM1021" s="124"/>
    </row>
    <row r="1022" spans="1:39" s="123" customFormat="1" ht="30" x14ac:dyDescent="0.25">
      <c r="A1022" s="178">
        <f t="shared" si="36"/>
        <v>17</v>
      </c>
      <c r="B1022" s="167">
        <v>1021</v>
      </c>
      <c r="C1022" s="372" t="s">
        <v>3456</v>
      </c>
      <c r="D1022" s="171" t="s">
        <v>2930</v>
      </c>
      <c r="E1022" s="171" t="s">
        <v>92</v>
      </c>
      <c r="F1022" s="171" t="s">
        <v>2239</v>
      </c>
      <c r="G1022" s="67">
        <v>8400000</v>
      </c>
      <c r="H1022" s="204"/>
      <c r="I1022" s="224"/>
      <c r="J1022" s="204">
        <v>263</v>
      </c>
      <c r="K1022" s="224"/>
      <c r="L1022" s="204"/>
      <c r="M1022" s="224"/>
      <c r="N1022" s="204"/>
      <c r="O1022" s="204"/>
      <c r="P1022" s="224"/>
      <c r="Q1022" s="224"/>
      <c r="R1022" s="224"/>
      <c r="S1022" s="224"/>
      <c r="T1022" s="225">
        <v>1527.5600000000002</v>
      </c>
      <c r="U1022" s="213">
        <v>1483</v>
      </c>
      <c r="V1022" s="214">
        <v>1108</v>
      </c>
      <c r="W1022" s="190" t="s">
        <v>1306</v>
      </c>
      <c r="X1022" s="142" t="s">
        <v>5139</v>
      </c>
      <c r="Y1022" s="134">
        <v>57</v>
      </c>
      <c r="Z1022" s="134">
        <v>33</v>
      </c>
      <c r="AA1022" s="134">
        <v>33</v>
      </c>
      <c r="AB1022" s="124" t="e">
        <f>VLOOKUP(B1022,Nam_2016!$B$2:$C$870,2,0)</f>
        <v>#N/A</v>
      </c>
      <c r="AC1022" s="124"/>
      <c r="AD1022" s="124"/>
      <c r="AE1022" s="124"/>
      <c r="AF1022" s="124"/>
      <c r="AG1022" s="124"/>
      <c r="AH1022" s="124"/>
      <c r="AI1022" s="124"/>
      <c r="AJ1022" s="124"/>
      <c r="AK1022" s="124"/>
      <c r="AL1022" s="124"/>
      <c r="AM1022" s="124"/>
    </row>
    <row r="1023" spans="1:39" s="123" customFormat="1" ht="25.5" x14ac:dyDescent="0.25">
      <c r="A1023" s="178">
        <f t="shared" si="36"/>
        <v>18</v>
      </c>
      <c r="B1023" s="167">
        <v>1022</v>
      </c>
      <c r="C1023" s="372" t="s">
        <v>2931</v>
      </c>
      <c r="D1023" s="171" t="s">
        <v>2932</v>
      </c>
      <c r="E1023" s="171" t="s">
        <v>1</v>
      </c>
      <c r="F1023" s="171" t="s">
        <v>152</v>
      </c>
      <c r="G1023" s="67">
        <v>15150790</v>
      </c>
      <c r="H1023" s="204"/>
      <c r="I1023" s="224"/>
      <c r="J1023" s="204">
        <v>144.6</v>
      </c>
      <c r="K1023" s="224"/>
      <c r="L1023" s="204"/>
      <c r="M1023" s="224"/>
      <c r="N1023" s="204"/>
      <c r="O1023" s="204"/>
      <c r="P1023" s="224"/>
      <c r="Q1023" s="224"/>
      <c r="R1023" s="224"/>
      <c r="S1023" s="224"/>
      <c r="T1023" s="225">
        <v>2465.014897</v>
      </c>
      <c r="U1023" s="213">
        <v>2384</v>
      </c>
      <c r="V1023" s="214">
        <v>2358</v>
      </c>
      <c r="W1023" s="190" t="s">
        <v>1306</v>
      </c>
      <c r="X1023" s="142" t="s">
        <v>5139</v>
      </c>
      <c r="Y1023" s="134">
        <v>57</v>
      </c>
      <c r="Z1023" s="134">
        <v>33</v>
      </c>
      <c r="AA1023" s="134">
        <v>33</v>
      </c>
      <c r="AB1023" s="124" t="e">
        <f>VLOOKUP(B1023,Nam_2016!$B$2:$C$870,2,0)</f>
        <v>#N/A</v>
      </c>
      <c r="AC1023" s="124"/>
      <c r="AD1023" s="124"/>
      <c r="AE1023" s="124"/>
      <c r="AF1023" s="124"/>
      <c r="AG1023" s="124"/>
      <c r="AH1023" s="124"/>
      <c r="AI1023" s="124"/>
      <c r="AJ1023" s="124"/>
      <c r="AK1023" s="124"/>
      <c r="AL1023" s="124"/>
      <c r="AM1023" s="124"/>
    </row>
    <row r="1024" spans="1:39" s="123" customFormat="1" ht="30" x14ac:dyDescent="0.25">
      <c r="A1024" s="178">
        <f t="shared" si="36"/>
        <v>19</v>
      </c>
      <c r="B1024" s="167">
        <v>1023</v>
      </c>
      <c r="C1024" s="372" t="s">
        <v>2933</v>
      </c>
      <c r="D1024" s="171" t="s">
        <v>2934</v>
      </c>
      <c r="E1024" s="171" t="s">
        <v>1</v>
      </c>
      <c r="F1024" s="171" t="s">
        <v>152</v>
      </c>
      <c r="G1024" s="67">
        <v>56300000</v>
      </c>
      <c r="H1024" s="204"/>
      <c r="I1024" s="224"/>
      <c r="J1024" s="204"/>
      <c r="K1024" s="224"/>
      <c r="L1024" s="204"/>
      <c r="M1024" s="224"/>
      <c r="N1024" s="204"/>
      <c r="O1024" s="204"/>
      <c r="P1024" s="224"/>
      <c r="Q1024" s="224"/>
      <c r="R1024" s="224"/>
      <c r="S1024" s="224"/>
      <c r="T1024" s="225">
        <v>8687.09</v>
      </c>
      <c r="U1024" s="213">
        <v>5714</v>
      </c>
      <c r="V1024" s="214">
        <v>5903</v>
      </c>
      <c r="W1024" s="190" t="s">
        <v>1306</v>
      </c>
      <c r="X1024" s="142" t="s">
        <v>5139</v>
      </c>
      <c r="Y1024" s="134">
        <v>57</v>
      </c>
      <c r="Z1024" s="134">
        <v>33</v>
      </c>
      <c r="AA1024" s="134">
        <v>33</v>
      </c>
      <c r="AB1024" s="124" t="e">
        <f>VLOOKUP(B1024,Nam_2016!$B$2:$C$870,2,0)</f>
        <v>#N/A</v>
      </c>
      <c r="AC1024" s="124"/>
      <c r="AD1024" s="124"/>
      <c r="AE1024" s="124"/>
      <c r="AF1024" s="124"/>
      <c r="AG1024" s="124"/>
      <c r="AH1024" s="124"/>
      <c r="AI1024" s="124"/>
      <c r="AJ1024" s="124"/>
      <c r="AK1024" s="124"/>
      <c r="AL1024" s="124"/>
      <c r="AM1024" s="124"/>
    </row>
    <row r="1025" spans="1:39" s="123" customFormat="1" ht="30" x14ac:dyDescent="0.25">
      <c r="A1025" s="178">
        <f t="shared" si="36"/>
        <v>20</v>
      </c>
      <c r="B1025" s="167">
        <v>1024</v>
      </c>
      <c r="C1025" s="156" t="s">
        <v>2935</v>
      </c>
      <c r="D1025" s="171" t="s">
        <v>2936</v>
      </c>
      <c r="E1025" s="171" t="s">
        <v>1</v>
      </c>
      <c r="F1025" s="171" t="s">
        <v>60</v>
      </c>
      <c r="G1025" s="67">
        <v>28701856</v>
      </c>
      <c r="H1025" s="204"/>
      <c r="I1025" s="224"/>
      <c r="J1025" s="204">
        <v>59.536000000000001</v>
      </c>
      <c r="K1025" s="224"/>
      <c r="L1025" s="204"/>
      <c r="M1025" s="224"/>
      <c r="N1025" s="204">
        <v>38.597999999999999</v>
      </c>
      <c r="O1025" s="204"/>
      <c r="P1025" s="224"/>
      <c r="Q1025" s="224"/>
      <c r="R1025" s="224"/>
      <c r="S1025" s="224"/>
      <c r="T1025" s="225">
        <v>4513.1244007999994</v>
      </c>
      <c r="U1025" s="213">
        <v>2046</v>
      </c>
      <c r="V1025" s="214">
        <v>2155</v>
      </c>
      <c r="W1025" s="190" t="s">
        <v>1306</v>
      </c>
      <c r="X1025" s="142" t="s">
        <v>5139</v>
      </c>
      <c r="Y1025" s="134">
        <v>57</v>
      </c>
      <c r="Z1025" s="134">
        <v>33</v>
      </c>
      <c r="AA1025" s="134">
        <v>33</v>
      </c>
      <c r="AB1025" s="124" t="e">
        <f>VLOOKUP(B1025,Nam_2016!$B$2:$C$870,2,0)</f>
        <v>#N/A</v>
      </c>
      <c r="AC1025" s="124"/>
      <c r="AD1025" s="124"/>
      <c r="AE1025" s="124"/>
      <c r="AF1025" s="124"/>
      <c r="AG1025" s="124"/>
      <c r="AH1025" s="124"/>
      <c r="AI1025" s="124"/>
      <c r="AJ1025" s="124"/>
      <c r="AK1025" s="124"/>
      <c r="AL1025" s="124"/>
      <c r="AM1025" s="124"/>
    </row>
    <row r="1026" spans="1:39" s="123" customFormat="1" ht="45" x14ac:dyDescent="0.25">
      <c r="A1026" s="178">
        <f t="shared" si="36"/>
        <v>21</v>
      </c>
      <c r="B1026" s="167">
        <v>1025</v>
      </c>
      <c r="C1026" s="156" t="s">
        <v>2937</v>
      </c>
      <c r="D1026" s="171" t="s">
        <v>2938</v>
      </c>
      <c r="E1026" s="171" t="s">
        <v>1</v>
      </c>
      <c r="F1026" s="171" t="s">
        <v>60</v>
      </c>
      <c r="G1026" s="215">
        <v>11285604</v>
      </c>
      <c r="H1026" s="204"/>
      <c r="I1026" s="224"/>
      <c r="J1026" s="204">
        <v>36.622</v>
      </c>
      <c r="K1026" s="224"/>
      <c r="L1026" s="204"/>
      <c r="M1026" s="224"/>
      <c r="N1026" s="204">
        <v>43.55</v>
      </c>
      <c r="O1026" s="204"/>
      <c r="P1026" s="224"/>
      <c r="Q1026" s="224"/>
      <c r="R1026" s="224"/>
      <c r="S1026" s="224"/>
      <c r="T1026" s="225">
        <v>1809.7425572000002</v>
      </c>
      <c r="U1026" s="213">
        <v>2200</v>
      </c>
      <c r="V1026" s="214">
        <v>1124</v>
      </c>
      <c r="W1026" s="190" t="s">
        <v>3225</v>
      </c>
      <c r="X1026" s="142" t="s">
        <v>5139</v>
      </c>
      <c r="Y1026" s="134">
        <v>57</v>
      </c>
      <c r="Z1026" s="134">
        <v>33</v>
      </c>
      <c r="AA1026" s="134">
        <v>33</v>
      </c>
      <c r="AB1026" s="124" t="e">
        <f>VLOOKUP(B1026,Nam_2016!$B$2:$C$870,2,0)</f>
        <v>#N/A</v>
      </c>
      <c r="AC1026" s="124"/>
      <c r="AD1026" s="124"/>
      <c r="AE1026" s="124"/>
      <c r="AF1026" s="124"/>
      <c r="AG1026" s="124"/>
      <c r="AH1026" s="124"/>
      <c r="AI1026" s="124"/>
      <c r="AJ1026" s="124"/>
      <c r="AK1026" s="124"/>
      <c r="AL1026" s="124"/>
      <c r="AM1026" s="124"/>
    </row>
    <row r="1027" spans="1:39" s="123" customFormat="1" ht="30" x14ac:dyDescent="0.25">
      <c r="A1027" s="178">
        <f t="shared" si="36"/>
        <v>22</v>
      </c>
      <c r="B1027" s="167">
        <v>1026</v>
      </c>
      <c r="C1027" s="156" t="s">
        <v>2939</v>
      </c>
      <c r="D1027" s="171" t="s">
        <v>2940</v>
      </c>
      <c r="E1027" s="171" t="s">
        <v>1</v>
      </c>
      <c r="F1027" s="171" t="s">
        <v>60</v>
      </c>
      <c r="G1027" s="67">
        <v>35361998</v>
      </c>
      <c r="H1027" s="204"/>
      <c r="I1027" s="224"/>
      <c r="J1027" s="204">
        <v>68.695999999999998</v>
      </c>
      <c r="K1027" s="224"/>
      <c r="L1027" s="204"/>
      <c r="M1027" s="224"/>
      <c r="N1027" s="204">
        <v>49.301000000000002</v>
      </c>
      <c r="O1027" s="204"/>
      <c r="P1027" s="224"/>
      <c r="Q1027" s="224"/>
      <c r="R1027" s="224"/>
      <c r="S1027" s="224"/>
      <c r="T1027" s="225">
        <v>5557.7286014000001</v>
      </c>
      <c r="U1027" s="213">
        <v>2256</v>
      </c>
      <c r="V1027" s="214">
        <v>2640</v>
      </c>
      <c r="W1027" s="190" t="s">
        <v>1306</v>
      </c>
      <c r="X1027" s="142" t="s">
        <v>5139</v>
      </c>
      <c r="Y1027" s="134">
        <v>57</v>
      </c>
      <c r="Z1027" s="134">
        <v>33</v>
      </c>
      <c r="AA1027" s="134">
        <v>33</v>
      </c>
      <c r="AB1027" s="124" t="e">
        <f>VLOOKUP(B1027,Nam_2016!$B$2:$C$870,2,0)</f>
        <v>#N/A</v>
      </c>
      <c r="AC1027" s="124"/>
      <c r="AD1027" s="124"/>
      <c r="AE1027" s="124"/>
      <c r="AF1027" s="124"/>
      <c r="AG1027" s="124"/>
      <c r="AH1027" s="124"/>
      <c r="AI1027" s="124"/>
      <c r="AJ1027" s="124"/>
      <c r="AK1027" s="124"/>
      <c r="AL1027" s="124"/>
      <c r="AM1027" s="124"/>
    </row>
    <row r="1028" spans="1:39" s="123" customFormat="1" ht="38.25" x14ac:dyDescent="0.25">
      <c r="A1028" s="178">
        <f t="shared" si="36"/>
        <v>23</v>
      </c>
      <c r="B1028" s="167">
        <v>1027</v>
      </c>
      <c r="C1028" s="372" t="s">
        <v>3457</v>
      </c>
      <c r="D1028" s="171" t="s">
        <v>2941</v>
      </c>
      <c r="E1028" s="171" t="s">
        <v>30</v>
      </c>
      <c r="F1028" s="171" t="s">
        <v>74</v>
      </c>
      <c r="G1028" s="67">
        <v>4200000</v>
      </c>
      <c r="H1028" s="204"/>
      <c r="I1028" s="224"/>
      <c r="J1028" s="204">
        <v>150</v>
      </c>
      <c r="K1028" s="224"/>
      <c r="L1028" s="204"/>
      <c r="M1028" s="224"/>
      <c r="N1028" s="204"/>
      <c r="O1028" s="204"/>
      <c r="P1028" s="224"/>
      <c r="Q1028" s="224"/>
      <c r="R1028" s="224"/>
      <c r="S1028" s="224"/>
      <c r="T1028" s="225">
        <v>780.06000000000006</v>
      </c>
      <c r="U1028" s="213">
        <v>702</v>
      </c>
      <c r="V1028" s="214">
        <v>778</v>
      </c>
      <c r="W1028" s="190" t="s">
        <v>1306</v>
      </c>
      <c r="X1028" s="142" t="s">
        <v>5139</v>
      </c>
      <c r="Y1028" s="134">
        <v>57</v>
      </c>
      <c r="Z1028" s="134">
        <v>33</v>
      </c>
      <c r="AA1028" s="134">
        <v>33</v>
      </c>
      <c r="AB1028" s="124" t="e">
        <f>VLOOKUP(B1028,Nam_2016!$B$2:$C$870,2,0)</f>
        <v>#N/A</v>
      </c>
      <c r="AC1028" s="124"/>
      <c r="AD1028" s="124"/>
      <c r="AE1028" s="124"/>
      <c r="AF1028" s="124"/>
      <c r="AG1028" s="124"/>
      <c r="AH1028" s="124"/>
      <c r="AI1028" s="124"/>
      <c r="AJ1028" s="124"/>
      <c r="AK1028" s="124"/>
      <c r="AL1028" s="124"/>
      <c r="AM1028" s="124"/>
    </row>
    <row r="1029" spans="1:39" s="123" customFormat="1" ht="30" x14ac:dyDescent="0.25">
      <c r="A1029" s="178">
        <f t="shared" si="36"/>
        <v>24</v>
      </c>
      <c r="B1029" s="167">
        <v>1028</v>
      </c>
      <c r="C1029" s="156" t="s">
        <v>2942</v>
      </c>
      <c r="D1029" s="171" t="s">
        <v>2943</v>
      </c>
      <c r="E1029" s="171" t="s">
        <v>1</v>
      </c>
      <c r="F1029" s="171" t="s">
        <v>126</v>
      </c>
      <c r="G1029" s="174"/>
      <c r="H1029" s="199"/>
      <c r="I1029" s="224"/>
      <c r="J1029" s="199"/>
      <c r="K1029" s="224"/>
      <c r="L1029" s="199"/>
      <c r="M1029" s="224"/>
      <c r="N1029" s="199"/>
      <c r="O1029" s="199"/>
      <c r="P1029" s="224"/>
      <c r="Q1029" s="224"/>
      <c r="R1029" s="224"/>
      <c r="S1029" s="224"/>
      <c r="T1029" s="225">
        <v>1157</v>
      </c>
      <c r="U1029" s="213">
        <v>1157</v>
      </c>
      <c r="V1029" s="214"/>
      <c r="W1029" s="190" t="s">
        <v>1306</v>
      </c>
      <c r="X1029" s="142" t="s">
        <v>5139</v>
      </c>
      <c r="Y1029" s="134">
        <v>57</v>
      </c>
      <c r="Z1029" s="134">
        <v>33</v>
      </c>
      <c r="AA1029" s="134">
        <v>33</v>
      </c>
      <c r="AB1029" s="124" t="e">
        <f>VLOOKUP(B1029,Nam_2016!$B$2:$C$870,2,0)</f>
        <v>#N/A</v>
      </c>
      <c r="AC1029" s="124"/>
      <c r="AD1029" s="124"/>
      <c r="AE1029" s="124"/>
      <c r="AF1029" s="124"/>
      <c r="AG1029" s="124"/>
      <c r="AH1029" s="124"/>
      <c r="AI1029" s="124"/>
      <c r="AJ1029" s="124"/>
      <c r="AK1029" s="124"/>
      <c r="AL1029" s="124"/>
      <c r="AM1029" s="124"/>
    </row>
    <row r="1030" spans="1:39" s="123" customFormat="1" ht="45" x14ac:dyDescent="0.25">
      <c r="A1030" s="178">
        <f t="shared" si="36"/>
        <v>25</v>
      </c>
      <c r="B1030" s="167">
        <v>1029</v>
      </c>
      <c r="C1030" s="156" t="s">
        <v>2944</v>
      </c>
      <c r="D1030" s="171" t="s">
        <v>2945</v>
      </c>
      <c r="E1030" s="171" t="s">
        <v>1</v>
      </c>
      <c r="F1030" s="171" t="s">
        <v>60</v>
      </c>
      <c r="G1030" s="67">
        <v>16128049</v>
      </c>
      <c r="H1030" s="204"/>
      <c r="I1030" s="224"/>
      <c r="J1030" s="204">
        <v>483.76639999999998</v>
      </c>
      <c r="K1030" s="224"/>
      <c r="L1030" s="204"/>
      <c r="M1030" s="224"/>
      <c r="N1030" s="204">
        <v>465.56509999999997</v>
      </c>
      <c r="O1030" s="204"/>
      <c r="P1030" s="224"/>
      <c r="Q1030" s="224"/>
      <c r="R1030" s="224"/>
      <c r="S1030" s="224"/>
      <c r="T1030" s="225">
        <v>3300.6914256999999</v>
      </c>
      <c r="U1030" s="213">
        <v>2413</v>
      </c>
      <c r="V1030" s="214"/>
      <c r="W1030" s="190" t="s">
        <v>3225</v>
      </c>
      <c r="X1030" s="142" t="s">
        <v>5139</v>
      </c>
      <c r="Y1030" s="134">
        <v>57</v>
      </c>
      <c r="Z1030" s="134">
        <v>33</v>
      </c>
      <c r="AA1030" s="134">
        <v>33</v>
      </c>
      <c r="AB1030" s="124" t="e">
        <f>VLOOKUP(B1030,Nam_2016!$B$2:$C$870,2,0)</f>
        <v>#N/A</v>
      </c>
      <c r="AC1030" s="124"/>
      <c r="AD1030" s="124"/>
      <c r="AE1030" s="124"/>
      <c r="AF1030" s="124"/>
      <c r="AG1030" s="124"/>
      <c r="AH1030" s="124"/>
      <c r="AI1030" s="124"/>
      <c r="AJ1030" s="124"/>
      <c r="AK1030" s="124"/>
      <c r="AL1030" s="124"/>
      <c r="AM1030" s="124"/>
    </row>
    <row r="1031" spans="1:39" s="123" customFormat="1" ht="30" x14ac:dyDescent="0.25">
      <c r="A1031" s="178">
        <f t="shared" si="36"/>
        <v>26</v>
      </c>
      <c r="B1031" s="167">
        <v>1030</v>
      </c>
      <c r="C1031" s="373" t="s">
        <v>3458</v>
      </c>
      <c r="D1031" s="167" t="s">
        <v>2946</v>
      </c>
      <c r="E1031" s="171" t="s">
        <v>46</v>
      </c>
      <c r="F1031" s="171" t="s">
        <v>2947</v>
      </c>
      <c r="G1031" s="174"/>
      <c r="H1031" s="199"/>
      <c r="I1031" s="224"/>
      <c r="J1031" s="199"/>
      <c r="K1031" s="224"/>
      <c r="L1031" s="199"/>
      <c r="M1031" s="224"/>
      <c r="N1031" s="199"/>
      <c r="O1031" s="199"/>
      <c r="P1031" s="224"/>
      <c r="Q1031" s="224"/>
      <c r="R1031" s="224"/>
      <c r="S1031" s="224"/>
      <c r="T1031" s="225">
        <v>1470</v>
      </c>
      <c r="U1031" s="213">
        <v>1470</v>
      </c>
      <c r="V1031" s="214"/>
      <c r="W1031" s="190" t="s">
        <v>1306</v>
      </c>
      <c r="X1031" s="142" t="s">
        <v>5139</v>
      </c>
      <c r="Y1031" s="134">
        <v>57</v>
      </c>
      <c r="Z1031" s="134">
        <v>33</v>
      </c>
      <c r="AA1031" s="134">
        <v>33</v>
      </c>
      <c r="AB1031" s="124" t="e">
        <f>VLOOKUP(B1031,Nam_2016!$B$2:$C$870,2,0)</f>
        <v>#N/A</v>
      </c>
      <c r="AC1031" s="124"/>
      <c r="AD1031" s="124"/>
      <c r="AE1031" s="124"/>
      <c r="AF1031" s="124"/>
      <c r="AG1031" s="124"/>
      <c r="AH1031" s="124"/>
      <c r="AI1031" s="124"/>
      <c r="AJ1031" s="124"/>
      <c r="AK1031" s="124"/>
      <c r="AL1031" s="124"/>
      <c r="AM1031" s="124"/>
    </row>
    <row r="1032" spans="1:39" s="123" customFormat="1" ht="30" x14ac:dyDescent="0.25">
      <c r="A1032" s="178">
        <f t="shared" si="36"/>
        <v>27</v>
      </c>
      <c r="B1032" s="167">
        <v>1031</v>
      </c>
      <c r="C1032" s="156" t="s">
        <v>2948</v>
      </c>
      <c r="D1032" s="171" t="s">
        <v>4276</v>
      </c>
      <c r="E1032" s="171" t="s">
        <v>1</v>
      </c>
      <c r="F1032" s="171" t="s">
        <v>105</v>
      </c>
      <c r="G1032" s="67">
        <v>63800000</v>
      </c>
      <c r="H1032" s="204">
        <v>139000</v>
      </c>
      <c r="I1032" s="224"/>
      <c r="J1032" s="204">
        <v>231.99999999999997</v>
      </c>
      <c r="K1032" s="226">
        <v>843.31399999999996</v>
      </c>
      <c r="L1032" s="204"/>
      <c r="M1032" s="224"/>
      <c r="N1032" s="204">
        <v>1.2649999999999999</v>
      </c>
      <c r="O1032" s="204"/>
      <c r="P1032" s="224"/>
      <c r="Q1032" s="224"/>
      <c r="R1032" s="224"/>
      <c r="S1032" s="224"/>
      <c r="T1032" s="225">
        <v>47267.644800000009</v>
      </c>
      <c r="U1032" s="213">
        <v>41046.268800000005</v>
      </c>
      <c r="V1032" s="214"/>
      <c r="W1032" s="190" t="s">
        <v>860</v>
      </c>
      <c r="X1032" s="142" t="s">
        <v>5139</v>
      </c>
      <c r="Y1032" s="134">
        <v>57</v>
      </c>
      <c r="Z1032" s="134">
        <v>33</v>
      </c>
      <c r="AA1032" s="134">
        <v>33</v>
      </c>
      <c r="AB1032" s="124" t="e">
        <f>VLOOKUP(B1032,Nam_2016!$B$2:$C$870,2,0)</f>
        <v>#N/A</v>
      </c>
      <c r="AC1032" s="124"/>
      <c r="AD1032" s="124"/>
      <c r="AE1032" s="124"/>
      <c r="AF1032" s="124"/>
      <c r="AG1032" s="124"/>
      <c r="AH1032" s="124"/>
      <c r="AI1032" s="124"/>
      <c r="AJ1032" s="124"/>
      <c r="AK1032" s="124"/>
      <c r="AL1032" s="124"/>
      <c r="AM1032" s="124"/>
    </row>
    <row r="1033" spans="1:39" s="123" customFormat="1" ht="30" hidden="1" x14ac:dyDescent="0.25">
      <c r="A1033" s="178">
        <f t="shared" si="36"/>
        <v>28</v>
      </c>
      <c r="B1033" s="167">
        <v>1032</v>
      </c>
      <c r="C1033" s="156" t="s">
        <v>2949</v>
      </c>
      <c r="D1033" s="155" t="s">
        <v>909</v>
      </c>
      <c r="E1033" s="171" t="s">
        <v>30</v>
      </c>
      <c r="F1033" s="155" t="s">
        <v>2446</v>
      </c>
      <c r="G1033" s="67">
        <v>28801811</v>
      </c>
      <c r="H1033" s="204"/>
      <c r="I1033" s="224"/>
      <c r="J1033" s="204"/>
      <c r="K1033" s="226"/>
      <c r="L1033" s="204"/>
      <c r="M1033" s="224"/>
      <c r="N1033" s="204"/>
      <c r="O1033" s="204"/>
      <c r="P1033" s="224"/>
      <c r="Q1033" s="224"/>
      <c r="R1033" s="224"/>
      <c r="S1033" s="224"/>
      <c r="T1033" s="225">
        <v>4444.1194372999998</v>
      </c>
      <c r="U1033" s="213"/>
      <c r="V1033" s="214"/>
      <c r="W1033" s="190" t="s">
        <v>1308</v>
      </c>
      <c r="X1033" s="142" t="s">
        <v>5139</v>
      </c>
      <c r="Y1033" s="134">
        <v>57</v>
      </c>
      <c r="Z1033" s="134">
        <v>33</v>
      </c>
      <c r="AA1033" s="134">
        <v>33</v>
      </c>
      <c r="AB1033" s="124">
        <f>VLOOKUP(B1033,Nam_2016!$B$2:$C$870,2,0)</f>
        <v>1032</v>
      </c>
      <c r="AC1033" s="124"/>
      <c r="AD1033" s="124"/>
      <c r="AE1033" s="124"/>
      <c r="AF1033" s="124"/>
      <c r="AG1033" s="124"/>
      <c r="AH1033" s="124"/>
      <c r="AI1033" s="124"/>
      <c r="AJ1033" s="124"/>
      <c r="AK1033" s="124"/>
      <c r="AL1033" s="124"/>
      <c r="AM1033" s="124"/>
    </row>
    <row r="1034" spans="1:39" s="133" customFormat="1" ht="45" hidden="1" x14ac:dyDescent="0.25">
      <c r="A1034" s="178">
        <v>1</v>
      </c>
      <c r="B1034" s="167">
        <v>1033</v>
      </c>
      <c r="C1034" s="175" t="s">
        <v>4533</v>
      </c>
      <c r="D1034" s="154" t="s">
        <v>2950</v>
      </c>
      <c r="E1034" s="171" t="s">
        <v>1</v>
      </c>
      <c r="F1034" s="154" t="s">
        <v>1707</v>
      </c>
      <c r="G1034" s="323"/>
      <c r="H1034" s="227"/>
      <c r="I1034" s="184">
        <v>9450.6</v>
      </c>
      <c r="J1034" s="227"/>
      <c r="K1034" s="227"/>
      <c r="L1034" s="227"/>
      <c r="M1034" s="227"/>
      <c r="N1034" s="227"/>
      <c r="O1034" s="227"/>
      <c r="P1034" s="227"/>
      <c r="Q1034" s="227"/>
      <c r="R1034" s="227"/>
      <c r="S1034" s="227"/>
      <c r="T1034" s="349">
        <v>9639.612000000001</v>
      </c>
      <c r="U1034" s="30"/>
      <c r="V1034" s="351"/>
      <c r="W1034" s="182" t="s">
        <v>3229</v>
      </c>
      <c r="X1034" s="142" t="s">
        <v>5140</v>
      </c>
      <c r="Y1034" s="134">
        <v>44</v>
      </c>
      <c r="Z1034" s="134">
        <v>34</v>
      </c>
      <c r="AA1034" s="134">
        <v>34</v>
      </c>
      <c r="AB1034" s="124">
        <f>VLOOKUP(B1034,Nam_2016!$B$2:$C$870,2,0)</f>
        <v>1033</v>
      </c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</row>
    <row r="1035" spans="1:39" s="321" customFormat="1" ht="45" hidden="1" x14ac:dyDescent="0.25">
      <c r="A1035" s="178">
        <f>A1034+1</f>
        <v>2</v>
      </c>
      <c r="B1035" s="167">
        <v>1034</v>
      </c>
      <c r="C1035" s="175" t="s">
        <v>922</v>
      </c>
      <c r="D1035" s="154" t="s">
        <v>923</v>
      </c>
      <c r="E1035" s="171" t="s">
        <v>1</v>
      </c>
      <c r="F1035" s="154" t="s">
        <v>1314</v>
      </c>
      <c r="G1035" s="159">
        <v>11695755</v>
      </c>
      <c r="H1035" s="227"/>
      <c r="I1035" s="227"/>
      <c r="J1035" s="227"/>
      <c r="K1035" s="227"/>
      <c r="L1035" s="227"/>
      <c r="M1035" s="227"/>
      <c r="N1035" s="227"/>
      <c r="O1035" s="227"/>
      <c r="P1035" s="227"/>
      <c r="Q1035" s="227"/>
      <c r="R1035" s="227"/>
      <c r="S1035" s="227"/>
      <c r="T1035" s="349">
        <v>1804.6549965000002</v>
      </c>
      <c r="U1035" s="30"/>
      <c r="V1035" s="351"/>
      <c r="W1035" s="182" t="s">
        <v>3225</v>
      </c>
      <c r="X1035" s="142" t="s">
        <v>5140</v>
      </c>
      <c r="Y1035" s="134">
        <v>44</v>
      </c>
      <c r="Z1035" s="134">
        <v>34</v>
      </c>
      <c r="AA1035" s="134">
        <v>34</v>
      </c>
      <c r="AB1035" s="124">
        <f>VLOOKUP(B1035,Nam_2016!$B$2:$C$870,2,0)</f>
        <v>1034</v>
      </c>
      <c r="AC1035" s="320"/>
      <c r="AD1035" s="320"/>
      <c r="AE1035" s="320"/>
      <c r="AF1035" s="320"/>
      <c r="AG1035" s="320"/>
      <c r="AH1035" s="320"/>
      <c r="AI1035" s="320"/>
      <c r="AJ1035" s="320"/>
      <c r="AK1035" s="320"/>
      <c r="AL1035" s="320"/>
      <c r="AM1035" s="320"/>
    </row>
    <row r="1036" spans="1:39" s="126" customFormat="1" ht="30" hidden="1" x14ac:dyDescent="0.25">
      <c r="A1036" s="178">
        <f t="shared" ref="A1036:A1051" si="37">A1035+1</f>
        <v>3</v>
      </c>
      <c r="B1036" s="167">
        <v>1035</v>
      </c>
      <c r="C1036" s="175" t="s">
        <v>4534</v>
      </c>
      <c r="D1036" s="155" t="s">
        <v>2951</v>
      </c>
      <c r="E1036" s="171" t="s">
        <v>1</v>
      </c>
      <c r="F1036" s="155" t="s">
        <v>2952</v>
      </c>
      <c r="G1036" s="67">
        <v>7738312</v>
      </c>
      <c r="H1036" s="224"/>
      <c r="I1036" s="224"/>
      <c r="J1036" s="224"/>
      <c r="K1036" s="224"/>
      <c r="L1036" s="224"/>
      <c r="M1036" s="224"/>
      <c r="N1036" s="224"/>
      <c r="O1036" s="224"/>
      <c r="P1036" s="224"/>
      <c r="Q1036" s="224"/>
      <c r="R1036" s="224"/>
      <c r="S1036" s="224"/>
      <c r="T1036" s="225">
        <v>1194.0215416000001</v>
      </c>
      <c r="U1036" s="206"/>
      <c r="V1036" s="225"/>
      <c r="W1036" s="190" t="s">
        <v>1306</v>
      </c>
      <c r="X1036" s="142" t="s">
        <v>5140</v>
      </c>
      <c r="Y1036" s="134">
        <v>44</v>
      </c>
      <c r="Z1036" s="134">
        <v>34</v>
      </c>
      <c r="AA1036" s="134">
        <v>34</v>
      </c>
      <c r="AB1036" s="124">
        <f>VLOOKUP(B1036,Nam_2016!$B$2:$C$870,2,0)</f>
        <v>1035</v>
      </c>
      <c r="AC1036" s="127"/>
      <c r="AD1036" s="127"/>
      <c r="AE1036" s="127"/>
      <c r="AF1036" s="127"/>
      <c r="AG1036" s="127"/>
      <c r="AH1036" s="127"/>
      <c r="AI1036" s="127"/>
      <c r="AJ1036" s="127"/>
      <c r="AK1036" s="127"/>
      <c r="AL1036" s="127"/>
      <c r="AM1036" s="127"/>
    </row>
    <row r="1037" spans="1:39" s="126" customFormat="1" ht="30" hidden="1" x14ac:dyDescent="0.25">
      <c r="A1037" s="178">
        <f t="shared" si="37"/>
        <v>4</v>
      </c>
      <c r="B1037" s="167">
        <v>1036</v>
      </c>
      <c r="C1037" s="175" t="s">
        <v>2953</v>
      </c>
      <c r="D1037" s="155" t="s">
        <v>2954</v>
      </c>
      <c r="E1037" s="171" t="s">
        <v>1</v>
      </c>
      <c r="F1037" s="155" t="s">
        <v>762</v>
      </c>
      <c r="G1037" s="67">
        <v>7227150</v>
      </c>
      <c r="H1037" s="224"/>
      <c r="I1037" s="224"/>
      <c r="J1037" s="224"/>
      <c r="K1037" s="224"/>
      <c r="L1037" s="224"/>
      <c r="M1037" s="224"/>
      <c r="N1037" s="224"/>
      <c r="O1037" s="224"/>
      <c r="P1037" s="224"/>
      <c r="Q1037" s="224"/>
      <c r="R1037" s="224"/>
      <c r="S1037" s="224"/>
      <c r="T1037" s="225">
        <v>1115.1492450000001</v>
      </c>
      <c r="U1037" s="206"/>
      <c r="V1037" s="225"/>
      <c r="W1037" s="190" t="s">
        <v>1306</v>
      </c>
      <c r="X1037" s="142" t="s">
        <v>5140</v>
      </c>
      <c r="Y1037" s="134">
        <v>44</v>
      </c>
      <c r="Z1037" s="134">
        <v>34</v>
      </c>
      <c r="AA1037" s="134">
        <v>34</v>
      </c>
      <c r="AB1037" s="124">
        <f>VLOOKUP(B1037,Nam_2016!$B$2:$C$870,2,0)</f>
        <v>1036</v>
      </c>
      <c r="AC1037" s="127"/>
      <c r="AD1037" s="127"/>
      <c r="AE1037" s="127"/>
      <c r="AF1037" s="127"/>
      <c r="AG1037" s="127"/>
      <c r="AH1037" s="127"/>
      <c r="AI1037" s="127"/>
      <c r="AJ1037" s="127"/>
      <c r="AK1037" s="127"/>
      <c r="AL1037" s="127"/>
      <c r="AM1037" s="127"/>
    </row>
    <row r="1038" spans="1:39" s="126" customFormat="1" ht="30" hidden="1" x14ac:dyDescent="0.25">
      <c r="A1038" s="178">
        <f t="shared" si="37"/>
        <v>5</v>
      </c>
      <c r="B1038" s="167">
        <v>1037</v>
      </c>
      <c r="C1038" s="175" t="s">
        <v>4535</v>
      </c>
      <c r="D1038" s="155" t="s">
        <v>2955</v>
      </c>
      <c r="E1038" s="171" t="s">
        <v>1</v>
      </c>
      <c r="F1038" s="155" t="s">
        <v>2956</v>
      </c>
      <c r="G1038" s="67">
        <v>7608647</v>
      </c>
      <c r="H1038" s="224"/>
      <c r="I1038" s="224"/>
      <c r="J1038" s="224"/>
      <c r="K1038" s="224"/>
      <c r="L1038" s="224"/>
      <c r="M1038" s="224"/>
      <c r="N1038" s="224"/>
      <c r="O1038" s="224"/>
      <c r="P1038" s="224"/>
      <c r="Q1038" s="224"/>
      <c r="R1038" s="224"/>
      <c r="S1038" s="224"/>
      <c r="T1038" s="225">
        <v>1174.0142321000001</v>
      </c>
      <c r="U1038" s="206"/>
      <c r="V1038" s="225"/>
      <c r="W1038" s="190" t="s">
        <v>1306</v>
      </c>
      <c r="X1038" s="142" t="s">
        <v>5140</v>
      </c>
      <c r="Y1038" s="134">
        <v>44</v>
      </c>
      <c r="Z1038" s="134">
        <v>34</v>
      </c>
      <c r="AA1038" s="134">
        <v>34</v>
      </c>
      <c r="AB1038" s="124">
        <f>VLOOKUP(B1038,Nam_2016!$B$2:$C$870,2,0)</f>
        <v>1037</v>
      </c>
      <c r="AC1038" s="127"/>
      <c r="AD1038" s="127"/>
      <c r="AE1038" s="127"/>
      <c r="AF1038" s="127"/>
      <c r="AG1038" s="127"/>
      <c r="AH1038" s="127"/>
      <c r="AI1038" s="127"/>
      <c r="AJ1038" s="127"/>
      <c r="AK1038" s="127"/>
      <c r="AL1038" s="127"/>
      <c r="AM1038" s="127"/>
    </row>
    <row r="1039" spans="1:39" s="126" customFormat="1" ht="30" hidden="1" x14ac:dyDescent="0.25">
      <c r="A1039" s="178">
        <f t="shared" si="37"/>
        <v>6</v>
      </c>
      <c r="B1039" s="167">
        <v>1038</v>
      </c>
      <c r="C1039" s="175" t="s">
        <v>4536</v>
      </c>
      <c r="D1039" s="155" t="s">
        <v>2957</v>
      </c>
      <c r="E1039" s="171" t="s">
        <v>1</v>
      </c>
      <c r="F1039" s="155" t="s">
        <v>2958</v>
      </c>
      <c r="G1039" s="235"/>
      <c r="H1039" s="224"/>
      <c r="I1039" s="224"/>
      <c r="J1039" s="224"/>
      <c r="K1039" s="224"/>
      <c r="L1039" s="224"/>
      <c r="M1039" s="224"/>
      <c r="N1039" s="224"/>
      <c r="O1039" s="224"/>
      <c r="P1039" s="224"/>
      <c r="Q1039" s="224"/>
      <c r="R1039" s="224"/>
      <c r="S1039" s="224"/>
      <c r="T1039" s="337">
        <v>1118</v>
      </c>
      <c r="U1039" s="206"/>
      <c r="V1039" s="225"/>
      <c r="W1039" s="190" t="s">
        <v>1306</v>
      </c>
      <c r="X1039" s="142" t="s">
        <v>5140</v>
      </c>
      <c r="Y1039" s="134">
        <v>44</v>
      </c>
      <c r="Z1039" s="134">
        <v>34</v>
      </c>
      <c r="AA1039" s="134">
        <v>34</v>
      </c>
      <c r="AB1039" s="124">
        <f>VLOOKUP(B1039,Nam_2016!$B$2:$C$870,2,0)</f>
        <v>1038</v>
      </c>
      <c r="AC1039" s="127"/>
      <c r="AD1039" s="127"/>
      <c r="AE1039" s="127"/>
      <c r="AF1039" s="127"/>
      <c r="AG1039" s="127"/>
      <c r="AH1039" s="127"/>
      <c r="AI1039" s="127"/>
      <c r="AJ1039" s="127"/>
      <c r="AK1039" s="127"/>
      <c r="AL1039" s="127"/>
      <c r="AM1039" s="127"/>
    </row>
    <row r="1040" spans="1:39" s="126" customFormat="1" ht="30" hidden="1" x14ac:dyDescent="0.25">
      <c r="A1040" s="178">
        <f t="shared" si="37"/>
        <v>7</v>
      </c>
      <c r="B1040" s="167">
        <v>1039</v>
      </c>
      <c r="C1040" s="175" t="s">
        <v>4537</v>
      </c>
      <c r="D1040" s="155" t="s">
        <v>2959</v>
      </c>
      <c r="E1040" s="171" t="s">
        <v>1</v>
      </c>
      <c r="F1040" s="155" t="s">
        <v>2960</v>
      </c>
      <c r="G1040" s="67">
        <v>30125655</v>
      </c>
      <c r="H1040" s="224"/>
      <c r="I1040" s="224"/>
      <c r="J1040" s="224"/>
      <c r="K1040" s="224"/>
      <c r="L1040" s="224"/>
      <c r="M1040" s="224"/>
      <c r="N1040" s="224"/>
      <c r="O1040" s="224"/>
      <c r="P1040" s="224"/>
      <c r="Q1040" s="224"/>
      <c r="R1040" s="224"/>
      <c r="S1040" s="224"/>
      <c r="T1040" s="225">
        <v>4648.3885665000007</v>
      </c>
      <c r="U1040" s="206"/>
      <c r="V1040" s="225"/>
      <c r="W1040" s="190" t="s">
        <v>1306</v>
      </c>
      <c r="X1040" s="142" t="s">
        <v>5140</v>
      </c>
      <c r="Y1040" s="134">
        <v>44</v>
      </c>
      <c r="Z1040" s="134">
        <v>34</v>
      </c>
      <c r="AA1040" s="134">
        <v>34</v>
      </c>
      <c r="AB1040" s="124">
        <f>VLOOKUP(B1040,Nam_2016!$B$2:$C$870,2,0)</f>
        <v>1039</v>
      </c>
      <c r="AC1040" s="127"/>
      <c r="AD1040" s="127"/>
      <c r="AE1040" s="127"/>
      <c r="AF1040" s="127"/>
      <c r="AG1040" s="127"/>
      <c r="AH1040" s="127"/>
      <c r="AI1040" s="127"/>
      <c r="AJ1040" s="127"/>
      <c r="AK1040" s="127"/>
      <c r="AL1040" s="127"/>
      <c r="AM1040" s="127"/>
    </row>
    <row r="1041" spans="1:39" s="126" customFormat="1" ht="30" hidden="1" x14ac:dyDescent="0.25">
      <c r="A1041" s="178">
        <f t="shared" si="37"/>
        <v>8</v>
      </c>
      <c r="B1041" s="167">
        <v>1040</v>
      </c>
      <c r="C1041" s="175" t="s">
        <v>4538</v>
      </c>
      <c r="D1041" s="155" t="s">
        <v>2961</v>
      </c>
      <c r="E1041" s="171" t="s">
        <v>1</v>
      </c>
      <c r="F1041" s="155" t="s">
        <v>2962</v>
      </c>
      <c r="G1041" s="67">
        <v>70661571</v>
      </c>
      <c r="H1041" s="224"/>
      <c r="I1041" s="224"/>
      <c r="J1041" s="224"/>
      <c r="K1041" s="224"/>
      <c r="L1041" s="224"/>
      <c r="M1041" s="224"/>
      <c r="N1041" s="224"/>
      <c r="O1041" s="224"/>
      <c r="P1041" s="224"/>
      <c r="Q1041" s="224"/>
      <c r="R1041" s="224"/>
      <c r="S1041" s="224"/>
      <c r="T1041" s="225">
        <v>10903.080405300001</v>
      </c>
      <c r="U1041" s="206"/>
      <c r="V1041" s="225"/>
      <c r="W1041" s="190" t="s">
        <v>1306</v>
      </c>
      <c r="X1041" s="142" t="s">
        <v>5140</v>
      </c>
      <c r="Y1041" s="134">
        <v>44</v>
      </c>
      <c r="Z1041" s="134">
        <v>34</v>
      </c>
      <c r="AA1041" s="134">
        <v>34</v>
      </c>
      <c r="AB1041" s="124">
        <f>VLOOKUP(B1041,Nam_2016!$B$2:$C$870,2,0)</f>
        <v>1040</v>
      </c>
      <c r="AC1041" s="127"/>
      <c r="AD1041" s="127"/>
      <c r="AE1041" s="127"/>
      <c r="AF1041" s="127"/>
      <c r="AG1041" s="127"/>
      <c r="AH1041" s="127"/>
      <c r="AI1041" s="127"/>
      <c r="AJ1041" s="127"/>
      <c r="AK1041" s="127"/>
      <c r="AL1041" s="127"/>
      <c r="AM1041" s="127"/>
    </row>
    <row r="1042" spans="1:39" s="126" customFormat="1" hidden="1" x14ac:dyDescent="0.25">
      <c r="A1042" s="178">
        <f t="shared" si="37"/>
        <v>9</v>
      </c>
      <c r="B1042" s="167">
        <v>1041</v>
      </c>
      <c r="C1042" s="175" t="s">
        <v>2963</v>
      </c>
      <c r="D1042" s="155" t="s">
        <v>2964</v>
      </c>
      <c r="E1042" s="171" t="s">
        <v>1</v>
      </c>
      <c r="F1042" s="155" t="s">
        <v>2962</v>
      </c>
      <c r="G1042" s="215">
        <v>33372989</v>
      </c>
      <c r="H1042" s="224"/>
      <c r="I1042" s="224"/>
      <c r="J1042" s="224"/>
      <c r="K1042" s="224"/>
      <c r="L1042" s="224"/>
      <c r="M1042" s="224"/>
      <c r="N1042" s="224"/>
      <c r="O1042" s="224"/>
      <c r="P1042" s="224"/>
      <c r="Q1042" s="224"/>
      <c r="R1042" s="224"/>
      <c r="S1042" s="224"/>
      <c r="T1042" s="225">
        <v>5149.4522027000003</v>
      </c>
      <c r="U1042" s="206"/>
      <c r="V1042" s="225"/>
      <c r="W1042" s="190" t="s">
        <v>1306</v>
      </c>
      <c r="X1042" s="142" t="s">
        <v>5140</v>
      </c>
      <c r="Y1042" s="134">
        <v>44</v>
      </c>
      <c r="Z1042" s="134">
        <v>34</v>
      </c>
      <c r="AA1042" s="134">
        <v>34</v>
      </c>
      <c r="AB1042" s="124">
        <f>VLOOKUP(B1042,Nam_2016!$B$2:$C$870,2,0)</f>
        <v>1041</v>
      </c>
      <c r="AC1042" s="127"/>
      <c r="AD1042" s="127"/>
      <c r="AE1042" s="127"/>
      <c r="AF1042" s="127"/>
      <c r="AG1042" s="127"/>
      <c r="AH1042" s="127"/>
      <c r="AI1042" s="127"/>
      <c r="AJ1042" s="127"/>
      <c r="AK1042" s="127"/>
      <c r="AL1042" s="127"/>
      <c r="AM1042" s="127"/>
    </row>
    <row r="1043" spans="1:39" s="126" customFormat="1" ht="30" hidden="1" x14ac:dyDescent="0.25">
      <c r="A1043" s="178">
        <f t="shared" si="37"/>
        <v>10</v>
      </c>
      <c r="B1043" s="167">
        <v>1042</v>
      </c>
      <c r="C1043" s="175" t="s">
        <v>4539</v>
      </c>
      <c r="D1043" s="155" t="s">
        <v>2965</v>
      </c>
      <c r="E1043" s="171" t="s">
        <v>1</v>
      </c>
      <c r="F1043" s="155" t="s">
        <v>2966</v>
      </c>
      <c r="G1043" s="67">
        <v>7462396</v>
      </c>
      <c r="H1043" s="224"/>
      <c r="I1043" s="224"/>
      <c r="J1043" s="224"/>
      <c r="K1043" s="224"/>
      <c r="L1043" s="224"/>
      <c r="M1043" s="224"/>
      <c r="N1043" s="224"/>
      <c r="O1043" s="224"/>
      <c r="P1043" s="224"/>
      <c r="Q1043" s="224"/>
      <c r="R1043" s="224"/>
      <c r="S1043" s="224"/>
      <c r="T1043" s="225">
        <v>1151.4477028000001</v>
      </c>
      <c r="U1043" s="206"/>
      <c r="V1043" s="225"/>
      <c r="W1043" s="190" t="s">
        <v>1306</v>
      </c>
      <c r="X1043" s="142" t="s">
        <v>5140</v>
      </c>
      <c r="Y1043" s="134">
        <v>44</v>
      </c>
      <c r="Z1043" s="134">
        <v>34</v>
      </c>
      <c r="AA1043" s="134">
        <v>34</v>
      </c>
      <c r="AB1043" s="124">
        <f>VLOOKUP(B1043,Nam_2016!$B$2:$C$870,2,0)</f>
        <v>1042</v>
      </c>
      <c r="AC1043" s="127"/>
      <c r="AD1043" s="127"/>
      <c r="AE1043" s="127"/>
      <c r="AF1043" s="127"/>
      <c r="AG1043" s="127"/>
      <c r="AH1043" s="127"/>
      <c r="AI1043" s="127"/>
      <c r="AJ1043" s="127"/>
      <c r="AK1043" s="127"/>
      <c r="AL1043" s="127"/>
      <c r="AM1043" s="127"/>
    </row>
    <row r="1044" spans="1:39" s="126" customFormat="1" ht="30" hidden="1" x14ac:dyDescent="0.25">
      <c r="A1044" s="178">
        <f t="shared" si="37"/>
        <v>11</v>
      </c>
      <c r="B1044" s="167">
        <v>1043</v>
      </c>
      <c r="C1044" s="175" t="s">
        <v>4540</v>
      </c>
      <c r="D1044" s="155" t="s">
        <v>2967</v>
      </c>
      <c r="E1044" s="171" t="s">
        <v>1</v>
      </c>
      <c r="F1044" s="155" t="s">
        <v>2968</v>
      </c>
      <c r="G1044" s="67">
        <v>6754734</v>
      </c>
      <c r="H1044" s="224"/>
      <c r="I1044" s="224"/>
      <c r="J1044" s="224"/>
      <c r="K1044" s="224"/>
      <c r="L1044" s="224"/>
      <c r="M1044" s="224"/>
      <c r="N1044" s="224"/>
      <c r="O1044" s="224"/>
      <c r="P1044" s="224"/>
      <c r="Q1044" s="224"/>
      <c r="R1044" s="224"/>
      <c r="S1044" s="224"/>
      <c r="T1044" s="225">
        <v>1042.2554562</v>
      </c>
      <c r="U1044" s="206"/>
      <c r="V1044" s="225"/>
      <c r="W1044" s="190" t="s">
        <v>1306</v>
      </c>
      <c r="X1044" s="142" t="s">
        <v>5140</v>
      </c>
      <c r="Y1044" s="134">
        <v>44</v>
      </c>
      <c r="Z1044" s="134">
        <v>34</v>
      </c>
      <c r="AA1044" s="134">
        <v>34</v>
      </c>
      <c r="AB1044" s="124">
        <f>VLOOKUP(B1044,Nam_2016!$B$2:$C$870,2,0)</f>
        <v>1043</v>
      </c>
      <c r="AC1044" s="127"/>
      <c r="AD1044" s="127"/>
      <c r="AE1044" s="127"/>
      <c r="AF1044" s="127"/>
      <c r="AG1044" s="127"/>
      <c r="AH1044" s="127"/>
      <c r="AI1044" s="127"/>
      <c r="AJ1044" s="127"/>
      <c r="AK1044" s="127"/>
      <c r="AL1044" s="127"/>
      <c r="AM1044" s="127"/>
    </row>
    <row r="1045" spans="1:39" s="126" customFormat="1" ht="30" hidden="1" x14ac:dyDescent="0.25">
      <c r="A1045" s="178">
        <f t="shared" si="37"/>
        <v>12</v>
      </c>
      <c r="B1045" s="167">
        <v>1044</v>
      </c>
      <c r="C1045" s="175" t="s">
        <v>2969</v>
      </c>
      <c r="D1045" s="155" t="s">
        <v>2970</v>
      </c>
      <c r="E1045" s="171" t="s">
        <v>30</v>
      </c>
      <c r="F1045" s="155" t="s">
        <v>50</v>
      </c>
      <c r="G1045" s="235"/>
      <c r="H1045" s="224"/>
      <c r="I1045" s="224"/>
      <c r="J1045" s="224"/>
      <c r="K1045" s="224"/>
      <c r="L1045" s="224"/>
      <c r="M1045" s="224"/>
      <c r="N1045" s="224"/>
      <c r="O1045" s="224"/>
      <c r="P1045" s="224"/>
      <c r="Q1045" s="224"/>
      <c r="R1045" s="224"/>
      <c r="S1045" s="224"/>
      <c r="T1045" s="337">
        <v>549</v>
      </c>
      <c r="U1045" s="206"/>
      <c r="V1045" s="225"/>
      <c r="W1045" s="190" t="s">
        <v>1306</v>
      </c>
      <c r="X1045" s="142" t="s">
        <v>5140</v>
      </c>
      <c r="Y1045" s="134">
        <v>44</v>
      </c>
      <c r="Z1045" s="134">
        <v>34</v>
      </c>
      <c r="AA1045" s="134">
        <v>34</v>
      </c>
      <c r="AB1045" s="124">
        <f>VLOOKUP(B1045,Nam_2016!$B$2:$C$870,2,0)</f>
        <v>1044</v>
      </c>
      <c r="AC1045" s="127"/>
      <c r="AD1045" s="127"/>
      <c r="AE1045" s="127"/>
      <c r="AF1045" s="127"/>
      <c r="AG1045" s="127"/>
      <c r="AH1045" s="127"/>
      <c r="AI1045" s="127"/>
      <c r="AJ1045" s="127"/>
      <c r="AK1045" s="127"/>
      <c r="AL1045" s="127"/>
      <c r="AM1045" s="127"/>
    </row>
    <row r="1046" spans="1:39" s="126" customFormat="1" ht="30" hidden="1" x14ac:dyDescent="0.25">
      <c r="A1046" s="178">
        <f t="shared" si="37"/>
        <v>13</v>
      </c>
      <c r="B1046" s="167">
        <v>1045</v>
      </c>
      <c r="C1046" s="175" t="s">
        <v>2971</v>
      </c>
      <c r="D1046" s="155" t="s">
        <v>2972</v>
      </c>
      <c r="E1046" s="171" t="s">
        <v>30</v>
      </c>
      <c r="F1046" s="155" t="s">
        <v>1667</v>
      </c>
      <c r="G1046" s="67">
        <v>5176340</v>
      </c>
      <c r="H1046" s="224"/>
      <c r="I1046" s="224"/>
      <c r="J1046" s="224"/>
      <c r="K1046" s="224"/>
      <c r="L1046" s="224"/>
      <c r="M1046" s="224"/>
      <c r="N1046" s="224"/>
      <c r="O1046" s="224"/>
      <c r="P1046" s="224"/>
      <c r="Q1046" s="224"/>
      <c r="R1046" s="224"/>
      <c r="S1046" s="224"/>
      <c r="T1046" s="337">
        <v>799</v>
      </c>
      <c r="U1046" s="206"/>
      <c r="V1046" s="225"/>
      <c r="W1046" s="190" t="s">
        <v>1306</v>
      </c>
      <c r="X1046" s="142" t="s">
        <v>5140</v>
      </c>
      <c r="Y1046" s="134">
        <v>44</v>
      </c>
      <c r="Z1046" s="134">
        <v>34</v>
      </c>
      <c r="AA1046" s="134">
        <v>34</v>
      </c>
      <c r="AB1046" s="124">
        <f>VLOOKUP(B1046,Nam_2016!$B$2:$C$870,2,0)</f>
        <v>1045</v>
      </c>
      <c r="AC1046" s="127"/>
      <c r="AD1046" s="127"/>
      <c r="AE1046" s="127"/>
      <c r="AF1046" s="127"/>
      <c r="AG1046" s="127"/>
      <c r="AH1046" s="127"/>
      <c r="AI1046" s="127"/>
      <c r="AJ1046" s="127"/>
      <c r="AK1046" s="127"/>
      <c r="AL1046" s="127"/>
      <c r="AM1046" s="127"/>
    </row>
    <row r="1047" spans="1:39" s="126" customFormat="1" ht="25.5" x14ac:dyDescent="0.25">
      <c r="A1047" s="178">
        <f t="shared" si="37"/>
        <v>14</v>
      </c>
      <c r="B1047" s="167">
        <v>1046</v>
      </c>
      <c r="C1047" s="372" t="s">
        <v>3459</v>
      </c>
      <c r="D1047" s="171" t="s">
        <v>2973</v>
      </c>
      <c r="E1047" s="171" t="s">
        <v>1</v>
      </c>
      <c r="F1047" s="167" t="s">
        <v>15</v>
      </c>
      <c r="G1047" s="67">
        <v>49552510</v>
      </c>
      <c r="H1047" s="224"/>
      <c r="I1047" s="224"/>
      <c r="J1047" s="224"/>
      <c r="K1047" s="224"/>
      <c r="L1047" s="224"/>
      <c r="M1047" s="224"/>
      <c r="N1047" s="224"/>
      <c r="O1047" s="224"/>
      <c r="P1047" s="224"/>
      <c r="Q1047" s="224"/>
      <c r="R1047" s="224"/>
      <c r="S1047" s="224"/>
      <c r="T1047" s="225">
        <v>7645.9522930000003</v>
      </c>
      <c r="U1047" s="213">
        <v>6329</v>
      </c>
      <c r="V1047" s="225">
        <v>6329</v>
      </c>
      <c r="W1047" s="190" t="s">
        <v>1306</v>
      </c>
      <c r="X1047" s="142" t="s">
        <v>5140</v>
      </c>
      <c r="Y1047" s="134">
        <v>44</v>
      </c>
      <c r="Z1047" s="134">
        <v>34</v>
      </c>
      <c r="AA1047" s="134">
        <v>34</v>
      </c>
      <c r="AB1047" s="124" t="e">
        <f>VLOOKUP(B1047,Nam_2016!$B$2:$C$870,2,0)</f>
        <v>#N/A</v>
      </c>
      <c r="AC1047" s="127"/>
      <c r="AD1047" s="127"/>
      <c r="AE1047" s="127"/>
      <c r="AF1047" s="127"/>
      <c r="AG1047" s="127"/>
      <c r="AH1047" s="127"/>
      <c r="AI1047" s="127"/>
      <c r="AJ1047" s="127"/>
      <c r="AK1047" s="127"/>
      <c r="AL1047" s="127"/>
      <c r="AM1047" s="127"/>
    </row>
    <row r="1048" spans="1:39" s="126" customFormat="1" ht="30" x14ac:dyDescent="0.25">
      <c r="A1048" s="178">
        <f t="shared" si="37"/>
        <v>15</v>
      </c>
      <c r="B1048" s="167">
        <v>1047</v>
      </c>
      <c r="C1048" s="175" t="s">
        <v>4541</v>
      </c>
      <c r="D1048" s="171" t="s">
        <v>2974</v>
      </c>
      <c r="E1048" s="171" t="s">
        <v>1</v>
      </c>
      <c r="F1048" s="171" t="s">
        <v>14</v>
      </c>
      <c r="G1048" s="215">
        <v>134761266</v>
      </c>
      <c r="H1048" s="224"/>
      <c r="I1048" s="224"/>
      <c r="J1048" s="224"/>
      <c r="K1048" s="224"/>
      <c r="L1048" s="224"/>
      <c r="M1048" s="224"/>
      <c r="N1048" s="224"/>
      <c r="O1048" s="224"/>
      <c r="P1048" s="224"/>
      <c r="Q1048" s="224"/>
      <c r="R1048" s="224"/>
      <c r="S1048" s="224"/>
      <c r="T1048" s="225">
        <v>20793.663343800003</v>
      </c>
      <c r="U1048" s="213">
        <v>20135</v>
      </c>
      <c r="V1048" s="225">
        <v>20135</v>
      </c>
      <c r="W1048" s="190" t="s">
        <v>1306</v>
      </c>
      <c r="X1048" s="142" t="s">
        <v>5140</v>
      </c>
      <c r="Y1048" s="134">
        <v>44</v>
      </c>
      <c r="Z1048" s="134">
        <v>34</v>
      </c>
      <c r="AA1048" s="134">
        <v>34</v>
      </c>
      <c r="AB1048" s="124" t="e">
        <f>VLOOKUP(B1048,Nam_2016!$B$2:$C$870,2,0)</f>
        <v>#N/A</v>
      </c>
      <c r="AC1048" s="127"/>
      <c r="AD1048" s="127"/>
      <c r="AE1048" s="127"/>
      <c r="AF1048" s="127"/>
      <c r="AG1048" s="127"/>
      <c r="AH1048" s="127"/>
      <c r="AI1048" s="127"/>
      <c r="AJ1048" s="127"/>
      <c r="AK1048" s="127"/>
      <c r="AL1048" s="127"/>
      <c r="AM1048" s="127"/>
    </row>
    <row r="1049" spans="1:39" s="126" customFormat="1" ht="30" x14ac:dyDescent="0.25">
      <c r="A1049" s="178">
        <f t="shared" si="37"/>
        <v>16</v>
      </c>
      <c r="B1049" s="167">
        <v>1048</v>
      </c>
      <c r="C1049" s="372" t="s">
        <v>3460</v>
      </c>
      <c r="D1049" s="171" t="s">
        <v>2975</v>
      </c>
      <c r="E1049" s="171" t="s">
        <v>1</v>
      </c>
      <c r="F1049" s="171" t="s">
        <v>10</v>
      </c>
      <c r="G1049" s="235"/>
      <c r="H1049" s="224"/>
      <c r="I1049" s="224"/>
      <c r="J1049" s="224"/>
      <c r="K1049" s="224"/>
      <c r="L1049" s="224"/>
      <c r="M1049" s="224"/>
      <c r="N1049" s="224"/>
      <c r="O1049" s="224"/>
      <c r="P1049" s="224"/>
      <c r="Q1049" s="224"/>
      <c r="R1049" s="224"/>
      <c r="S1049" s="224"/>
      <c r="T1049" s="337">
        <v>1804</v>
      </c>
      <c r="U1049" s="213">
        <v>1632</v>
      </c>
      <c r="V1049" s="225">
        <v>1632</v>
      </c>
      <c r="W1049" s="190" t="s">
        <v>1306</v>
      </c>
      <c r="X1049" s="142" t="s">
        <v>5140</v>
      </c>
      <c r="Y1049" s="134">
        <v>44</v>
      </c>
      <c r="Z1049" s="134">
        <v>34</v>
      </c>
      <c r="AA1049" s="134">
        <v>34</v>
      </c>
      <c r="AB1049" s="124" t="e">
        <f>VLOOKUP(B1049,Nam_2016!$B$2:$C$870,2,0)</f>
        <v>#N/A</v>
      </c>
      <c r="AC1049" s="127"/>
      <c r="AD1049" s="127"/>
      <c r="AE1049" s="127"/>
      <c r="AF1049" s="127"/>
      <c r="AG1049" s="127"/>
      <c r="AH1049" s="127"/>
      <c r="AI1049" s="127"/>
      <c r="AJ1049" s="127"/>
      <c r="AK1049" s="127"/>
      <c r="AL1049" s="127"/>
      <c r="AM1049" s="127"/>
    </row>
    <row r="1050" spans="1:39" s="126" customFormat="1" ht="45" x14ac:dyDescent="0.25">
      <c r="A1050" s="178">
        <f t="shared" si="37"/>
        <v>17</v>
      </c>
      <c r="B1050" s="167">
        <v>1049</v>
      </c>
      <c r="C1050" s="372" t="s">
        <v>3461</v>
      </c>
      <c r="D1050" s="171" t="s">
        <v>2976</v>
      </c>
      <c r="E1050" s="171" t="s">
        <v>1</v>
      </c>
      <c r="F1050" s="171" t="s">
        <v>158</v>
      </c>
      <c r="G1050" s="67">
        <v>10386454</v>
      </c>
      <c r="H1050" s="224"/>
      <c r="I1050" s="224"/>
      <c r="J1050" s="224"/>
      <c r="K1050" s="224"/>
      <c r="L1050" s="224"/>
      <c r="M1050" s="224"/>
      <c r="N1050" s="224"/>
      <c r="O1050" s="224"/>
      <c r="P1050" s="224"/>
      <c r="Q1050" s="224"/>
      <c r="R1050" s="224"/>
      <c r="S1050" s="224"/>
      <c r="T1050" s="225">
        <v>1602.6298522000002</v>
      </c>
      <c r="U1050" s="213">
        <v>1378</v>
      </c>
      <c r="V1050" s="225">
        <v>1378</v>
      </c>
      <c r="W1050" s="190" t="s">
        <v>1306</v>
      </c>
      <c r="X1050" s="142" t="s">
        <v>5140</v>
      </c>
      <c r="Y1050" s="134">
        <v>44</v>
      </c>
      <c r="Z1050" s="134">
        <v>34</v>
      </c>
      <c r="AA1050" s="134">
        <v>34</v>
      </c>
      <c r="AB1050" s="124" t="e">
        <f>VLOOKUP(B1050,Nam_2016!$B$2:$C$870,2,0)</f>
        <v>#N/A</v>
      </c>
      <c r="AC1050" s="127"/>
      <c r="AD1050" s="127"/>
      <c r="AE1050" s="127"/>
      <c r="AF1050" s="127"/>
      <c r="AG1050" s="127"/>
      <c r="AH1050" s="127"/>
      <c r="AI1050" s="127"/>
      <c r="AJ1050" s="127"/>
      <c r="AK1050" s="127"/>
      <c r="AL1050" s="127"/>
      <c r="AM1050" s="127"/>
    </row>
    <row r="1051" spans="1:39" s="126" customFormat="1" ht="30" x14ac:dyDescent="0.25">
      <c r="A1051" s="178">
        <f t="shared" si="37"/>
        <v>18</v>
      </c>
      <c r="B1051" s="167">
        <v>1050</v>
      </c>
      <c r="C1051" s="372" t="s">
        <v>3462</v>
      </c>
      <c r="D1051" s="171" t="s">
        <v>2977</v>
      </c>
      <c r="E1051" s="171" t="s">
        <v>1</v>
      </c>
      <c r="F1051" s="171" t="s">
        <v>144</v>
      </c>
      <c r="G1051" s="67">
        <v>58657256</v>
      </c>
      <c r="H1051" s="224"/>
      <c r="I1051" s="224"/>
      <c r="J1051" s="224"/>
      <c r="K1051" s="224"/>
      <c r="L1051" s="224"/>
      <c r="M1051" s="224"/>
      <c r="N1051" s="224"/>
      <c r="O1051" s="224"/>
      <c r="P1051" s="224"/>
      <c r="Q1051" s="224"/>
      <c r="R1051" s="224"/>
      <c r="S1051" s="224"/>
      <c r="T1051" s="225">
        <v>9050.8146008000003</v>
      </c>
      <c r="U1051" s="213">
        <v>7045</v>
      </c>
      <c r="V1051" s="225">
        <v>7045</v>
      </c>
      <c r="W1051" s="190" t="s">
        <v>1306</v>
      </c>
      <c r="X1051" s="142" t="s">
        <v>5140</v>
      </c>
      <c r="Y1051" s="134">
        <v>44</v>
      </c>
      <c r="Z1051" s="134">
        <v>34</v>
      </c>
      <c r="AA1051" s="134">
        <v>34</v>
      </c>
      <c r="AB1051" s="124" t="e">
        <f>VLOOKUP(B1051,Nam_2016!$B$2:$C$870,2,0)</f>
        <v>#N/A</v>
      </c>
      <c r="AC1051" s="127"/>
      <c r="AD1051" s="127"/>
      <c r="AE1051" s="127"/>
      <c r="AF1051" s="127"/>
      <c r="AG1051" s="127"/>
      <c r="AH1051" s="127"/>
      <c r="AI1051" s="127"/>
      <c r="AJ1051" s="127"/>
      <c r="AK1051" s="127"/>
      <c r="AL1051" s="127"/>
      <c r="AM1051" s="127"/>
    </row>
    <row r="1052" spans="1:39" s="125" customFormat="1" ht="30" hidden="1" x14ac:dyDescent="0.25">
      <c r="A1052" s="178">
        <v>1</v>
      </c>
      <c r="B1052" s="167">
        <v>1051</v>
      </c>
      <c r="C1052" s="175" t="s">
        <v>2978</v>
      </c>
      <c r="D1052" s="155" t="s">
        <v>2979</v>
      </c>
      <c r="E1052" s="171" t="s">
        <v>1</v>
      </c>
      <c r="F1052" s="155" t="s">
        <v>2980</v>
      </c>
      <c r="G1052" s="67">
        <v>7491058</v>
      </c>
      <c r="H1052" s="204"/>
      <c r="I1052" s="204"/>
      <c r="J1052" s="224"/>
      <c r="K1052" s="224"/>
      <c r="L1052" s="224"/>
      <c r="M1052" s="224"/>
      <c r="N1052" s="224"/>
      <c r="O1052" s="224"/>
      <c r="P1052" s="224"/>
      <c r="Q1052" s="224"/>
      <c r="R1052" s="224"/>
      <c r="S1052" s="224"/>
      <c r="T1052" s="225">
        <v>1155.8702494000001</v>
      </c>
      <c r="U1052" s="213"/>
      <c r="V1052" s="225"/>
      <c r="W1052" s="190" t="s">
        <v>1306</v>
      </c>
      <c r="X1052" s="142" t="s">
        <v>5140</v>
      </c>
      <c r="Y1052" s="134">
        <v>44</v>
      </c>
      <c r="Z1052" s="134">
        <v>34</v>
      </c>
      <c r="AA1052" s="134">
        <v>34</v>
      </c>
      <c r="AB1052" s="124">
        <f>VLOOKUP(B1052,Nam_2016!$B$2:$C$870,2,0)</f>
        <v>1051</v>
      </c>
      <c r="AC1052" s="127"/>
      <c r="AD1052" s="127"/>
      <c r="AE1052" s="127"/>
      <c r="AF1052" s="127"/>
      <c r="AG1052" s="127"/>
      <c r="AH1052" s="127"/>
      <c r="AI1052" s="127"/>
      <c r="AJ1052" s="127"/>
      <c r="AK1052" s="127"/>
      <c r="AL1052" s="127"/>
      <c r="AM1052" s="127"/>
    </row>
    <row r="1053" spans="1:39" s="122" customFormat="1" ht="30" hidden="1" x14ac:dyDescent="0.25">
      <c r="A1053" s="171">
        <f>A1052+1</f>
        <v>2</v>
      </c>
      <c r="B1053" s="167">
        <v>1052</v>
      </c>
      <c r="C1053" s="175" t="s">
        <v>2981</v>
      </c>
      <c r="D1053" s="176" t="s">
        <v>2982</v>
      </c>
      <c r="E1053" s="171" t="s">
        <v>46</v>
      </c>
      <c r="F1053" s="176" t="s">
        <v>46</v>
      </c>
      <c r="G1053" s="174"/>
      <c r="H1053" s="302"/>
      <c r="I1053" s="216"/>
      <c r="J1053" s="303">
        <v>1893</v>
      </c>
      <c r="K1053" s="222"/>
      <c r="L1053" s="222"/>
      <c r="M1053" s="222"/>
      <c r="N1053" s="222"/>
      <c r="O1053" s="222"/>
      <c r="P1053" s="222"/>
      <c r="Q1053" s="222"/>
      <c r="R1053" s="222"/>
      <c r="S1053" s="222"/>
      <c r="T1053" s="225">
        <v>1665.84</v>
      </c>
      <c r="U1053" s="213"/>
      <c r="V1053" s="214"/>
      <c r="W1053" s="190" t="s">
        <v>1306</v>
      </c>
      <c r="X1053" s="142" t="s">
        <v>5140</v>
      </c>
      <c r="Y1053" s="134">
        <v>44</v>
      </c>
      <c r="Z1053" s="134">
        <v>34</v>
      </c>
      <c r="AA1053" s="134">
        <v>34</v>
      </c>
      <c r="AB1053" s="124">
        <f>VLOOKUP(B1053,Nam_2016!$B$2:$C$870,2,0)</f>
        <v>1052</v>
      </c>
      <c r="AC1053" s="124"/>
      <c r="AD1053" s="124"/>
      <c r="AE1053" s="124"/>
      <c r="AF1053" s="124"/>
      <c r="AG1053" s="124"/>
      <c r="AH1053" s="124"/>
      <c r="AI1053" s="124"/>
      <c r="AJ1053" s="124"/>
      <c r="AK1053" s="124"/>
      <c r="AL1053" s="124"/>
      <c r="AM1053" s="124"/>
    </row>
    <row r="1054" spans="1:39" s="130" customFormat="1" ht="30" x14ac:dyDescent="0.25">
      <c r="A1054" s="171">
        <f t="shared" ref="A1054:A1058" si="38">A1053+1</f>
        <v>3</v>
      </c>
      <c r="B1054" s="167">
        <v>1053</v>
      </c>
      <c r="C1054" s="372" t="s">
        <v>3463</v>
      </c>
      <c r="D1054" s="171" t="s">
        <v>4274</v>
      </c>
      <c r="E1054" s="171" t="s">
        <v>1</v>
      </c>
      <c r="F1054" s="171" t="s">
        <v>15</v>
      </c>
      <c r="G1054" s="67">
        <v>17558217</v>
      </c>
      <c r="H1054" s="207"/>
      <c r="I1054" s="207"/>
      <c r="J1054" s="207"/>
      <c r="K1054" s="207"/>
      <c r="L1054" s="207"/>
      <c r="M1054" s="207"/>
      <c r="N1054" s="207"/>
      <c r="O1054" s="207"/>
      <c r="P1054" s="207"/>
      <c r="Q1054" s="207"/>
      <c r="R1054" s="207"/>
      <c r="S1054" s="207"/>
      <c r="T1054" s="225">
        <v>2709.2328831</v>
      </c>
      <c r="U1054" s="213">
        <v>2315</v>
      </c>
      <c r="V1054" s="214"/>
      <c r="W1054" s="190" t="s">
        <v>1306</v>
      </c>
      <c r="X1054" s="142" t="s">
        <v>5140</v>
      </c>
      <c r="Y1054" s="134">
        <v>44</v>
      </c>
      <c r="Z1054" s="134">
        <v>34</v>
      </c>
      <c r="AA1054" s="134">
        <v>34</v>
      </c>
      <c r="AB1054" s="124" t="e">
        <f>VLOOKUP(B1054,Nam_2016!$B$2:$C$870,2,0)</f>
        <v>#N/A</v>
      </c>
      <c r="AC1054" s="140"/>
      <c r="AD1054" s="140"/>
      <c r="AE1054" s="140"/>
      <c r="AF1054" s="140"/>
      <c r="AG1054" s="140"/>
      <c r="AH1054" s="140"/>
      <c r="AI1054" s="140"/>
      <c r="AJ1054" s="140"/>
      <c r="AK1054" s="140"/>
      <c r="AL1054" s="140"/>
      <c r="AM1054" s="140"/>
    </row>
    <row r="1055" spans="1:39" s="123" customFormat="1" ht="30" x14ac:dyDescent="0.25">
      <c r="A1055" s="171">
        <f t="shared" si="38"/>
        <v>4</v>
      </c>
      <c r="B1055" s="167">
        <v>1054</v>
      </c>
      <c r="C1055" s="372" t="s">
        <v>3464</v>
      </c>
      <c r="D1055" s="178" t="s">
        <v>2983</v>
      </c>
      <c r="E1055" s="178" t="s">
        <v>1</v>
      </c>
      <c r="F1055" s="178" t="s">
        <v>2421</v>
      </c>
      <c r="G1055" s="159">
        <v>945831210</v>
      </c>
      <c r="H1055" s="203">
        <v>552715</v>
      </c>
      <c r="I1055" s="226">
        <v>561.13199999999995</v>
      </c>
      <c r="J1055" s="279"/>
      <c r="K1055" s="226">
        <v>6231.49</v>
      </c>
      <c r="L1055" s="279"/>
      <c r="M1055" s="279"/>
      <c r="N1055" s="279"/>
      <c r="O1055" s="279"/>
      <c r="P1055" s="279"/>
      <c r="Q1055" s="279"/>
      <c r="R1055" s="279"/>
      <c r="S1055" s="279"/>
      <c r="T1055" s="225">
        <v>479775</v>
      </c>
      <c r="U1055" s="30">
        <v>7126</v>
      </c>
      <c r="V1055" s="351">
        <v>2658.4340828000004</v>
      </c>
      <c r="W1055" s="190" t="s">
        <v>1306</v>
      </c>
      <c r="X1055" s="142" t="s">
        <v>5140</v>
      </c>
      <c r="Y1055" s="134">
        <v>44</v>
      </c>
      <c r="Z1055" s="134">
        <v>34</v>
      </c>
      <c r="AA1055" s="134">
        <v>34</v>
      </c>
      <c r="AB1055" s="124" t="e">
        <f>VLOOKUP(B1055,Nam_2016!$B$2:$C$870,2,0)</f>
        <v>#N/A</v>
      </c>
      <c r="AC1055" s="124"/>
      <c r="AD1055" s="124"/>
      <c r="AE1055" s="124"/>
      <c r="AF1055" s="124"/>
      <c r="AG1055" s="124"/>
      <c r="AH1055" s="124"/>
      <c r="AI1055" s="124"/>
      <c r="AJ1055" s="124"/>
      <c r="AK1055" s="124"/>
      <c r="AL1055" s="124"/>
      <c r="AM1055" s="124"/>
    </row>
    <row r="1056" spans="1:39" s="133" customFormat="1" ht="45" x14ac:dyDescent="0.25">
      <c r="A1056" s="171">
        <f t="shared" si="38"/>
        <v>5</v>
      </c>
      <c r="B1056" s="167">
        <v>1055</v>
      </c>
      <c r="C1056" s="372" t="s">
        <v>3465</v>
      </c>
      <c r="D1056" s="171" t="s">
        <v>2984</v>
      </c>
      <c r="E1056" s="171" t="s">
        <v>1</v>
      </c>
      <c r="F1056" s="171" t="s">
        <v>10</v>
      </c>
      <c r="G1056" s="67">
        <v>5153556</v>
      </c>
      <c r="H1056" s="250">
        <v>3760</v>
      </c>
      <c r="I1056" s="204">
        <v>29.87</v>
      </c>
      <c r="J1056" s="224"/>
      <c r="K1056" s="224"/>
      <c r="L1056" s="224"/>
      <c r="M1056" s="224"/>
      <c r="N1056" s="224"/>
      <c r="O1056" s="224"/>
      <c r="P1056" s="224"/>
      <c r="Q1056" s="224"/>
      <c r="R1056" s="224"/>
      <c r="S1056" s="224"/>
      <c r="T1056" s="225">
        <v>3457.6610907999998</v>
      </c>
      <c r="U1056" s="213">
        <v>2396</v>
      </c>
      <c r="V1056" s="214"/>
      <c r="W1056" s="190" t="s">
        <v>3225</v>
      </c>
      <c r="X1056" s="142" t="s">
        <v>5140</v>
      </c>
      <c r="Y1056" s="134">
        <v>44</v>
      </c>
      <c r="Z1056" s="134">
        <v>34</v>
      </c>
      <c r="AA1056" s="134">
        <v>34</v>
      </c>
      <c r="AB1056" s="124" t="e">
        <f>VLOOKUP(B1056,Nam_2016!$B$2:$C$870,2,0)</f>
        <v>#N/A</v>
      </c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</row>
    <row r="1057" spans="1:39" s="123" customFormat="1" ht="45" x14ac:dyDescent="0.25">
      <c r="A1057" s="171">
        <f t="shared" si="38"/>
        <v>6</v>
      </c>
      <c r="B1057" s="167">
        <v>1056</v>
      </c>
      <c r="C1057" s="372" t="s">
        <v>3466</v>
      </c>
      <c r="D1057" s="171" t="s">
        <v>2985</v>
      </c>
      <c r="E1057" s="171" t="s">
        <v>46</v>
      </c>
      <c r="F1057" s="171" t="s">
        <v>59</v>
      </c>
      <c r="G1057" s="67"/>
      <c r="H1057" s="204"/>
      <c r="I1057" s="226">
        <v>805.41899999999998</v>
      </c>
      <c r="J1057" s="250">
        <v>1664</v>
      </c>
      <c r="K1057" s="224"/>
      <c r="L1057" s="224"/>
      <c r="M1057" s="224"/>
      <c r="N1057" s="224"/>
      <c r="O1057" s="224"/>
      <c r="P1057" s="224"/>
      <c r="Q1057" s="224"/>
      <c r="R1057" s="224"/>
      <c r="S1057" s="224"/>
      <c r="T1057" s="225">
        <v>2285.8473800000002</v>
      </c>
      <c r="U1057" s="213">
        <v>1909</v>
      </c>
      <c r="V1057" s="214">
        <v>2477</v>
      </c>
      <c r="W1057" s="190" t="s">
        <v>3225</v>
      </c>
      <c r="X1057" s="142" t="s">
        <v>5140</v>
      </c>
      <c r="Y1057" s="134">
        <v>44</v>
      </c>
      <c r="Z1057" s="134">
        <v>34</v>
      </c>
      <c r="AA1057" s="134">
        <v>34</v>
      </c>
      <c r="AB1057" s="124" t="e">
        <f>VLOOKUP(B1057,Nam_2016!$B$2:$C$870,2,0)</f>
        <v>#N/A</v>
      </c>
      <c r="AC1057" s="124"/>
      <c r="AD1057" s="124"/>
      <c r="AE1057" s="124"/>
      <c r="AF1057" s="124"/>
      <c r="AG1057" s="124"/>
      <c r="AH1057" s="124"/>
      <c r="AI1057" s="124"/>
      <c r="AJ1057" s="124"/>
      <c r="AK1057" s="124"/>
      <c r="AL1057" s="124"/>
      <c r="AM1057" s="124"/>
    </row>
    <row r="1058" spans="1:39" s="123" customFormat="1" x14ac:dyDescent="0.25">
      <c r="A1058" s="171">
        <f t="shared" si="38"/>
        <v>7</v>
      </c>
      <c r="B1058" s="167">
        <v>1057</v>
      </c>
      <c r="C1058" s="376" t="s">
        <v>3467</v>
      </c>
      <c r="D1058" s="171" t="s">
        <v>4275</v>
      </c>
      <c r="E1058" s="171" t="s">
        <v>1</v>
      </c>
      <c r="F1058" s="171" t="s">
        <v>105</v>
      </c>
      <c r="G1058" s="174"/>
      <c r="H1058" s="207"/>
      <c r="I1058" s="207"/>
      <c r="J1058" s="207"/>
      <c r="K1058" s="207"/>
      <c r="L1058" s="207"/>
      <c r="M1058" s="207"/>
      <c r="N1058" s="207"/>
      <c r="O1058" s="207"/>
      <c r="P1058" s="207"/>
      <c r="Q1058" s="207"/>
      <c r="R1058" s="207"/>
      <c r="S1058" s="207"/>
      <c r="T1058" s="225">
        <v>50174.425350000012</v>
      </c>
      <c r="U1058" s="213">
        <v>65543.168250000002</v>
      </c>
      <c r="V1058" s="214"/>
      <c r="W1058" s="190" t="s">
        <v>860</v>
      </c>
      <c r="X1058" s="142" t="s">
        <v>5140</v>
      </c>
      <c r="Y1058" s="134">
        <v>44</v>
      </c>
      <c r="Z1058" s="134">
        <v>34</v>
      </c>
      <c r="AA1058" s="134">
        <v>34</v>
      </c>
      <c r="AB1058" s="124" t="e">
        <f>VLOOKUP(B1058,Nam_2016!$B$2:$C$870,2,0)</f>
        <v>#N/A</v>
      </c>
      <c r="AC1058" s="124"/>
      <c r="AD1058" s="124"/>
      <c r="AE1058" s="124"/>
      <c r="AF1058" s="124"/>
      <c r="AG1058" s="124"/>
      <c r="AH1058" s="124"/>
      <c r="AI1058" s="124"/>
      <c r="AJ1058" s="124"/>
      <c r="AK1058" s="124"/>
      <c r="AL1058" s="124"/>
      <c r="AM1058" s="124"/>
    </row>
    <row r="1059" spans="1:39" s="126" customFormat="1" ht="25.5" x14ac:dyDescent="0.25">
      <c r="A1059" s="178">
        <v>1</v>
      </c>
      <c r="B1059" s="167">
        <v>1058</v>
      </c>
      <c r="C1059" s="372" t="s">
        <v>3468</v>
      </c>
      <c r="D1059" s="233" t="s">
        <v>2986</v>
      </c>
      <c r="E1059" s="233" t="s">
        <v>1</v>
      </c>
      <c r="F1059" s="233" t="s">
        <v>14</v>
      </c>
      <c r="G1059" s="215"/>
      <c r="H1059" s="254"/>
      <c r="I1059" s="254"/>
      <c r="J1059" s="254"/>
      <c r="K1059" s="254"/>
      <c r="L1059" s="254"/>
      <c r="M1059" s="254"/>
      <c r="N1059" s="254"/>
      <c r="O1059" s="254"/>
      <c r="P1059" s="254"/>
      <c r="Q1059" s="254"/>
      <c r="R1059" s="254"/>
      <c r="S1059" s="254"/>
      <c r="T1059" s="337">
        <v>140000</v>
      </c>
      <c r="U1059" s="197">
        <v>146611</v>
      </c>
      <c r="V1059" s="189">
        <v>20845</v>
      </c>
      <c r="W1059" s="190" t="s">
        <v>3223</v>
      </c>
      <c r="X1059" s="142" t="s">
        <v>5141</v>
      </c>
      <c r="Y1059" s="127">
        <v>49</v>
      </c>
      <c r="Z1059" s="127">
        <v>35</v>
      </c>
      <c r="AA1059" s="127">
        <v>35</v>
      </c>
      <c r="AB1059" s="124" t="e">
        <f>VLOOKUP(B1059,Nam_2016!$B$2:$C$870,2,0)</f>
        <v>#N/A</v>
      </c>
      <c r="AC1059" s="127"/>
      <c r="AD1059" s="127"/>
      <c r="AE1059" s="127"/>
      <c r="AF1059" s="127"/>
      <c r="AG1059" s="127"/>
      <c r="AH1059" s="127"/>
      <c r="AI1059" s="127"/>
      <c r="AJ1059" s="127"/>
      <c r="AK1059" s="127"/>
      <c r="AL1059" s="127"/>
      <c r="AM1059" s="127"/>
    </row>
    <row r="1060" spans="1:39" s="126" customFormat="1" ht="30" x14ac:dyDescent="0.25">
      <c r="A1060" s="178">
        <f>A1059+1</f>
        <v>2</v>
      </c>
      <c r="B1060" s="167">
        <v>1059</v>
      </c>
      <c r="C1060" s="372" t="s">
        <v>3469</v>
      </c>
      <c r="D1060" s="233" t="s">
        <v>2987</v>
      </c>
      <c r="E1060" s="233" t="s">
        <v>1</v>
      </c>
      <c r="F1060" s="233" t="s">
        <v>14</v>
      </c>
      <c r="G1060" s="67"/>
      <c r="H1060" s="254"/>
      <c r="I1060" s="254"/>
      <c r="J1060" s="254"/>
      <c r="K1060" s="254"/>
      <c r="L1060" s="254"/>
      <c r="M1060" s="254"/>
      <c r="N1060" s="254"/>
      <c r="O1060" s="254"/>
      <c r="P1060" s="254"/>
      <c r="Q1060" s="254"/>
      <c r="R1060" s="254"/>
      <c r="S1060" s="254"/>
      <c r="T1060" s="337">
        <v>120000</v>
      </c>
      <c r="U1060" s="197">
        <v>128865</v>
      </c>
      <c r="V1060" s="189">
        <v>16433</v>
      </c>
      <c r="W1060" s="190" t="s">
        <v>3224</v>
      </c>
      <c r="X1060" s="142" t="s">
        <v>5141</v>
      </c>
      <c r="Y1060" s="127">
        <v>49</v>
      </c>
      <c r="Z1060" s="127">
        <v>35</v>
      </c>
      <c r="AA1060" s="127">
        <v>35</v>
      </c>
      <c r="AB1060" s="124" t="e">
        <f>VLOOKUP(B1060,Nam_2016!$B$2:$C$870,2,0)</f>
        <v>#N/A</v>
      </c>
      <c r="AC1060" s="127"/>
      <c r="AD1060" s="127"/>
      <c r="AE1060" s="127"/>
      <c r="AF1060" s="127"/>
      <c r="AG1060" s="127"/>
      <c r="AH1060" s="127"/>
      <c r="AI1060" s="127"/>
      <c r="AJ1060" s="127"/>
      <c r="AK1060" s="127"/>
      <c r="AL1060" s="127"/>
      <c r="AM1060" s="127"/>
    </row>
    <row r="1061" spans="1:39" s="126" customFormat="1" ht="25.5" x14ac:dyDescent="0.25">
      <c r="A1061" s="178">
        <f t="shared" ref="A1061:A1064" si="39">A1060+1</f>
        <v>3</v>
      </c>
      <c r="B1061" s="167">
        <v>1060</v>
      </c>
      <c r="C1061" s="372" t="s">
        <v>3470</v>
      </c>
      <c r="D1061" s="233" t="s">
        <v>2988</v>
      </c>
      <c r="E1061" s="233" t="s">
        <v>1</v>
      </c>
      <c r="F1061" s="233" t="s">
        <v>14</v>
      </c>
      <c r="G1061" s="174"/>
      <c r="H1061" s="254"/>
      <c r="I1061" s="254"/>
      <c r="J1061" s="254"/>
      <c r="K1061" s="254"/>
      <c r="L1061" s="254"/>
      <c r="M1061" s="254"/>
      <c r="N1061" s="254"/>
      <c r="O1061" s="254"/>
      <c r="P1061" s="254"/>
      <c r="Q1061" s="254"/>
      <c r="R1061" s="254"/>
      <c r="S1061" s="254"/>
      <c r="T1061" s="337">
        <v>51000</v>
      </c>
      <c r="U1061" s="197">
        <v>51992</v>
      </c>
      <c r="V1061" s="189">
        <v>6635</v>
      </c>
      <c r="W1061" s="190" t="s">
        <v>1306</v>
      </c>
      <c r="X1061" s="142" t="s">
        <v>5141</v>
      </c>
      <c r="Y1061" s="127">
        <v>49</v>
      </c>
      <c r="Z1061" s="127">
        <v>35</v>
      </c>
      <c r="AA1061" s="127">
        <v>35</v>
      </c>
      <c r="AB1061" s="124" t="e">
        <f>VLOOKUP(B1061,Nam_2016!$B$2:$C$870,2,0)</f>
        <v>#N/A</v>
      </c>
      <c r="AC1061" s="127"/>
      <c r="AD1061" s="127"/>
      <c r="AE1061" s="127"/>
      <c r="AF1061" s="127"/>
      <c r="AG1061" s="127"/>
      <c r="AH1061" s="127"/>
      <c r="AI1061" s="127"/>
      <c r="AJ1061" s="127"/>
      <c r="AK1061" s="127"/>
      <c r="AL1061" s="127"/>
      <c r="AM1061" s="127"/>
    </row>
    <row r="1062" spans="1:39" s="126" customFormat="1" ht="45" x14ac:dyDescent="0.25">
      <c r="A1062" s="178">
        <f t="shared" si="39"/>
        <v>4</v>
      </c>
      <c r="B1062" s="167">
        <v>1061</v>
      </c>
      <c r="C1062" s="232" t="s">
        <v>4542</v>
      </c>
      <c r="D1062" s="233" t="s">
        <v>2989</v>
      </c>
      <c r="E1062" s="233" t="s">
        <v>1</v>
      </c>
      <c r="F1062" s="233" t="s">
        <v>14</v>
      </c>
      <c r="G1062" s="67"/>
      <c r="H1062" s="254"/>
      <c r="I1062" s="254"/>
      <c r="J1062" s="254"/>
      <c r="K1062" s="254"/>
      <c r="L1062" s="254"/>
      <c r="M1062" s="254"/>
      <c r="N1062" s="254"/>
      <c r="O1062" s="254"/>
      <c r="P1062" s="254"/>
      <c r="Q1062" s="254"/>
      <c r="R1062" s="254"/>
      <c r="S1062" s="254"/>
      <c r="T1062" s="337">
        <v>1000</v>
      </c>
      <c r="U1062" s="197">
        <v>1176</v>
      </c>
      <c r="V1062" s="189">
        <v>1831</v>
      </c>
      <c r="W1062" s="190" t="s">
        <v>3225</v>
      </c>
      <c r="X1062" s="142" t="s">
        <v>5141</v>
      </c>
      <c r="Y1062" s="127">
        <v>49</v>
      </c>
      <c r="Z1062" s="127">
        <v>35</v>
      </c>
      <c r="AA1062" s="127">
        <v>35</v>
      </c>
      <c r="AB1062" s="124" t="e">
        <f>VLOOKUP(B1062,Nam_2016!$B$2:$C$870,2,0)</f>
        <v>#N/A</v>
      </c>
      <c r="AC1062" s="127"/>
      <c r="AD1062" s="127"/>
      <c r="AE1062" s="127"/>
      <c r="AF1062" s="127"/>
      <c r="AG1062" s="127"/>
      <c r="AH1062" s="127"/>
      <c r="AI1062" s="127"/>
      <c r="AJ1062" s="127"/>
      <c r="AK1062" s="127"/>
      <c r="AL1062" s="127"/>
      <c r="AM1062" s="127"/>
    </row>
    <row r="1063" spans="1:39" s="126" customFormat="1" ht="30" x14ac:dyDescent="0.25">
      <c r="A1063" s="178">
        <f t="shared" si="39"/>
        <v>5</v>
      </c>
      <c r="B1063" s="167">
        <v>1062</v>
      </c>
      <c r="C1063" s="372" t="s">
        <v>3471</v>
      </c>
      <c r="D1063" s="233" t="s">
        <v>2990</v>
      </c>
      <c r="E1063" s="233" t="s">
        <v>1</v>
      </c>
      <c r="F1063" s="233" t="s">
        <v>2025</v>
      </c>
      <c r="G1063" s="174"/>
      <c r="H1063" s="254"/>
      <c r="I1063" s="254"/>
      <c r="J1063" s="254"/>
      <c r="K1063" s="254"/>
      <c r="L1063" s="254"/>
      <c r="M1063" s="254"/>
      <c r="N1063" s="254"/>
      <c r="O1063" s="254"/>
      <c r="P1063" s="254"/>
      <c r="Q1063" s="254"/>
      <c r="R1063" s="254"/>
      <c r="S1063" s="254"/>
      <c r="T1063" s="337">
        <v>2000</v>
      </c>
      <c r="U1063" s="197">
        <v>2577</v>
      </c>
      <c r="V1063" s="189"/>
      <c r="W1063" s="190" t="s">
        <v>1306</v>
      </c>
      <c r="X1063" s="142" t="s">
        <v>5141</v>
      </c>
      <c r="Y1063" s="127">
        <v>49</v>
      </c>
      <c r="Z1063" s="127">
        <v>35</v>
      </c>
      <c r="AA1063" s="127">
        <v>35</v>
      </c>
      <c r="AB1063" s="124" t="e">
        <f>VLOOKUP(B1063,Nam_2016!$B$2:$C$870,2,0)</f>
        <v>#N/A</v>
      </c>
      <c r="AC1063" s="127"/>
      <c r="AD1063" s="127"/>
      <c r="AE1063" s="127"/>
      <c r="AF1063" s="127"/>
      <c r="AG1063" s="127"/>
      <c r="AH1063" s="127"/>
      <c r="AI1063" s="127"/>
      <c r="AJ1063" s="127"/>
      <c r="AK1063" s="127"/>
      <c r="AL1063" s="127"/>
      <c r="AM1063" s="127"/>
    </row>
    <row r="1064" spans="1:39" s="126" customFormat="1" ht="60" x14ac:dyDescent="0.25">
      <c r="A1064" s="178">
        <f t="shared" si="39"/>
        <v>6</v>
      </c>
      <c r="B1064" s="167">
        <v>1063</v>
      </c>
      <c r="C1064" s="232" t="s">
        <v>4543</v>
      </c>
      <c r="D1064" s="233" t="s">
        <v>2991</v>
      </c>
      <c r="E1064" s="233" t="s">
        <v>1</v>
      </c>
      <c r="F1064" s="233" t="s">
        <v>157</v>
      </c>
      <c r="G1064" s="215"/>
      <c r="H1064" s="254"/>
      <c r="I1064" s="254"/>
      <c r="J1064" s="254"/>
      <c r="K1064" s="254"/>
      <c r="L1064" s="254"/>
      <c r="M1064" s="254"/>
      <c r="N1064" s="254"/>
      <c r="O1064" s="254"/>
      <c r="P1064" s="254"/>
      <c r="Q1064" s="254"/>
      <c r="R1064" s="254"/>
      <c r="S1064" s="254"/>
      <c r="T1064" s="337">
        <v>2000</v>
      </c>
      <c r="U1064" s="197">
        <v>2100</v>
      </c>
      <c r="V1064" s="189">
        <v>1975</v>
      </c>
      <c r="W1064" s="190" t="s">
        <v>1306</v>
      </c>
      <c r="X1064" s="142" t="s">
        <v>5141</v>
      </c>
      <c r="Y1064" s="127">
        <v>49</v>
      </c>
      <c r="Z1064" s="127">
        <v>35</v>
      </c>
      <c r="AA1064" s="127">
        <v>35</v>
      </c>
      <c r="AB1064" s="124" t="e">
        <f>VLOOKUP(B1064,Nam_2016!$B$2:$C$870,2,0)</f>
        <v>#N/A</v>
      </c>
      <c r="AC1064" s="127"/>
      <c r="AD1064" s="127"/>
      <c r="AE1064" s="127"/>
      <c r="AF1064" s="127"/>
      <c r="AG1064" s="127"/>
      <c r="AH1064" s="127"/>
      <c r="AI1064" s="127"/>
      <c r="AJ1064" s="127"/>
      <c r="AK1064" s="127"/>
      <c r="AL1064" s="127"/>
      <c r="AM1064" s="127"/>
    </row>
    <row r="1065" spans="1:39" s="126" customFormat="1" hidden="1" x14ac:dyDescent="0.25">
      <c r="A1065" s="178">
        <f>A1064+1</f>
        <v>7</v>
      </c>
      <c r="B1065" s="167">
        <v>1064</v>
      </c>
      <c r="C1065" s="232" t="s">
        <v>976</v>
      </c>
      <c r="D1065" s="35" t="s">
        <v>977</v>
      </c>
      <c r="E1065" s="35" t="s">
        <v>92</v>
      </c>
      <c r="F1065" s="35" t="s">
        <v>1673</v>
      </c>
      <c r="G1065" s="67">
        <v>19081341</v>
      </c>
      <c r="H1065" s="254"/>
      <c r="I1065" s="254"/>
      <c r="J1065" s="254"/>
      <c r="K1065" s="254"/>
      <c r="L1065" s="254"/>
      <c r="M1065" s="254"/>
      <c r="N1065" s="254"/>
      <c r="O1065" s="254"/>
      <c r="P1065" s="254"/>
      <c r="Q1065" s="254"/>
      <c r="R1065" s="254"/>
      <c r="S1065" s="254"/>
      <c r="T1065" s="225">
        <v>2944.2509163</v>
      </c>
      <c r="U1065" s="197"/>
      <c r="V1065" s="125"/>
      <c r="W1065" s="355" t="s">
        <v>1674</v>
      </c>
      <c r="X1065" s="142" t="s">
        <v>5141</v>
      </c>
      <c r="Y1065" s="127">
        <v>49</v>
      </c>
      <c r="Z1065" s="127">
        <v>35</v>
      </c>
      <c r="AA1065" s="127">
        <v>35</v>
      </c>
      <c r="AB1065" s="124">
        <f>VLOOKUP(B1065,Nam_2016!$B$2:$C$870,2,0)</f>
        <v>1064</v>
      </c>
      <c r="AC1065" s="127"/>
      <c r="AD1065" s="127"/>
      <c r="AE1065" s="127"/>
      <c r="AF1065" s="127"/>
      <c r="AG1065" s="127"/>
      <c r="AH1065" s="127"/>
      <c r="AI1065" s="127"/>
      <c r="AJ1065" s="127"/>
      <c r="AK1065" s="127"/>
      <c r="AL1065" s="127"/>
      <c r="AM1065" s="127"/>
    </row>
    <row r="1066" spans="1:39" s="126" customFormat="1" hidden="1" x14ac:dyDescent="0.25">
      <c r="A1066" s="178">
        <f t="shared" ref="A1066:A1067" si="40">A1065+1</f>
        <v>8</v>
      </c>
      <c r="B1066" s="167">
        <v>1065</v>
      </c>
      <c r="C1066" s="232" t="s">
        <v>978</v>
      </c>
      <c r="D1066" s="35" t="s">
        <v>979</v>
      </c>
      <c r="E1066" s="35" t="s">
        <v>1</v>
      </c>
      <c r="F1066" s="35" t="s">
        <v>93</v>
      </c>
      <c r="G1066" s="67">
        <v>42702204</v>
      </c>
      <c r="H1066" s="254"/>
      <c r="I1066" s="254"/>
      <c r="J1066" s="254"/>
      <c r="K1066" s="254"/>
      <c r="L1066" s="254"/>
      <c r="M1066" s="254"/>
      <c r="N1066" s="254"/>
      <c r="O1066" s="254"/>
      <c r="P1066" s="254"/>
      <c r="Q1066" s="254"/>
      <c r="R1066" s="254"/>
      <c r="S1066" s="254"/>
      <c r="T1066" s="225">
        <v>6588.9500772000001</v>
      </c>
      <c r="U1066" s="197"/>
      <c r="V1066" s="189"/>
      <c r="W1066" s="355" t="s">
        <v>1674</v>
      </c>
      <c r="X1066" s="142" t="s">
        <v>5141</v>
      </c>
      <c r="Y1066" s="127">
        <v>49</v>
      </c>
      <c r="Z1066" s="127">
        <v>35</v>
      </c>
      <c r="AA1066" s="127">
        <v>35</v>
      </c>
      <c r="AB1066" s="124">
        <f>VLOOKUP(B1066,Nam_2016!$B$2:$C$870,2,0)</f>
        <v>1065</v>
      </c>
      <c r="AC1066" s="127"/>
      <c r="AD1066" s="127"/>
      <c r="AE1066" s="127"/>
      <c r="AF1066" s="127"/>
      <c r="AG1066" s="127"/>
      <c r="AH1066" s="127"/>
      <c r="AI1066" s="127"/>
      <c r="AJ1066" s="127"/>
      <c r="AK1066" s="127"/>
      <c r="AL1066" s="127"/>
      <c r="AM1066" s="127"/>
    </row>
    <row r="1067" spans="1:39" s="126" customFormat="1" hidden="1" x14ac:dyDescent="0.25">
      <c r="A1067" s="178">
        <f t="shared" si="40"/>
        <v>9</v>
      </c>
      <c r="B1067" s="167">
        <v>1066</v>
      </c>
      <c r="C1067" s="232" t="s">
        <v>980</v>
      </c>
      <c r="D1067" s="35" t="s">
        <v>981</v>
      </c>
      <c r="E1067" s="35" t="s">
        <v>1</v>
      </c>
      <c r="F1067" s="35" t="s">
        <v>93</v>
      </c>
      <c r="G1067" s="67">
        <v>29869709</v>
      </c>
      <c r="H1067" s="254"/>
      <c r="I1067" s="254"/>
      <c r="J1067" s="254"/>
      <c r="K1067" s="254"/>
      <c r="L1067" s="254"/>
      <c r="M1067" s="254"/>
      <c r="N1067" s="254"/>
      <c r="O1067" s="254"/>
      <c r="P1067" s="254"/>
      <c r="Q1067" s="254"/>
      <c r="R1067" s="254"/>
      <c r="S1067" s="254"/>
      <c r="T1067" s="225">
        <v>4608.8960987</v>
      </c>
      <c r="U1067" s="197"/>
      <c r="V1067" s="189"/>
      <c r="W1067" s="355" t="s">
        <v>1674</v>
      </c>
      <c r="X1067" s="142" t="s">
        <v>5141</v>
      </c>
      <c r="Y1067" s="127">
        <v>49</v>
      </c>
      <c r="Z1067" s="127">
        <v>35</v>
      </c>
      <c r="AA1067" s="127">
        <v>35</v>
      </c>
      <c r="AB1067" s="124">
        <f>VLOOKUP(B1067,Nam_2016!$B$2:$C$870,2,0)</f>
        <v>1066</v>
      </c>
      <c r="AC1067" s="127"/>
      <c r="AD1067" s="127"/>
      <c r="AE1067" s="127"/>
      <c r="AF1067" s="127"/>
      <c r="AG1067" s="127"/>
      <c r="AH1067" s="127"/>
      <c r="AI1067" s="127"/>
      <c r="AJ1067" s="127"/>
      <c r="AK1067" s="127"/>
      <c r="AL1067" s="127"/>
      <c r="AM1067" s="127"/>
    </row>
    <row r="1068" spans="1:39" s="133" customFormat="1" ht="30" x14ac:dyDescent="0.25">
      <c r="A1068" s="178">
        <v>1</v>
      </c>
      <c r="B1068" s="167">
        <v>1067</v>
      </c>
      <c r="C1068" s="372" t="s">
        <v>3472</v>
      </c>
      <c r="D1068" s="171" t="s">
        <v>2992</v>
      </c>
      <c r="E1068" s="171" t="s">
        <v>1</v>
      </c>
      <c r="F1068" s="171" t="s">
        <v>15</v>
      </c>
      <c r="G1068" s="67">
        <v>14676413</v>
      </c>
      <c r="H1068" s="222"/>
      <c r="I1068" s="222"/>
      <c r="J1068" s="222"/>
      <c r="K1068" s="222"/>
      <c r="L1068" s="222"/>
      <c r="M1068" s="222"/>
      <c r="N1068" s="222"/>
      <c r="O1068" s="222"/>
      <c r="P1068" s="222"/>
      <c r="Q1068" s="222"/>
      <c r="R1068" s="222"/>
      <c r="S1068" s="222"/>
      <c r="T1068" s="225">
        <v>2264.5705259000001</v>
      </c>
      <c r="U1068" s="213">
        <v>1846.4655132</v>
      </c>
      <c r="V1068" s="214"/>
      <c r="W1068" s="190" t="s">
        <v>1306</v>
      </c>
      <c r="X1068" s="142" t="s">
        <v>5142</v>
      </c>
      <c r="Y1068" s="134">
        <v>61</v>
      </c>
      <c r="Z1068" s="134">
        <v>38</v>
      </c>
      <c r="AA1068" s="134">
        <v>38</v>
      </c>
      <c r="AB1068" s="124" t="e">
        <f>VLOOKUP(B1068,Nam_2016!$B$2:$C$870,2,0)</f>
        <v>#N/A</v>
      </c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</row>
    <row r="1069" spans="1:39" s="133" customFormat="1" ht="30" x14ac:dyDescent="0.25">
      <c r="A1069" s="178">
        <f>A1068+1</f>
        <v>2</v>
      </c>
      <c r="B1069" s="167">
        <v>1068</v>
      </c>
      <c r="C1069" s="372" t="s">
        <v>3473</v>
      </c>
      <c r="D1069" s="171" t="s">
        <v>2993</v>
      </c>
      <c r="E1069" s="171" t="s">
        <v>92</v>
      </c>
      <c r="F1069" s="171" t="s">
        <v>2994</v>
      </c>
      <c r="G1069" s="67">
        <v>8891032</v>
      </c>
      <c r="H1069" s="207"/>
      <c r="I1069" s="207"/>
      <c r="J1069" s="207"/>
      <c r="K1069" s="207"/>
      <c r="L1069" s="207"/>
      <c r="M1069" s="207"/>
      <c r="N1069" s="207"/>
      <c r="O1069" s="207"/>
      <c r="P1069" s="207"/>
      <c r="Q1069" s="207"/>
      <c r="R1069" s="207"/>
      <c r="S1069" s="207"/>
      <c r="T1069" s="225">
        <v>1371.8862376000002</v>
      </c>
      <c r="U1069" s="213">
        <v>1361.8518000000001</v>
      </c>
      <c r="V1069" s="214">
        <v>1396</v>
      </c>
      <c r="W1069" s="190" t="s">
        <v>1308</v>
      </c>
      <c r="X1069" s="142" t="s">
        <v>5142</v>
      </c>
      <c r="Y1069" s="134">
        <v>61</v>
      </c>
      <c r="Z1069" s="134">
        <v>38</v>
      </c>
      <c r="AA1069" s="134">
        <v>38</v>
      </c>
      <c r="AB1069" s="124" t="e">
        <f>VLOOKUP(B1069,Nam_2016!$B$2:$C$870,2,0)</f>
        <v>#N/A</v>
      </c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</row>
    <row r="1070" spans="1:39" s="133" customFormat="1" ht="45" hidden="1" x14ac:dyDescent="0.25">
      <c r="A1070" s="178">
        <f t="shared" ref="A1070:A1089" si="41">A1069+1</f>
        <v>3</v>
      </c>
      <c r="B1070" s="167">
        <v>1069</v>
      </c>
      <c r="C1070" s="175" t="s">
        <v>4544</v>
      </c>
      <c r="D1070" s="304" t="s">
        <v>985</v>
      </c>
      <c r="E1070" s="171" t="s">
        <v>1</v>
      </c>
      <c r="F1070" s="304" t="s">
        <v>2995</v>
      </c>
      <c r="G1070" s="159">
        <v>12299760</v>
      </c>
      <c r="H1070" s="227"/>
      <c r="I1070" s="227"/>
      <c r="J1070" s="227"/>
      <c r="K1070" s="227"/>
      <c r="L1070" s="227"/>
      <c r="M1070" s="227"/>
      <c r="N1070" s="227"/>
      <c r="O1070" s="227"/>
      <c r="P1070" s="227"/>
      <c r="Q1070" s="227"/>
      <c r="R1070" s="227"/>
      <c r="S1070" s="227"/>
      <c r="T1070" s="349">
        <v>1897.8529680000001</v>
      </c>
      <c r="U1070" s="30"/>
      <c r="V1070" s="351"/>
      <c r="W1070" s="190" t="s">
        <v>1308</v>
      </c>
      <c r="X1070" s="142" t="s">
        <v>5142</v>
      </c>
      <c r="Y1070" s="134">
        <v>61</v>
      </c>
      <c r="Z1070" s="134">
        <v>38</v>
      </c>
      <c r="AA1070" s="134">
        <v>38</v>
      </c>
      <c r="AB1070" s="124">
        <f>VLOOKUP(B1070,Nam_2016!$B$2:$C$870,2,0)</f>
        <v>1069</v>
      </c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</row>
    <row r="1071" spans="1:39" s="133" customFormat="1" ht="30" x14ac:dyDescent="0.25">
      <c r="A1071" s="178">
        <f t="shared" si="41"/>
        <v>4</v>
      </c>
      <c r="B1071" s="167">
        <v>1070</v>
      </c>
      <c r="C1071" s="175" t="s">
        <v>4545</v>
      </c>
      <c r="D1071" s="171" t="s">
        <v>2996</v>
      </c>
      <c r="E1071" s="171" t="s">
        <v>1</v>
      </c>
      <c r="F1071" s="171" t="s">
        <v>2997</v>
      </c>
      <c r="G1071" s="67">
        <v>23416920</v>
      </c>
      <c r="H1071" s="222"/>
      <c r="I1071" s="222"/>
      <c r="J1071" s="222"/>
      <c r="K1071" s="222"/>
      <c r="L1071" s="222"/>
      <c r="M1071" s="222"/>
      <c r="N1071" s="222"/>
      <c r="O1071" s="222"/>
      <c r="P1071" s="222"/>
      <c r="Q1071" s="222"/>
      <c r="R1071" s="222"/>
      <c r="S1071" s="222"/>
      <c r="T1071" s="225">
        <v>3613.2307560000004</v>
      </c>
      <c r="U1071" s="213">
        <v>6765.7093680000007</v>
      </c>
      <c r="V1071" s="214">
        <v>8660</v>
      </c>
      <c r="W1071" s="190" t="s">
        <v>1306</v>
      </c>
      <c r="X1071" s="142" t="s">
        <v>5142</v>
      </c>
      <c r="Y1071" s="134">
        <v>61</v>
      </c>
      <c r="Z1071" s="134">
        <v>38</v>
      </c>
      <c r="AA1071" s="134">
        <v>38</v>
      </c>
      <c r="AB1071" s="124" t="e">
        <f>VLOOKUP(B1071,Nam_2016!$B$2:$C$870,2,0)</f>
        <v>#N/A</v>
      </c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</row>
    <row r="1072" spans="1:39" s="123" customFormat="1" ht="30" x14ac:dyDescent="0.25">
      <c r="A1072" s="178">
        <f t="shared" si="41"/>
        <v>5</v>
      </c>
      <c r="B1072" s="167">
        <v>1071</v>
      </c>
      <c r="C1072" s="175" t="s">
        <v>4546</v>
      </c>
      <c r="D1072" s="171" t="s">
        <v>2998</v>
      </c>
      <c r="E1072" s="171" t="s">
        <v>30</v>
      </c>
      <c r="F1072" s="171" t="s">
        <v>74</v>
      </c>
      <c r="G1072" s="215">
        <v>4422104</v>
      </c>
      <c r="H1072" s="222"/>
      <c r="I1072" s="222"/>
      <c r="J1072" s="222"/>
      <c r="K1072" s="222"/>
      <c r="L1072" s="222"/>
      <c r="M1072" s="222"/>
      <c r="N1072" s="222"/>
      <c r="O1072" s="222"/>
      <c r="P1072" s="222"/>
      <c r="Q1072" s="222"/>
      <c r="R1072" s="222"/>
      <c r="S1072" s="222"/>
      <c r="T1072" s="225">
        <v>682.33064720000004</v>
      </c>
      <c r="U1072" s="213">
        <v>713.35976000000005</v>
      </c>
      <c r="V1072" s="214">
        <v>670</v>
      </c>
      <c r="W1072" s="190" t="s">
        <v>1306</v>
      </c>
      <c r="X1072" s="142" t="s">
        <v>5142</v>
      </c>
      <c r="Y1072" s="134">
        <v>61</v>
      </c>
      <c r="Z1072" s="134">
        <v>38</v>
      </c>
      <c r="AA1072" s="134">
        <v>38</v>
      </c>
      <c r="AB1072" s="124" t="e">
        <f>VLOOKUP(B1072,Nam_2016!$B$2:$C$870,2,0)</f>
        <v>#N/A</v>
      </c>
      <c r="AC1072" s="124"/>
      <c r="AD1072" s="124"/>
      <c r="AE1072" s="124"/>
      <c r="AF1072" s="124"/>
      <c r="AG1072" s="124"/>
      <c r="AH1072" s="124"/>
      <c r="AI1072" s="124"/>
      <c r="AJ1072" s="124"/>
      <c r="AK1072" s="124"/>
      <c r="AL1072" s="124"/>
      <c r="AM1072" s="124"/>
    </row>
    <row r="1073" spans="1:39" s="123" customFormat="1" ht="45" x14ac:dyDescent="0.25">
      <c r="A1073" s="178">
        <f>A1072+1</f>
        <v>6</v>
      </c>
      <c r="B1073" s="167">
        <v>1072</v>
      </c>
      <c r="C1073" s="372" t="s">
        <v>3474</v>
      </c>
      <c r="D1073" s="171" t="s">
        <v>2999</v>
      </c>
      <c r="E1073" s="171" t="s">
        <v>1</v>
      </c>
      <c r="F1073" s="171" t="s">
        <v>15</v>
      </c>
      <c r="G1073" s="67">
        <v>12191520</v>
      </c>
      <c r="H1073" s="207"/>
      <c r="I1073" s="207"/>
      <c r="J1073" s="207"/>
      <c r="K1073" s="207"/>
      <c r="L1073" s="207"/>
      <c r="M1073" s="207"/>
      <c r="N1073" s="207"/>
      <c r="O1073" s="207"/>
      <c r="P1073" s="207"/>
      <c r="Q1073" s="207"/>
      <c r="R1073" s="207"/>
      <c r="S1073" s="207"/>
      <c r="T1073" s="225">
        <v>1881.1515360000001</v>
      </c>
      <c r="U1073" s="213">
        <v>1817.9203218</v>
      </c>
      <c r="V1073" s="214">
        <v>1532</v>
      </c>
      <c r="W1073" s="190" t="s">
        <v>3225</v>
      </c>
      <c r="X1073" s="142" t="s">
        <v>5142</v>
      </c>
      <c r="Y1073" s="134">
        <v>61</v>
      </c>
      <c r="Z1073" s="134">
        <v>38</v>
      </c>
      <c r="AA1073" s="134">
        <v>38</v>
      </c>
      <c r="AB1073" s="124" t="e">
        <f>VLOOKUP(B1073,Nam_2016!$B$2:$C$870,2,0)</f>
        <v>#N/A</v>
      </c>
      <c r="AC1073" s="124"/>
      <c r="AD1073" s="124"/>
      <c r="AE1073" s="124"/>
      <c r="AF1073" s="124"/>
      <c r="AG1073" s="124"/>
      <c r="AH1073" s="124"/>
      <c r="AI1073" s="124"/>
      <c r="AJ1073" s="124"/>
      <c r="AK1073" s="124"/>
      <c r="AL1073" s="124"/>
      <c r="AM1073" s="124"/>
    </row>
    <row r="1074" spans="1:39" s="123" customFormat="1" ht="45" x14ac:dyDescent="0.25">
      <c r="A1074" s="178">
        <f t="shared" si="41"/>
        <v>7</v>
      </c>
      <c r="B1074" s="167">
        <v>1073</v>
      </c>
      <c r="C1074" s="175" t="s">
        <v>4547</v>
      </c>
      <c r="D1074" s="171" t="s">
        <v>3000</v>
      </c>
      <c r="E1074" s="171" t="s">
        <v>1</v>
      </c>
      <c r="F1074" s="171" t="s">
        <v>15</v>
      </c>
      <c r="G1074" s="67">
        <v>12209120</v>
      </c>
      <c r="H1074" s="207"/>
      <c r="I1074" s="207"/>
      <c r="J1074" s="207"/>
      <c r="K1074" s="207"/>
      <c r="L1074" s="207"/>
      <c r="M1074" s="207"/>
      <c r="N1074" s="207"/>
      <c r="O1074" s="207"/>
      <c r="P1074" s="207"/>
      <c r="Q1074" s="207"/>
      <c r="R1074" s="207"/>
      <c r="S1074" s="207"/>
      <c r="T1074" s="225">
        <v>1883.8672160000001</v>
      </c>
      <c r="U1074" s="213">
        <v>1853.9501433</v>
      </c>
      <c r="V1074" s="214">
        <v>1448</v>
      </c>
      <c r="W1074" s="190" t="s">
        <v>3225</v>
      </c>
      <c r="X1074" s="142" t="s">
        <v>5142</v>
      </c>
      <c r="Y1074" s="134">
        <v>61</v>
      </c>
      <c r="Z1074" s="134">
        <v>38</v>
      </c>
      <c r="AA1074" s="134">
        <v>38</v>
      </c>
      <c r="AB1074" s="124" t="e">
        <f>VLOOKUP(B1074,Nam_2016!$B$2:$C$870,2,0)</f>
        <v>#N/A</v>
      </c>
      <c r="AC1074" s="124"/>
      <c r="AD1074" s="124"/>
      <c r="AE1074" s="124"/>
      <c r="AF1074" s="124"/>
      <c r="AG1074" s="124"/>
      <c r="AH1074" s="124"/>
      <c r="AI1074" s="124"/>
      <c r="AJ1074" s="124"/>
      <c r="AK1074" s="124"/>
      <c r="AL1074" s="124"/>
      <c r="AM1074" s="124"/>
    </row>
    <row r="1075" spans="1:39" s="123" customFormat="1" ht="45" x14ac:dyDescent="0.25">
      <c r="A1075" s="178">
        <f>A1074+1</f>
        <v>8</v>
      </c>
      <c r="B1075" s="167">
        <v>1074</v>
      </c>
      <c r="C1075" s="175" t="s">
        <v>4548</v>
      </c>
      <c r="D1075" s="171" t="s">
        <v>2992</v>
      </c>
      <c r="E1075" s="171" t="s">
        <v>1</v>
      </c>
      <c r="F1075" s="171" t="s">
        <v>15</v>
      </c>
      <c r="G1075" s="67">
        <v>38587560</v>
      </c>
      <c r="H1075" s="207"/>
      <c r="I1075" s="207"/>
      <c r="J1075" s="207"/>
      <c r="K1075" s="207"/>
      <c r="L1075" s="207"/>
      <c r="M1075" s="207"/>
      <c r="N1075" s="207"/>
      <c r="O1075" s="207"/>
      <c r="P1075" s="207"/>
      <c r="Q1075" s="207"/>
      <c r="R1075" s="207"/>
      <c r="S1075" s="207"/>
      <c r="T1075" s="225">
        <v>5954.0605080000005</v>
      </c>
      <c r="U1075" s="213">
        <v>6029.2769747000002</v>
      </c>
      <c r="V1075" s="214">
        <v>6095</v>
      </c>
      <c r="W1075" s="190" t="s">
        <v>3001</v>
      </c>
      <c r="X1075" s="142" t="s">
        <v>5142</v>
      </c>
      <c r="Y1075" s="134">
        <v>61</v>
      </c>
      <c r="Z1075" s="134">
        <v>38</v>
      </c>
      <c r="AA1075" s="134">
        <v>38</v>
      </c>
      <c r="AB1075" s="124" t="e">
        <f>VLOOKUP(B1075,Nam_2016!$B$2:$C$870,2,0)</f>
        <v>#N/A</v>
      </c>
      <c r="AC1075" s="124"/>
      <c r="AD1075" s="124"/>
      <c r="AE1075" s="124"/>
      <c r="AF1075" s="124"/>
      <c r="AG1075" s="124"/>
      <c r="AH1075" s="124"/>
      <c r="AI1075" s="124"/>
      <c r="AJ1075" s="124"/>
      <c r="AK1075" s="124"/>
      <c r="AL1075" s="124"/>
      <c r="AM1075" s="124"/>
    </row>
    <row r="1076" spans="1:39" s="123" customFormat="1" ht="45" x14ac:dyDescent="0.25">
      <c r="A1076" s="178">
        <f>A1075+1</f>
        <v>9</v>
      </c>
      <c r="B1076" s="167">
        <v>1075</v>
      </c>
      <c r="C1076" s="175" t="s">
        <v>4549</v>
      </c>
      <c r="D1076" s="171" t="s">
        <v>3002</v>
      </c>
      <c r="E1076" s="171" t="s">
        <v>1</v>
      </c>
      <c r="F1076" s="171" t="s">
        <v>15</v>
      </c>
      <c r="G1076" s="67">
        <v>13220240</v>
      </c>
      <c r="H1076" s="207"/>
      <c r="I1076" s="207"/>
      <c r="J1076" s="207"/>
      <c r="K1076" s="207"/>
      <c r="L1076" s="207"/>
      <c r="M1076" s="207"/>
      <c r="N1076" s="207"/>
      <c r="O1076" s="207"/>
      <c r="P1076" s="207"/>
      <c r="Q1076" s="207"/>
      <c r="R1076" s="207"/>
      <c r="S1076" s="207"/>
      <c r="T1076" s="225">
        <v>2039.8830320000002</v>
      </c>
      <c r="U1076" s="213">
        <v>1868.1773748000001</v>
      </c>
      <c r="V1076" s="214">
        <v>1477</v>
      </c>
      <c r="W1076" s="190" t="s">
        <v>3225</v>
      </c>
      <c r="X1076" s="142" t="s">
        <v>5142</v>
      </c>
      <c r="Y1076" s="134">
        <v>61</v>
      </c>
      <c r="Z1076" s="134">
        <v>38</v>
      </c>
      <c r="AA1076" s="134">
        <v>38</v>
      </c>
      <c r="AB1076" s="124" t="e">
        <f>VLOOKUP(B1076,Nam_2016!$B$2:$C$870,2,0)</f>
        <v>#N/A</v>
      </c>
      <c r="AC1076" s="124"/>
      <c r="AD1076" s="124"/>
      <c r="AE1076" s="124"/>
      <c r="AF1076" s="124"/>
      <c r="AG1076" s="124"/>
      <c r="AH1076" s="124"/>
      <c r="AI1076" s="124"/>
      <c r="AJ1076" s="124"/>
      <c r="AK1076" s="124"/>
      <c r="AL1076" s="124"/>
      <c r="AM1076" s="124"/>
    </row>
    <row r="1077" spans="1:39" s="123" customFormat="1" ht="45" x14ac:dyDescent="0.25">
      <c r="A1077" s="178">
        <f>A1076+1</f>
        <v>10</v>
      </c>
      <c r="B1077" s="167">
        <v>1076</v>
      </c>
      <c r="C1077" s="372" t="s">
        <v>162</v>
      </c>
      <c r="D1077" s="171" t="s">
        <v>3003</v>
      </c>
      <c r="E1077" s="171" t="s">
        <v>1</v>
      </c>
      <c r="F1077" s="171" t="s">
        <v>15</v>
      </c>
      <c r="G1077" s="67">
        <v>18086200</v>
      </c>
      <c r="H1077" s="207"/>
      <c r="I1077" s="207"/>
      <c r="J1077" s="207"/>
      <c r="K1077" s="207"/>
      <c r="L1077" s="207"/>
      <c r="M1077" s="207"/>
      <c r="N1077" s="207"/>
      <c r="O1077" s="207"/>
      <c r="P1077" s="207"/>
      <c r="Q1077" s="207"/>
      <c r="R1077" s="207"/>
      <c r="S1077" s="207"/>
      <c r="T1077" s="225">
        <v>2790.70066</v>
      </c>
      <c r="U1077" s="213">
        <v>2597.1745140000003</v>
      </c>
      <c r="V1077" s="214">
        <v>2344</v>
      </c>
      <c r="W1077" s="190" t="s">
        <v>3225</v>
      </c>
      <c r="X1077" s="142" t="s">
        <v>5142</v>
      </c>
      <c r="Y1077" s="134">
        <v>61</v>
      </c>
      <c r="Z1077" s="134">
        <v>38</v>
      </c>
      <c r="AA1077" s="134">
        <v>38</v>
      </c>
      <c r="AB1077" s="124" t="e">
        <f>VLOOKUP(B1077,Nam_2016!$B$2:$C$870,2,0)</f>
        <v>#N/A</v>
      </c>
      <c r="AC1077" s="124"/>
      <c r="AD1077" s="124"/>
      <c r="AE1077" s="124"/>
      <c r="AF1077" s="124"/>
      <c r="AG1077" s="124"/>
      <c r="AH1077" s="124"/>
      <c r="AI1077" s="124"/>
      <c r="AJ1077" s="124"/>
      <c r="AK1077" s="124"/>
      <c r="AL1077" s="124"/>
      <c r="AM1077" s="124"/>
    </row>
    <row r="1078" spans="1:39" s="123" customFormat="1" ht="45" x14ac:dyDescent="0.25">
      <c r="A1078" s="178">
        <f t="shared" si="41"/>
        <v>11</v>
      </c>
      <c r="B1078" s="167">
        <v>1077</v>
      </c>
      <c r="C1078" s="372" t="s">
        <v>161</v>
      </c>
      <c r="D1078" s="171" t="s">
        <v>2992</v>
      </c>
      <c r="E1078" s="171" t="s">
        <v>1</v>
      </c>
      <c r="F1078" s="171" t="s">
        <v>15</v>
      </c>
      <c r="G1078" s="67">
        <v>15856720</v>
      </c>
      <c r="H1078" s="207"/>
      <c r="I1078" s="207"/>
      <c r="J1078" s="207"/>
      <c r="K1078" s="207"/>
      <c r="L1078" s="207"/>
      <c r="M1078" s="207"/>
      <c r="N1078" s="207"/>
      <c r="O1078" s="207"/>
      <c r="P1078" s="207"/>
      <c r="Q1078" s="207"/>
      <c r="R1078" s="207"/>
      <c r="S1078" s="207"/>
      <c r="T1078" s="225">
        <v>2446.6918960000003</v>
      </c>
      <c r="U1078" s="213">
        <v>2473.2746999999999</v>
      </c>
      <c r="V1078" s="214">
        <v>2362</v>
      </c>
      <c r="W1078" s="190" t="s">
        <v>3225</v>
      </c>
      <c r="X1078" s="142" t="s">
        <v>5142</v>
      </c>
      <c r="Y1078" s="134">
        <v>61</v>
      </c>
      <c r="Z1078" s="134">
        <v>38</v>
      </c>
      <c r="AA1078" s="134">
        <v>38</v>
      </c>
      <c r="AB1078" s="124" t="e">
        <f>VLOOKUP(B1078,Nam_2016!$B$2:$C$870,2,0)</f>
        <v>#N/A</v>
      </c>
      <c r="AC1078" s="124"/>
      <c r="AD1078" s="124"/>
      <c r="AE1078" s="124"/>
      <c r="AF1078" s="124"/>
      <c r="AG1078" s="124"/>
      <c r="AH1078" s="124"/>
      <c r="AI1078" s="124"/>
      <c r="AJ1078" s="124"/>
      <c r="AK1078" s="124"/>
      <c r="AL1078" s="124"/>
      <c r="AM1078" s="124"/>
    </row>
    <row r="1079" spans="1:39" s="123" customFormat="1" ht="45" x14ac:dyDescent="0.25">
      <c r="A1079" s="178">
        <f t="shared" si="41"/>
        <v>12</v>
      </c>
      <c r="B1079" s="167">
        <v>1078</v>
      </c>
      <c r="C1079" s="372" t="s">
        <v>160</v>
      </c>
      <c r="D1079" s="171" t="s">
        <v>2992</v>
      </c>
      <c r="E1079" s="171" t="s">
        <v>1</v>
      </c>
      <c r="F1079" s="171" t="s">
        <v>15</v>
      </c>
      <c r="G1079" s="67">
        <v>18688560</v>
      </c>
      <c r="H1079" s="207"/>
      <c r="I1079" s="207"/>
      <c r="J1079" s="207"/>
      <c r="K1079" s="207"/>
      <c r="L1079" s="207"/>
      <c r="M1079" s="207"/>
      <c r="N1079" s="207"/>
      <c r="O1079" s="207"/>
      <c r="P1079" s="207"/>
      <c r="Q1079" s="207"/>
      <c r="R1079" s="207"/>
      <c r="S1079" s="207"/>
      <c r="T1079" s="225">
        <v>2883.644808</v>
      </c>
      <c r="U1079" s="213">
        <v>2003.9885316000002</v>
      </c>
      <c r="V1079" s="214">
        <v>1812</v>
      </c>
      <c r="W1079" s="190" t="s">
        <v>3225</v>
      </c>
      <c r="X1079" s="142" t="s">
        <v>5142</v>
      </c>
      <c r="Y1079" s="134">
        <v>61</v>
      </c>
      <c r="Z1079" s="134">
        <v>38</v>
      </c>
      <c r="AA1079" s="134">
        <v>38</v>
      </c>
      <c r="AB1079" s="124" t="e">
        <f>VLOOKUP(B1079,Nam_2016!$B$2:$C$870,2,0)</f>
        <v>#N/A</v>
      </c>
      <c r="AC1079" s="124"/>
      <c r="AD1079" s="124"/>
      <c r="AE1079" s="124"/>
      <c r="AF1079" s="124"/>
      <c r="AG1079" s="124"/>
      <c r="AH1079" s="124"/>
      <c r="AI1079" s="124"/>
      <c r="AJ1079" s="124"/>
      <c r="AK1079" s="124"/>
      <c r="AL1079" s="124"/>
      <c r="AM1079" s="124"/>
    </row>
    <row r="1080" spans="1:39" s="123" customFormat="1" ht="45" x14ac:dyDescent="0.25">
      <c r="A1080" s="178">
        <f t="shared" si="41"/>
        <v>13</v>
      </c>
      <c r="B1080" s="167">
        <v>1079</v>
      </c>
      <c r="C1080" s="372" t="s">
        <v>3475</v>
      </c>
      <c r="D1080" s="171" t="s">
        <v>2992</v>
      </c>
      <c r="E1080" s="171" t="s">
        <v>1</v>
      </c>
      <c r="F1080" s="171" t="s">
        <v>15</v>
      </c>
      <c r="G1080" s="67">
        <v>11971080</v>
      </c>
      <c r="H1080" s="207"/>
      <c r="I1080" s="207"/>
      <c r="J1080" s="207"/>
      <c r="K1080" s="207"/>
      <c r="L1080" s="207"/>
      <c r="M1080" s="207"/>
      <c r="N1080" s="207"/>
      <c r="O1080" s="207"/>
      <c r="P1080" s="207"/>
      <c r="Q1080" s="207"/>
      <c r="R1080" s="207"/>
      <c r="S1080" s="207"/>
      <c r="T1080" s="225">
        <v>1847.1376440000001</v>
      </c>
      <c r="U1080" s="213">
        <v>1713.5516475000002</v>
      </c>
      <c r="V1080" s="214">
        <v>1676</v>
      </c>
      <c r="W1080" s="190" t="s">
        <v>3225</v>
      </c>
      <c r="X1080" s="142" t="s">
        <v>5142</v>
      </c>
      <c r="Y1080" s="134">
        <v>61</v>
      </c>
      <c r="Z1080" s="134">
        <v>38</v>
      </c>
      <c r="AA1080" s="134">
        <v>38</v>
      </c>
      <c r="AB1080" s="124" t="e">
        <f>VLOOKUP(B1080,Nam_2016!$B$2:$C$870,2,0)</f>
        <v>#N/A</v>
      </c>
      <c r="AC1080" s="124"/>
      <c r="AD1080" s="124"/>
      <c r="AE1080" s="124"/>
      <c r="AF1080" s="124"/>
      <c r="AG1080" s="124"/>
      <c r="AH1080" s="124"/>
      <c r="AI1080" s="124"/>
      <c r="AJ1080" s="124"/>
      <c r="AK1080" s="124"/>
      <c r="AL1080" s="124"/>
      <c r="AM1080" s="124"/>
    </row>
    <row r="1081" spans="1:39" s="123" customFormat="1" ht="30" x14ac:dyDescent="0.25">
      <c r="A1081" s="178">
        <f t="shared" si="41"/>
        <v>14</v>
      </c>
      <c r="B1081" s="167">
        <v>1080</v>
      </c>
      <c r="C1081" s="175" t="s">
        <v>4550</v>
      </c>
      <c r="D1081" s="171" t="s">
        <v>3004</v>
      </c>
      <c r="E1081" s="171" t="s">
        <v>1</v>
      </c>
      <c r="F1081" s="171" t="s">
        <v>3005</v>
      </c>
      <c r="G1081" s="67">
        <v>61937358</v>
      </c>
      <c r="H1081" s="222"/>
      <c r="I1081" s="222"/>
      <c r="J1081" s="222"/>
      <c r="K1081" s="222"/>
      <c r="L1081" s="222"/>
      <c r="M1081" s="222"/>
      <c r="N1081" s="222"/>
      <c r="O1081" s="222"/>
      <c r="P1081" s="222"/>
      <c r="Q1081" s="222"/>
      <c r="R1081" s="222"/>
      <c r="S1081" s="222"/>
      <c r="T1081" s="225">
        <v>9556.9343394000007</v>
      </c>
      <c r="U1081" s="213">
        <v>16131.2427353</v>
      </c>
      <c r="V1081" s="214"/>
      <c r="W1081" s="190" t="s">
        <v>1306</v>
      </c>
      <c r="X1081" s="142" t="s">
        <v>5142</v>
      </c>
      <c r="Y1081" s="134">
        <v>61</v>
      </c>
      <c r="Z1081" s="134">
        <v>38</v>
      </c>
      <c r="AA1081" s="134">
        <v>38</v>
      </c>
      <c r="AB1081" s="124" t="e">
        <f>VLOOKUP(B1081,Nam_2016!$B$2:$C$870,2,0)</f>
        <v>#N/A</v>
      </c>
      <c r="AC1081" s="124"/>
      <c r="AD1081" s="124"/>
      <c r="AE1081" s="124"/>
      <c r="AF1081" s="124"/>
      <c r="AG1081" s="124"/>
      <c r="AH1081" s="124"/>
      <c r="AI1081" s="124"/>
      <c r="AJ1081" s="124"/>
      <c r="AK1081" s="124"/>
      <c r="AL1081" s="124"/>
      <c r="AM1081" s="124"/>
    </row>
    <row r="1082" spans="1:39" s="123" customFormat="1" ht="30" hidden="1" x14ac:dyDescent="0.25">
      <c r="A1082" s="178">
        <f t="shared" si="41"/>
        <v>15</v>
      </c>
      <c r="B1082" s="167">
        <v>1081</v>
      </c>
      <c r="C1082" s="175" t="s">
        <v>4551</v>
      </c>
      <c r="D1082" s="304" t="s">
        <v>986</v>
      </c>
      <c r="E1082" s="171" t="s">
        <v>1</v>
      </c>
      <c r="F1082" s="178" t="s">
        <v>3006</v>
      </c>
      <c r="G1082" s="33">
        <v>65661715</v>
      </c>
      <c r="H1082" s="227"/>
      <c r="I1082" s="227"/>
      <c r="J1082" s="227"/>
      <c r="K1082" s="227"/>
      <c r="L1082" s="227"/>
      <c r="M1082" s="227"/>
      <c r="N1082" s="227"/>
      <c r="O1082" s="227"/>
      <c r="P1082" s="227"/>
      <c r="Q1082" s="227"/>
      <c r="R1082" s="227"/>
      <c r="S1082" s="227"/>
      <c r="T1082" s="349">
        <v>10131.602624500001</v>
      </c>
      <c r="U1082" s="30"/>
      <c r="V1082" s="351"/>
      <c r="W1082" s="190" t="s">
        <v>1308</v>
      </c>
      <c r="X1082" s="142" t="s">
        <v>5142</v>
      </c>
      <c r="Y1082" s="134">
        <v>61</v>
      </c>
      <c r="Z1082" s="134">
        <v>38</v>
      </c>
      <c r="AA1082" s="134">
        <v>38</v>
      </c>
      <c r="AB1082" s="124">
        <f>VLOOKUP(B1082,Nam_2016!$B$2:$C$870,2,0)</f>
        <v>1081</v>
      </c>
      <c r="AC1082" s="124"/>
      <c r="AD1082" s="124"/>
      <c r="AE1082" s="124"/>
      <c r="AF1082" s="124"/>
      <c r="AG1082" s="124"/>
      <c r="AH1082" s="124"/>
      <c r="AI1082" s="124"/>
      <c r="AJ1082" s="124"/>
      <c r="AK1082" s="124"/>
      <c r="AL1082" s="124"/>
      <c r="AM1082" s="124"/>
    </row>
    <row r="1083" spans="1:39" s="123" customFormat="1" ht="45" hidden="1" x14ac:dyDescent="0.25">
      <c r="A1083" s="178">
        <f t="shared" si="41"/>
        <v>16</v>
      </c>
      <c r="B1083" s="167">
        <v>1082</v>
      </c>
      <c r="C1083" s="175" t="s">
        <v>983</v>
      </c>
      <c r="D1083" s="304" t="s">
        <v>984</v>
      </c>
      <c r="E1083" s="171" t="s">
        <v>1</v>
      </c>
      <c r="F1083" s="304" t="s">
        <v>1314</v>
      </c>
      <c r="G1083" s="159">
        <v>8524800</v>
      </c>
      <c r="H1083" s="227"/>
      <c r="I1083" s="227"/>
      <c r="J1083" s="227"/>
      <c r="K1083" s="227"/>
      <c r="L1083" s="227"/>
      <c r="M1083" s="227"/>
      <c r="N1083" s="227"/>
      <c r="O1083" s="227"/>
      <c r="P1083" s="227"/>
      <c r="Q1083" s="227"/>
      <c r="R1083" s="227"/>
      <c r="S1083" s="227"/>
      <c r="T1083" s="349">
        <v>1315.3766400000002</v>
      </c>
      <c r="U1083" s="30"/>
      <c r="V1083" s="351"/>
      <c r="W1083" s="190" t="s">
        <v>1308</v>
      </c>
      <c r="X1083" s="142" t="s">
        <v>5142</v>
      </c>
      <c r="Y1083" s="134">
        <v>61</v>
      </c>
      <c r="Z1083" s="134">
        <v>38</v>
      </c>
      <c r="AA1083" s="134">
        <v>38</v>
      </c>
      <c r="AB1083" s="124">
        <f>VLOOKUP(B1083,Nam_2016!$B$2:$C$870,2,0)</f>
        <v>1082</v>
      </c>
      <c r="AC1083" s="124"/>
      <c r="AD1083" s="124"/>
      <c r="AE1083" s="124"/>
      <c r="AF1083" s="124"/>
      <c r="AG1083" s="124"/>
      <c r="AH1083" s="124"/>
      <c r="AI1083" s="124"/>
      <c r="AJ1083" s="124"/>
      <c r="AK1083" s="124"/>
      <c r="AL1083" s="124"/>
      <c r="AM1083" s="124"/>
    </row>
    <row r="1084" spans="1:39" s="123" customFormat="1" ht="45" x14ac:dyDescent="0.25">
      <c r="A1084" s="178">
        <f t="shared" si="41"/>
        <v>17</v>
      </c>
      <c r="B1084" s="167">
        <v>1083</v>
      </c>
      <c r="C1084" s="372" t="s">
        <v>3476</v>
      </c>
      <c r="D1084" s="171" t="s">
        <v>3007</v>
      </c>
      <c r="E1084" s="171" t="s">
        <v>1</v>
      </c>
      <c r="F1084" s="171" t="s">
        <v>10</v>
      </c>
      <c r="G1084" s="215">
        <v>14318700</v>
      </c>
      <c r="H1084" s="222"/>
      <c r="I1084" s="222"/>
      <c r="J1084" s="222"/>
      <c r="K1084" s="222"/>
      <c r="L1084" s="222"/>
      <c r="M1084" s="222"/>
      <c r="N1084" s="222"/>
      <c r="O1084" s="222"/>
      <c r="P1084" s="222"/>
      <c r="Q1084" s="222"/>
      <c r="R1084" s="222"/>
      <c r="S1084" s="222"/>
      <c r="T1084" s="225">
        <v>2209.3754100000001</v>
      </c>
      <c r="U1084" s="213">
        <v>2031.9527835000001</v>
      </c>
      <c r="V1084" s="214"/>
      <c r="W1084" s="190" t="s">
        <v>3225</v>
      </c>
      <c r="X1084" s="142" t="s">
        <v>5142</v>
      </c>
      <c r="Y1084" s="134">
        <v>61</v>
      </c>
      <c r="Z1084" s="134">
        <v>38</v>
      </c>
      <c r="AA1084" s="134">
        <v>38</v>
      </c>
      <c r="AB1084" s="124" t="e">
        <f>VLOOKUP(B1084,Nam_2016!$B$2:$C$870,2,0)</f>
        <v>#N/A</v>
      </c>
      <c r="AC1084" s="124"/>
      <c r="AD1084" s="124"/>
      <c r="AE1084" s="124"/>
      <c r="AF1084" s="124"/>
      <c r="AG1084" s="124"/>
      <c r="AH1084" s="124"/>
      <c r="AI1084" s="124"/>
      <c r="AJ1084" s="124"/>
      <c r="AK1084" s="124"/>
      <c r="AL1084" s="124"/>
      <c r="AM1084" s="124"/>
    </row>
    <row r="1085" spans="1:39" s="123" customFormat="1" ht="30" hidden="1" x14ac:dyDescent="0.25">
      <c r="A1085" s="178">
        <f t="shared" si="41"/>
        <v>18</v>
      </c>
      <c r="B1085" s="167">
        <v>1084</v>
      </c>
      <c r="C1085" s="175" t="s">
        <v>3008</v>
      </c>
      <c r="D1085" s="178" t="s">
        <v>3009</v>
      </c>
      <c r="E1085" s="171" t="s">
        <v>1</v>
      </c>
      <c r="F1085" s="178" t="s">
        <v>3010</v>
      </c>
      <c r="G1085" s="323"/>
      <c r="H1085" s="227"/>
      <c r="I1085" s="305">
        <v>1463</v>
      </c>
      <c r="J1085" s="227"/>
      <c r="K1085" s="227"/>
      <c r="L1085" s="227"/>
      <c r="M1085" s="227"/>
      <c r="N1085" s="227"/>
      <c r="O1085" s="227"/>
      <c r="P1085" s="227"/>
      <c r="Q1085" s="227"/>
      <c r="R1085" s="227"/>
      <c r="S1085" s="227"/>
      <c r="T1085" s="349">
        <v>1492.26</v>
      </c>
      <c r="U1085" s="30"/>
      <c r="V1085" s="351"/>
      <c r="W1085" s="182" t="s">
        <v>3229</v>
      </c>
      <c r="X1085" s="142" t="s">
        <v>5142</v>
      </c>
      <c r="Y1085" s="134">
        <v>61</v>
      </c>
      <c r="Z1085" s="134">
        <v>38</v>
      </c>
      <c r="AA1085" s="134">
        <v>38</v>
      </c>
      <c r="AB1085" s="124">
        <f>VLOOKUP(B1085,Nam_2016!$B$2:$C$870,2,0)</f>
        <v>1084</v>
      </c>
      <c r="AC1085" s="124"/>
      <c r="AD1085" s="124"/>
      <c r="AE1085" s="124"/>
      <c r="AF1085" s="124"/>
      <c r="AG1085" s="124"/>
      <c r="AH1085" s="124"/>
      <c r="AI1085" s="124"/>
      <c r="AJ1085" s="124"/>
      <c r="AK1085" s="124"/>
      <c r="AL1085" s="124"/>
      <c r="AM1085" s="124"/>
    </row>
    <row r="1086" spans="1:39" s="123" customFormat="1" ht="30" x14ac:dyDescent="0.25">
      <c r="A1086" s="178">
        <f t="shared" si="41"/>
        <v>19</v>
      </c>
      <c r="B1086" s="167">
        <v>1085</v>
      </c>
      <c r="C1086" s="175" t="s">
        <v>4552</v>
      </c>
      <c r="D1086" s="171" t="s">
        <v>3011</v>
      </c>
      <c r="E1086" s="171" t="s">
        <v>1</v>
      </c>
      <c r="F1086" s="171" t="s">
        <v>15</v>
      </c>
      <c r="G1086" s="67">
        <v>11270160</v>
      </c>
      <c r="H1086" s="207"/>
      <c r="I1086" s="207"/>
      <c r="J1086" s="207"/>
      <c r="K1086" s="207"/>
      <c r="L1086" s="207"/>
      <c r="M1086" s="207"/>
      <c r="N1086" s="207"/>
      <c r="O1086" s="207"/>
      <c r="P1086" s="207"/>
      <c r="Q1086" s="207"/>
      <c r="R1086" s="207"/>
      <c r="S1086" s="207"/>
      <c r="T1086" s="225">
        <v>1738.9856880000002</v>
      </c>
      <c r="U1086" s="213">
        <v>1881.1515360000001</v>
      </c>
      <c r="V1086" s="214">
        <v>2232</v>
      </c>
      <c r="W1086" s="190" t="s">
        <v>1308</v>
      </c>
      <c r="X1086" s="142" t="s">
        <v>5142</v>
      </c>
      <c r="Y1086" s="134">
        <v>61</v>
      </c>
      <c r="Z1086" s="134">
        <v>38</v>
      </c>
      <c r="AA1086" s="134">
        <v>38</v>
      </c>
      <c r="AB1086" s="124" t="e">
        <f>VLOOKUP(B1086,Nam_2016!$B$2:$C$870,2,0)</f>
        <v>#N/A</v>
      </c>
      <c r="AC1086" s="124"/>
      <c r="AD1086" s="124"/>
      <c r="AE1086" s="124"/>
      <c r="AF1086" s="124"/>
      <c r="AG1086" s="124"/>
      <c r="AH1086" s="124"/>
      <c r="AI1086" s="124"/>
      <c r="AJ1086" s="124"/>
      <c r="AK1086" s="124"/>
      <c r="AL1086" s="124"/>
      <c r="AM1086" s="124"/>
    </row>
    <row r="1087" spans="1:39" s="123" customFormat="1" ht="45" x14ac:dyDescent="0.25">
      <c r="A1087" s="178">
        <f>A1086+1</f>
        <v>20</v>
      </c>
      <c r="B1087" s="167">
        <v>1086</v>
      </c>
      <c r="C1087" s="175" t="s">
        <v>163</v>
      </c>
      <c r="D1087" s="171" t="s">
        <v>3012</v>
      </c>
      <c r="E1087" s="171" t="s">
        <v>1</v>
      </c>
      <c r="F1087" s="205" t="s">
        <v>3013</v>
      </c>
      <c r="G1087" s="174">
        <v>6952720</v>
      </c>
      <c r="H1087" s="207"/>
      <c r="I1087" s="207"/>
      <c r="J1087" s="207"/>
      <c r="K1087" s="207"/>
      <c r="L1087" s="207"/>
      <c r="M1087" s="207"/>
      <c r="N1087" s="207"/>
      <c r="O1087" s="207"/>
      <c r="P1087" s="207"/>
      <c r="Q1087" s="207"/>
      <c r="R1087" s="207"/>
      <c r="S1087" s="207"/>
      <c r="T1087" s="225">
        <v>1072.8046960000001</v>
      </c>
      <c r="U1087" s="213">
        <v>1065.3933584000001</v>
      </c>
      <c r="V1087" s="214">
        <v>1099</v>
      </c>
      <c r="W1087" s="190" t="s">
        <v>1308</v>
      </c>
      <c r="X1087" s="142" t="s">
        <v>5142</v>
      </c>
      <c r="Y1087" s="134">
        <v>61</v>
      </c>
      <c r="Z1087" s="134">
        <v>38</v>
      </c>
      <c r="AA1087" s="134">
        <v>38</v>
      </c>
      <c r="AB1087" s="124" t="e">
        <f>VLOOKUP(B1087,Nam_2016!$B$2:$C$870,2,0)</f>
        <v>#N/A</v>
      </c>
      <c r="AC1087" s="124"/>
      <c r="AD1087" s="124"/>
      <c r="AE1087" s="124"/>
      <c r="AF1087" s="124"/>
      <c r="AG1087" s="124"/>
      <c r="AH1087" s="124"/>
      <c r="AI1087" s="124"/>
      <c r="AJ1087" s="124"/>
      <c r="AK1087" s="124"/>
      <c r="AL1087" s="124"/>
      <c r="AM1087" s="124"/>
    </row>
    <row r="1088" spans="1:39" s="123" customFormat="1" ht="45" x14ac:dyDescent="0.25">
      <c r="A1088" s="178">
        <f>A1087+1</f>
        <v>21</v>
      </c>
      <c r="B1088" s="167">
        <v>1087</v>
      </c>
      <c r="C1088" s="372" t="s">
        <v>3477</v>
      </c>
      <c r="D1088" s="171" t="s">
        <v>3014</v>
      </c>
      <c r="E1088" s="171" t="s">
        <v>30</v>
      </c>
      <c r="F1088" s="171" t="s">
        <v>50</v>
      </c>
      <c r="G1088" s="67">
        <v>15160244</v>
      </c>
      <c r="H1088" s="207"/>
      <c r="I1088" s="207"/>
      <c r="J1088" s="207"/>
      <c r="K1088" s="207"/>
      <c r="L1088" s="207"/>
      <c r="M1088" s="207"/>
      <c r="N1088" s="207"/>
      <c r="O1088" s="207"/>
      <c r="P1088" s="207"/>
      <c r="Q1088" s="207"/>
      <c r="R1088" s="207"/>
      <c r="S1088" s="207"/>
      <c r="T1088" s="225">
        <v>2339.2256492000001</v>
      </c>
      <c r="U1088" s="213">
        <v>2009.4890180000002</v>
      </c>
      <c r="V1088" s="214">
        <v>1748</v>
      </c>
      <c r="W1088" s="190" t="s">
        <v>3225</v>
      </c>
      <c r="X1088" s="142" t="s">
        <v>5142</v>
      </c>
      <c r="Y1088" s="134">
        <v>61</v>
      </c>
      <c r="Z1088" s="134">
        <v>38</v>
      </c>
      <c r="AA1088" s="134">
        <v>38</v>
      </c>
      <c r="AB1088" s="124" t="e">
        <f>VLOOKUP(B1088,Nam_2016!$B$2:$C$870,2,0)</f>
        <v>#N/A</v>
      </c>
      <c r="AC1088" s="124"/>
      <c r="AD1088" s="124"/>
      <c r="AE1088" s="124"/>
      <c r="AF1088" s="124"/>
      <c r="AG1088" s="124"/>
      <c r="AH1088" s="124"/>
      <c r="AI1088" s="124"/>
      <c r="AJ1088" s="124"/>
      <c r="AK1088" s="124"/>
      <c r="AL1088" s="124"/>
      <c r="AM1088" s="124"/>
    </row>
    <row r="1089" spans="1:39" s="123" customFormat="1" ht="30" x14ac:dyDescent="0.25">
      <c r="A1089" s="178">
        <f t="shared" si="41"/>
        <v>22</v>
      </c>
      <c r="B1089" s="167">
        <v>1088</v>
      </c>
      <c r="C1089" s="175" t="s">
        <v>3015</v>
      </c>
      <c r="D1089" s="171" t="s">
        <v>3016</v>
      </c>
      <c r="E1089" s="171" t="s">
        <v>1</v>
      </c>
      <c r="F1089" s="171" t="s">
        <v>14</v>
      </c>
      <c r="G1089" s="215">
        <v>65661715</v>
      </c>
      <c r="H1089" s="222"/>
      <c r="I1089" s="222"/>
      <c r="J1089" s="222"/>
      <c r="K1089" s="222"/>
      <c r="L1089" s="222"/>
      <c r="M1089" s="222"/>
      <c r="N1089" s="222"/>
      <c r="O1089" s="222"/>
      <c r="P1089" s="222"/>
      <c r="Q1089" s="222"/>
      <c r="R1089" s="222"/>
      <c r="S1089" s="222"/>
      <c r="T1089" s="225">
        <v>10131.602624500001</v>
      </c>
      <c r="U1089" s="213">
        <v>17184.425717500002</v>
      </c>
      <c r="V1089" s="214">
        <v>98080</v>
      </c>
      <c r="W1089" s="190" t="s">
        <v>1308</v>
      </c>
      <c r="X1089" s="142" t="s">
        <v>5142</v>
      </c>
      <c r="Y1089" s="134">
        <v>61</v>
      </c>
      <c r="Z1089" s="134">
        <v>38</v>
      </c>
      <c r="AA1089" s="134">
        <v>38</v>
      </c>
      <c r="AB1089" s="124" t="e">
        <f>VLOOKUP(B1089,Nam_2016!$B$2:$C$870,2,0)</f>
        <v>#N/A</v>
      </c>
      <c r="AC1089" s="124"/>
      <c r="AD1089" s="124"/>
      <c r="AE1089" s="124"/>
      <c r="AF1089" s="124"/>
      <c r="AG1089" s="124"/>
      <c r="AH1089" s="124"/>
      <c r="AI1089" s="124"/>
      <c r="AJ1089" s="124"/>
      <c r="AK1089" s="124"/>
      <c r="AL1089" s="124"/>
      <c r="AM1089" s="124"/>
    </row>
    <row r="1090" spans="1:39" s="123" customFormat="1" ht="45" hidden="1" x14ac:dyDescent="0.25">
      <c r="A1090" s="178">
        <f>A1089+1</f>
        <v>23</v>
      </c>
      <c r="B1090" s="167">
        <v>1089</v>
      </c>
      <c r="C1090" s="175" t="s">
        <v>4553</v>
      </c>
      <c r="D1090" s="155" t="s">
        <v>3017</v>
      </c>
      <c r="E1090" s="171" t="s">
        <v>1</v>
      </c>
      <c r="F1090" s="155" t="s">
        <v>2833</v>
      </c>
      <c r="G1090" s="67">
        <v>7015500</v>
      </c>
      <c r="H1090" s="222"/>
      <c r="I1090" s="222"/>
      <c r="J1090" s="222"/>
      <c r="K1090" s="222"/>
      <c r="L1090" s="222"/>
      <c r="M1090" s="222"/>
      <c r="N1090" s="222"/>
      <c r="O1090" s="222"/>
      <c r="P1090" s="222"/>
      <c r="Q1090" s="222"/>
      <c r="R1090" s="222"/>
      <c r="S1090" s="222"/>
      <c r="T1090" s="225">
        <v>1082.4916500000002</v>
      </c>
      <c r="U1090" s="213"/>
      <c r="V1090" s="214"/>
      <c r="W1090" s="190" t="s">
        <v>1306</v>
      </c>
      <c r="X1090" s="142" t="s">
        <v>5142</v>
      </c>
      <c r="Y1090" s="134">
        <v>61</v>
      </c>
      <c r="Z1090" s="134">
        <v>38</v>
      </c>
      <c r="AA1090" s="134">
        <v>38</v>
      </c>
      <c r="AB1090" s="124">
        <f>VLOOKUP(B1090,Nam_2016!$B$2:$C$870,2,0)</f>
        <v>1089</v>
      </c>
      <c r="AC1090" s="124"/>
      <c r="AD1090" s="124"/>
      <c r="AE1090" s="124"/>
      <c r="AF1090" s="124"/>
      <c r="AG1090" s="124"/>
      <c r="AH1090" s="124"/>
      <c r="AI1090" s="124"/>
      <c r="AJ1090" s="124"/>
      <c r="AK1090" s="124"/>
      <c r="AL1090" s="124"/>
      <c r="AM1090" s="124"/>
    </row>
    <row r="1091" spans="1:39" s="122" customFormat="1" ht="30" hidden="1" x14ac:dyDescent="0.25">
      <c r="A1091" s="178">
        <f>A1090+1</f>
        <v>24</v>
      </c>
      <c r="B1091" s="167">
        <v>1090</v>
      </c>
      <c r="C1091" s="175" t="s">
        <v>4554</v>
      </c>
      <c r="D1091" s="324" t="s">
        <v>2993</v>
      </c>
      <c r="E1091" s="171" t="s">
        <v>92</v>
      </c>
      <c r="F1091" s="324" t="s">
        <v>2994</v>
      </c>
      <c r="G1091" s="67">
        <v>8891032</v>
      </c>
      <c r="H1091" s="222"/>
      <c r="I1091" s="222"/>
      <c r="J1091" s="222"/>
      <c r="K1091" s="222"/>
      <c r="L1091" s="222"/>
      <c r="M1091" s="222"/>
      <c r="N1091" s="222"/>
      <c r="O1091" s="222"/>
      <c r="P1091" s="222"/>
      <c r="Q1091" s="222"/>
      <c r="R1091" s="222"/>
      <c r="S1091" s="222"/>
      <c r="T1091" s="225">
        <v>1371.8862376000002</v>
      </c>
      <c r="U1091" s="213"/>
      <c r="V1091" s="214"/>
      <c r="W1091" s="190" t="s">
        <v>1308</v>
      </c>
      <c r="X1091" s="142" t="s">
        <v>5142</v>
      </c>
      <c r="Y1091" s="134">
        <v>61</v>
      </c>
      <c r="Z1091" s="134">
        <v>38</v>
      </c>
      <c r="AA1091" s="134">
        <v>38</v>
      </c>
      <c r="AB1091" s="124">
        <f>VLOOKUP(B1091,Nam_2016!$B$2:$C$870,2,0)</f>
        <v>1090</v>
      </c>
    </row>
    <row r="1092" spans="1:39" s="122" customFormat="1" ht="30" hidden="1" x14ac:dyDescent="0.25">
      <c r="A1092" s="178">
        <f t="shared" ref="A1092" si="42">A1091+1</f>
        <v>25</v>
      </c>
      <c r="B1092" s="167">
        <v>1091</v>
      </c>
      <c r="C1092" s="175" t="s">
        <v>987</v>
      </c>
      <c r="D1092" s="324" t="s">
        <v>988</v>
      </c>
      <c r="E1092" s="171" t="s">
        <v>30</v>
      </c>
      <c r="F1092" s="324" t="s">
        <v>2446</v>
      </c>
      <c r="G1092" s="67">
        <v>7054733</v>
      </c>
      <c r="H1092" s="222"/>
      <c r="I1092" s="222"/>
      <c r="J1092" s="222"/>
      <c r="K1092" s="222"/>
      <c r="L1092" s="222"/>
      <c r="M1092" s="222"/>
      <c r="N1092" s="222"/>
      <c r="O1092" s="222"/>
      <c r="P1092" s="222"/>
      <c r="Q1092" s="222"/>
      <c r="R1092" s="222"/>
      <c r="S1092" s="222"/>
      <c r="T1092" s="225">
        <v>1088.5453019000001</v>
      </c>
      <c r="U1092" s="213"/>
      <c r="V1092" s="214"/>
      <c r="W1092" s="190" t="s">
        <v>1308</v>
      </c>
      <c r="X1092" s="142" t="s">
        <v>5142</v>
      </c>
      <c r="Y1092" s="134">
        <v>61</v>
      </c>
      <c r="Z1092" s="134">
        <v>38</v>
      </c>
      <c r="AA1092" s="134">
        <v>38</v>
      </c>
      <c r="AB1092" s="124">
        <f>VLOOKUP(B1092,Nam_2016!$B$2:$C$870,2,0)</f>
        <v>1091</v>
      </c>
    </row>
    <row r="1093" spans="1:39" s="133" customFormat="1" ht="30" hidden="1" x14ac:dyDescent="0.25">
      <c r="A1093" s="178">
        <v>1</v>
      </c>
      <c r="B1093" s="167">
        <v>1092</v>
      </c>
      <c r="C1093" s="156" t="s">
        <v>3018</v>
      </c>
      <c r="D1093" s="155" t="s">
        <v>3019</v>
      </c>
      <c r="E1093" s="404" t="s">
        <v>30</v>
      </c>
      <c r="F1093" s="155" t="s">
        <v>3020</v>
      </c>
      <c r="G1093" s="67">
        <v>4034880</v>
      </c>
      <c r="H1093" s="224"/>
      <c r="I1093" s="224"/>
      <c r="J1093" s="224"/>
      <c r="K1093" s="224"/>
      <c r="L1093" s="224"/>
      <c r="M1093" s="224"/>
      <c r="N1093" s="224"/>
      <c r="O1093" s="224"/>
      <c r="P1093" s="224"/>
      <c r="Q1093" s="224"/>
      <c r="R1093" s="224"/>
      <c r="S1093" s="224"/>
      <c r="T1093" s="225">
        <v>622.58198400000003</v>
      </c>
      <c r="U1093" s="213"/>
      <c r="V1093" s="225"/>
      <c r="W1093" s="190" t="s">
        <v>1306</v>
      </c>
      <c r="X1093" s="142" t="s">
        <v>5143</v>
      </c>
      <c r="Y1093" s="134">
        <v>19</v>
      </c>
      <c r="Z1093" s="134">
        <v>39</v>
      </c>
      <c r="AA1093" s="134">
        <v>39</v>
      </c>
      <c r="AB1093" s="124">
        <f>VLOOKUP(B1093,Nam_2016!$B$2:$C$870,2,0)</f>
        <v>1092</v>
      </c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</row>
    <row r="1094" spans="1:39" s="125" customFormat="1" ht="30" hidden="1" x14ac:dyDescent="0.25">
      <c r="A1094" s="178">
        <f>A1093+1</f>
        <v>2</v>
      </c>
      <c r="B1094" s="167">
        <v>1093</v>
      </c>
      <c r="C1094" s="156" t="s">
        <v>3021</v>
      </c>
      <c r="D1094" s="155" t="s">
        <v>3022</v>
      </c>
      <c r="E1094" s="404" t="s">
        <v>30</v>
      </c>
      <c r="F1094" s="155" t="s">
        <v>55</v>
      </c>
      <c r="G1094" s="67">
        <v>3991590</v>
      </c>
      <c r="H1094" s="224"/>
      <c r="I1094" s="224"/>
      <c r="J1094" s="224"/>
      <c r="K1094" s="224"/>
      <c r="L1094" s="224"/>
      <c r="M1094" s="224"/>
      <c r="N1094" s="224"/>
      <c r="O1094" s="224"/>
      <c r="P1094" s="224"/>
      <c r="Q1094" s="224"/>
      <c r="R1094" s="224"/>
      <c r="S1094" s="224"/>
      <c r="T1094" s="225">
        <v>615.90233699999999</v>
      </c>
      <c r="U1094" s="213"/>
      <c r="V1094" s="225"/>
      <c r="W1094" s="190" t="s">
        <v>1306</v>
      </c>
      <c r="X1094" s="142" t="s">
        <v>5143</v>
      </c>
      <c r="Y1094" s="134">
        <v>19</v>
      </c>
      <c r="Z1094" s="134">
        <v>39</v>
      </c>
      <c r="AA1094" s="134">
        <v>39</v>
      </c>
      <c r="AB1094" s="124">
        <f>VLOOKUP(B1094,Nam_2016!$B$2:$C$870,2,0)</f>
        <v>1093</v>
      </c>
      <c r="AC1094" s="127"/>
      <c r="AD1094" s="127"/>
      <c r="AE1094" s="127"/>
      <c r="AF1094" s="127"/>
      <c r="AG1094" s="127"/>
      <c r="AH1094" s="127"/>
      <c r="AI1094" s="127"/>
      <c r="AJ1094" s="127"/>
      <c r="AK1094" s="127"/>
      <c r="AL1094" s="127"/>
      <c r="AM1094" s="127"/>
    </row>
    <row r="1095" spans="1:39" s="125" customFormat="1" ht="45" x14ac:dyDescent="0.25">
      <c r="A1095" s="178">
        <f>A1094+1</f>
        <v>3</v>
      </c>
      <c r="B1095" s="167">
        <v>1094</v>
      </c>
      <c r="C1095" s="372" t="s">
        <v>3023</v>
      </c>
      <c r="D1095" s="171" t="s">
        <v>3024</v>
      </c>
      <c r="E1095" s="171" t="s">
        <v>46</v>
      </c>
      <c r="F1095" s="171" t="s">
        <v>47</v>
      </c>
      <c r="G1095" s="67">
        <v>11377080</v>
      </c>
      <c r="H1095" s="207"/>
      <c r="I1095" s="207"/>
      <c r="J1095" s="207"/>
      <c r="K1095" s="207"/>
      <c r="L1095" s="207"/>
      <c r="M1095" s="207"/>
      <c r="N1095" s="207"/>
      <c r="O1095" s="207"/>
      <c r="P1095" s="207"/>
      <c r="Q1095" s="207"/>
      <c r="R1095" s="207"/>
      <c r="S1095" s="207"/>
      <c r="T1095" s="225">
        <v>1755.4834440000002</v>
      </c>
      <c r="U1095" s="213">
        <v>1518</v>
      </c>
      <c r="V1095" s="214">
        <v>1536</v>
      </c>
      <c r="W1095" s="190" t="s">
        <v>3225</v>
      </c>
      <c r="X1095" s="142" t="s">
        <v>5143</v>
      </c>
      <c r="Y1095" s="134">
        <v>19</v>
      </c>
      <c r="Z1095" s="134">
        <v>39</v>
      </c>
      <c r="AA1095" s="134">
        <v>39</v>
      </c>
      <c r="AB1095" s="124" t="e">
        <f>VLOOKUP(B1095,Nam_2016!$B$2:$C$870,2,0)</f>
        <v>#N/A</v>
      </c>
      <c r="AC1095" s="127"/>
      <c r="AD1095" s="127"/>
      <c r="AE1095" s="127"/>
      <c r="AF1095" s="127"/>
      <c r="AG1095" s="127"/>
      <c r="AH1095" s="127"/>
      <c r="AI1095" s="127"/>
      <c r="AJ1095" s="127"/>
      <c r="AK1095" s="127"/>
      <c r="AL1095" s="127"/>
      <c r="AM1095" s="127"/>
    </row>
    <row r="1096" spans="1:39" s="125" customFormat="1" ht="30" x14ac:dyDescent="0.25">
      <c r="A1096" s="178">
        <f t="shared" ref="A1096:A1136" si="43">A1095+1</f>
        <v>4</v>
      </c>
      <c r="B1096" s="167">
        <v>1095</v>
      </c>
      <c r="C1096" s="372" t="s">
        <v>3478</v>
      </c>
      <c r="D1096" s="171" t="s">
        <v>3025</v>
      </c>
      <c r="E1096" s="171" t="s">
        <v>1</v>
      </c>
      <c r="F1096" s="171" t="s">
        <v>2511</v>
      </c>
      <c r="G1096" s="67">
        <v>9523337</v>
      </c>
      <c r="H1096" s="207"/>
      <c r="I1096" s="207"/>
      <c r="J1096" s="207"/>
      <c r="K1096" s="207"/>
      <c r="L1096" s="207"/>
      <c r="M1096" s="207"/>
      <c r="N1096" s="207"/>
      <c r="O1096" s="207"/>
      <c r="P1096" s="207"/>
      <c r="Q1096" s="207"/>
      <c r="R1096" s="207"/>
      <c r="S1096" s="207"/>
      <c r="T1096" s="225">
        <v>1469.4508991</v>
      </c>
      <c r="U1096" s="213">
        <v>1096</v>
      </c>
      <c r="V1096" s="214"/>
      <c r="W1096" s="190" t="s">
        <v>1306</v>
      </c>
      <c r="X1096" s="142" t="s">
        <v>5143</v>
      </c>
      <c r="Y1096" s="134">
        <v>19</v>
      </c>
      <c r="Z1096" s="134">
        <v>39</v>
      </c>
      <c r="AA1096" s="134">
        <v>39</v>
      </c>
      <c r="AB1096" s="124" t="e">
        <f>VLOOKUP(B1096,Nam_2016!$B$2:$C$870,2,0)</f>
        <v>#N/A</v>
      </c>
      <c r="AC1096" s="127"/>
      <c r="AD1096" s="127"/>
      <c r="AE1096" s="127"/>
      <c r="AF1096" s="127"/>
      <c r="AG1096" s="127"/>
      <c r="AH1096" s="127"/>
      <c r="AI1096" s="127"/>
      <c r="AJ1096" s="127"/>
      <c r="AK1096" s="127"/>
      <c r="AL1096" s="127"/>
      <c r="AM1096" s="127"/>
    </row>
    <row r="1097" spans="1:39" s="125" customFormat="1" ht="45" hidden="1" x14ac:dyDescent="0.25">
      <c r="A1097" s="178">
        <f t="shared" si="43"/>
        <v>5</v>
      </c>
      <c r="B1097" s="167">
        <v>1096</v>
      </c>
      <c r="C1097" s="156" t="s">
        <v>4555</v>
      </c>
      <c r="D1097" s="306" t="s">
        <v>3026</v>
      </c>
      <c r="E1097" s="155" t="s">
        <v>1</v>
      </c>
      <c r="F1097" s="155" t="s">
        <v>144</v>
      </c>
      <c r="G1097" s="67">
        <v>7623660</v>
      </c>
      <c r="H1097" s="224"/>
      <c r="I1097" s="224"/>
      <c r="J1097" s="224"/>
      <c r="K1097" s="224"/>
      <c r="L1097" s="224"/>
      <c r="M1097" s="224"/>
      <c r="N1097" s="224"/>
      <c r="O1097" s="224"/>
      <c r="P1097" s="224"/>
      <c r="Q1097" s="224"/>
      <c r="R1097" s="224"/>
      <c r="S1097" s="224"/>
      <c r="T1097" s="225">
        <v>1176.3307380000001</v>
      </c>
      <c r="U1097" s="213"/>
      <c r="V1097" s="225"/>
      <c r="W1097" s="190" t="s">
        <v>1306</v>
      </c>
      <c r="X1097" s="142" t="s">
        <v>5143</v>
      </c>
      <c r="Y1097" s="134">
        <v>19</v>
      </c>
      <c r="Z1097" s="134">
        <v>39</v>
      </c>
      <c r="AA1097" s="134">
        <v>39</v>
      </c>
      <c r="AB1097" s="124">
        <f>VLOOKUP(B1097,Nam_2016!$B$2:$C$870,2,0)</f>
        <v>1096</v>
      </c>
      <c r="AC1097" s="127"/>
      <c r="AD1097" s="127"/>
      <c r="AE1097" s="127"/>
      <c r="AF1097" s="127"/>
      <c r="AG1097" s="127"/>
      <c r="AH1097" s="127"/>
      <c r="AI1097" s="127"/>
      <c r="AJ1097" s="127"/>
      <c r="AK1097" s="127"/>
      <c r="AL1097" s="127"/>
      <c r="AM1097" s="127"/>
    </row>
    <row r="1098" spans="1:39" s="125" customFormat="1" ht="45" hidden="1" x14ac:dyDescent="0.25">
      <c r="A1098" s="178">
        <f t="shared" si="43"/>
        <v>6</v>
      </c>
      <c r="B1098" s="167">
        <v>1097</v>
      </c>
      <c r="C1098" s="156" t="s">
        <v>4556</v>
      </c>
      <c r="D1098" s="155" t="s">
        <v>3027</v>
      </c>
      <c r="E1098" s="155" t="s">
        <v>1</v>
      </c>
      <c r="F1098" s="155" t="s">
        <v>769</v>
      </c>
      <c r="G1098" s="215">
        <v>7986660</v>
      </c>
      <c r="H1098" s="224"/>
      <c r="I1098" s="224"/>
      <c r="J1098" s="224"/>
      <c r="K1098" s="224"/>
      <c r="L1098" s="224"/>
      <c r="M1098" s="224"/>
      <c r="N1098" s="224"/>
      <c r="O1098" s="224"/>
      <c r="P1098" s="224"/>
      <c r="Q1098" s="224"/>
      <c r="R1098" s="224"/>
      <c r="S1098" s="224"/>
      <c r="T1098" s="225">
        <v>1232.3416380000001</v>
      </c>
      <c r="U1098" s="213"/>
      <c r="V1098" s="225"/>
      <c r="W1098" s="190" t="s">
        <v>1306</v>
      </c>
      <c r="X1098" s="142" t="s">
        <v>5143</v>
      </c>
      <c r="Y1098" s="134">
        <v>19</v>
      </c>
      <c r="Z1098" s="134">
        <v>39</v>
      </c>
      <c r="AA1098" s="134">
        <v>39</v>
      </c>
      <c r="AB1098" s="124">
        <f>VLOOKUP(B1098,Nam_2016!$B$2:$C$870,2,0)</f>
        <v>1097</v>
      </c>
      <c r="AC1098" s="127"/>
      <c r="AD1098" s="127"/>
      <c r="AE1098" s="127"/>
      <c r="AF1098" s="127"/>
      <c r="AG1098" s="127"/>
      <c r="AH1098" s="127"/>
      <c r="AI1098" s="127"/>
      <c r="AJ1098" s="127"/>
      <c r="AK1098" s="127"/>
      <c r="AL1098" s="127"/>
      <c r="AM1098" s="127"/>
    </row>
    <row r="1099" spans="1:39" s="125" customFormat="1" ht="45" hidden="1" x14ac:dyDescent="0.25">
      <c r="A1099" s="178">
        <f t="shared" si="43"/>
        <v>7</v>
      </c>
      <c r="B1099" s="167">
        <v>1098</v>
      </c>
      <c r="C1099" s="156" t="s">
        <v>3028</v>
      </c>
      <c r="D1099" s="183" t="s">
        <v>3029</v>
      </c>
      <c r="E1099" s="171" t="s">
        <v>46</v>
      </c>
      <c r="F1099" s="179" t="s">
        <v>789</v>
      </c>
      <c r="G1099" s="323"/>
      <c r="H1099" s="227"/>
      <c r="I1099" s="184">
        <v>11037.08</v>
      </c>
      <c r="J1099" s="227"/>
      <c r="K1099" s="227"/>
      <c r="L1099" s="227"/>
      <c r="M1099" s="227"/>
      <c r="N1099" s="227"/>
      <c r="O1099" s="227"/>
      <c r="P1099" s="227"/>
      <c r="Q1099" s="227"/>
      <c r="R1099" s="227"/>
      <c r="S1099" s="227"/>
      <c r="T1099" s="349">
        <v>11257.821599999999</v>
      </c>
      <c r="U1099" s="30"/>
      <c r="V1099" s="351"/>
      <c r="W1099" s="182" t="s">
        <v>3229</v>
      </c>
      <c r="X1099" s="142" t="s">
        <v>5143</v>
      </c>
      <c r="Y1099" s="134">
        <v>19</v>
      </c>
      <c r="Z1099" s="134">
        <v>39</v>
      </c>
      <c r="AA1099" s="134">
        <v>39</v>
      </c>
      <c r="AB1099" s="124">
        <f>VLOOKUP(B1099,Nam_2016!$B$2:$C$870,2,0)</f>
        <v>1098</v>
      </c>
      <c r="AC1099" s="127"/>
      <c r="AD1099" s="127"/>
      <c r="AE1099" s="127"/>
      <c r="AF1099" s="127"/>
      <c r="AG1099" s="127"/>
      <c r="AH1099" s="127"/>
      <c r="AI1099" s="127"/>
      <c r="AJ1099" s="127"/>
      <c r="AK1099" s="127"/>
      <c r="AL1099" s="127"/>
      <c r="AM1099" s="127"/>
    </row>
    <row r="1100" spans="1:39" s="125" customFormat="1" ht="45" x14ac:dyDescent="0.25">
      <c r="A1100" s="178">
        <f>A1099+1</f>
        <v>8</v>
      </c>
      <c r="B1100" s="167">
        <v>1099</v>
      </c>
      <c r="C1100" s="372" t="s">
        <v>3479</v>
      </c>
      <c r="D1100" s="171" t="s">
        <v>3030</v>
      </c>
      <c r="E1100" s="171" t="s">
        <v>1</v>
      </c>
      <c r="F1100" s="171" t="s">
        <v>17</v>
      </c>
      <c r="G1100" s="215">
        <v>43528709</v>
      </c>
      <c r="H1100" s="207"/>
      <c r="I1100" s="207"/>
      <c r="J1100" s="207"/>
      <c r="K1100" s="207"/>
      <c r="L1100" s="207"/>
      <c r="M1100" s="207"/>
      <c r="N1100" s="207"/>
      <c r="O1100" s="207"/>
      <c r="P1100" s="207"/>
      <c r="Q1100" s="207"/>
      <c r="R1100" s="207"/>
      <c r="S1100" s="207"/>
      <c r="T1100" s="225">
        <v>6716.4797987000002</v>
      </c>
      <c r="U1100" s="213">
        <v>7825</v>
      </c>
      <c r="V1100" s="214">
        <v>8526</v>
      </c>
      <c r="W1100" s="190" t="s">
        <v>3225</v>
      </c>
      <c r="X1100" s="142" t="s">
        <v>5143</v>
      </c>
      <c r="Y1100" s="134">
        <v>19</v>
      </c>
      <c r="Z1100" s="134">
        <v>39</v>
      </c>
      <c r="AA1100" s="134">
        <v>39</v>
      </c>
      <c r="AB1100" s="124" t="e">
        <f>VLOOKUP(B1100,Nam_2016!$B$2:$C$870,2,0)</f>
        <v>#N/A</v>
      </c>
      <c r="AC1100" s="127"/>
      <c r="AD1100" s="127"/>
      <c r="AE1100" s="127"/>
      <c r="AF1100" s="127"/>
      <c r="AG1100" s="127"/>
      <c r="AH1100" s="127"/>
      <c r="AI1100" s="127"/>
      <c r="AJ1100" s="127"/>
      <c r="AK1100" s="127"/>
      <c r="AL1100" s="127"/>
      <c r="AM1100" s="127"/>
    </row>
    <row r="1101" spans="1:39" s="125" customFormat="1" ht="45" x14ac:dyDescent="0.25">
      <c r="A1101" s="178">
        <f t="shared" si="43"/>
        <v>9</v>
      </c>
      <c r="B1101" s="167">
        <v>1100</v>
      </c>
      <c r="C1101" s="372" t="s">
        <v>3480</v>
      </c>
      <c r="D1101" s="171" t="s">
        <v>3031</v>
      </c>
      <c r="E1101" s="171" t="s">
        <v>1</v>
      </c>
      <c r="F1101" s="171" t="s">
        <v>164</v>
      </c>
      <c r="G1101" s="215"/>
      <c r="H1101" s="207"/>
      <c r="I1101" s="207"/>
      <c r="J1101" s="207"/>
      <c r="K1101" s="207"/>
      <c r="L1101" s="207"/>
      <c r="M1101" s="207"/>
      <c r="N1101" s="207"/>
      <c r="O1101" s="207"/>
      <c r="P1101" s="207"/>
      <c r="Q1101" s="207"/>
      <c r="R1101" s="207"/>
      <c r="S1101" s="207"/>
      <c r="T1101" s="337">
        <v>7071.3036913999995</v>
      </c>
      <c r="U1101" s="213">
        <v>7288</v>
      </c>
      <c r="V1101" s="214">
        <v>7122</v>
      </c>
      <c r="W1101" s="190" t="s">
        <v>1306</v>
      </c>
      <c r="X1101" s="142" t="s">
        <v>5143</v>
      </c>
      <c r="Y1101" s="134">
        <v>19</v>
      </c>
      <c r="Z1101" s="134">
        <v>39</v>
      </c>
      <c r="AA1101" s="134">
        <v>39</v>
      </c>
      <c r="AB1101" s="124" t="e">
        <f>VLOOKUP(B1101,Nam_2016!$B$2:$C$870,2,0)</f>
        <v>#N/A</v>
      </c>
      <c r="AC1101" s="127"/>
      <c r="AD1101" s="127"/>
      <c r="AE1101" s="127"/>
      <c r="AF1101" s="127"/>
      <c r="AG1101" s="127"/>
      <c r="AH1101" s="127"/>
      <c r="AI1101" s="127"/>
      <c r="AJ1101" s="127"/>
      <c r="AK1101" s="127"/>
      <c r="AL1101" s="127"/>
      <c r="AM1101" s="127"/>
    </row>
    <row r="1102" spans="1:39" s="125" customFormat="1" ht="45" x14ac:dyDescent="0.25">
      <c r="A1102" s="178">
        <f t="shared" si="43"/>
        <v>10</v>
      </c>
      <c r="B1102" s="167">
        <v>1101</v>
      </c>
      <c r="C1102" s="372" t="s">
        <v>3481</v>
      </c>
      <c r="D1102" s="171" t="s">
        <v>3032</v>
      </c>
      <c r="E1102" s="171" t="s">
        <v>1</v>
      </c>
      <c r="F1102" s="171" t="s">
        <v>169</v>
      </c>
      <c r="G1102" s="67">
        <v>7335680</v>
      </c>
      <c r="H1102" s="207"/>
      <c r="I1102" s="207"/>
      <c r="J1102" s="207"/>
      <c r="K1102" s="207"/>
      <c r="L1102" s="207"/>
      <c r="M1102" s="207"/>
      <c r="N1102" s="207"/>
      <c r="O1102" s="207"/>
      <c r="P1102" s="207"/>
      <c r="Q1102" s="207"/>
      <c r="R1102" s="207"/>
      <c r="S1102" s="207"/>
      <c r="T1102" s="225">
        <v>1131.895424</v>
      </c>
      <c r="U1102" s="213">
        <v>1049</v>
      </c>
      <c r="V1102" s="214">
        <v>1953</v>
      </c>
      <c r="W1102" s="190" t="s">
        <v>3225</v>
      </c>
      <c r="X1102" s="142" t="s">
        <v>5143</v>
      </c>
      <c r="Y1102" s="134">
        <v>19</v>
      </c>
      <c r="Z1102" s="134">
        <v>39</v>
      </c>
      <c r="AA1102" s="134">
        <v>39</v>
      </c>
      <c r="AB1102" s="124" t="e">
        <f>VLOOKUP(B1102,Nam_2016!$B$2:$C$870,2,0)</f>
        <v>#N/A</v>
      </c>
      <c r="AC1102" s="127"/>
      <c r="AD1102" s="127"/>
      <c r="AE1102" s="127"/>
      <c r="AF1102" s="127"/>
      <c r="AG1102" s="127"/>
      <c r="AH1102" s="127"/>
      <c r="AI1102" s="127"/>
      <c r="AJ1102" s="127"/>
      <c r="AK1102" s="127"/>
      <c r="AL1102" s="127"/>
      <c r="AM1102" s="127"/>
    </row>
    <row r="1103" spans="1:39" s="125" customFormat="1" ht="45" x14ac:dyDescent="0.25">
      <c r="A1103" s="178">
        <f t="shared" si="43"/>
        <v>11</v>
      </c>
      <c r="B1103" s="167">
        <v>1102</v>
      </c>
      <c r="C1103" s="156" t="s">
        <v>4557</v>
      </c>
      <c r="D1103" s="171" t="s">
        <v>3025</v>
      </c>
      <c r="E1103" s="171" t="s">
        <v>1</v>
      </c>
      <c r="F1103" s="171" t="s">
        <v>2421</v>
      </c>
      <c r="G1103" s="67">
        <v>14410217</v>
      </c>
      <c r="H1103" s="207"/>
      <c r="I1103" s="207"/>
      <c r="J1103" s="207"/>
      <c r="K1103" s="207"/>
      <c r="L1103" s="207"/>
      <c r="M1103" s="207"/>
      <c r="N1103" s="207"/>
      <c r="O1103" s="207"/>
      <c r="P1103" s="207"/>
      <c r="Q1103" s="207"/>
      <c r="R1103" s="207"/>
      <c r="S1103" s="207"/>
      <c r="T1103" s="225">
        <v>2223.4964831000002</v>
      </c>
      <c r="U1103" s="213">
        <v>1563</v>
      </c>
      <c r="V1103" s="214">
        <v>943</v>
      </c>
      <c r="W1103" s="190" t="s">
        <v>3225</v>
      </c>
      <c r="X1103" s="142" t="s">
        <v>5143</v>
      </c>
      <c r="Y1103" s="134">
        <v>19</v>
      </c>
      <c r="Z1103" s="134">
        <v>39</v>
      </c>
      <c r="AA1103" s="134">
        <v>39</v>
      </c>
      <c r="AB1103" s="124" t="e">
        <f>VLOOKUP(B1103,Nam_2016!$B$2:$C$870,2,0)</f>
        <v>#N/A</v>
      </c>
      <c r="AC1103" s="127"/>
      <c r="AD1103" s="127"/>
      <c r="AE1103" s="127"/>
      <c r="AF1103" s="127"/>
      <c r="AG1103" s="127"/>
      <c r="AH1103" s="127"/>
      <c r="AI1103" s="127"/>
      <c r="AJ1103" s="127"/>
      <c r="AK1103" s="127"/>
      <c r="AL1103" s="127"/>
      <c r="AM1103" s="127"/>
    </row>
    <row r="1104" spans="1:39" s="125" customFormat="1" ht="45" x14ac:dyDescent="0.25">
      <c r="A1104" s="178">
        <f t="shared" si="43"/>
        <v>12</v>
      </c>
      <c r="B1104" s="167">
        <v>1103</v>
      </c>
      <c r="C1104" s="372" t="s">
        <v>3482</v>
      </c>
      <c r="D1104" s="171" t="s">
        <v>3033</v>
      </c>
      <c r="E1104" s="171" t="s">
        <v>1</v>
      </c>
      <c r="F1104" s="171" t="s">
        <v>2421</v>
      </c>
      <c r="G1104" s="215">
        <v>74607060</v>
      </c>
      <c r="H1104" s="207"/>
      <c r="I1104" s="207"/>
      <c r="J1104" s="207"/>
      <c r="K1104" s="207"/>
      <c r="L1104" s="207"/>
      <c r="M1104" s="207"/>
      <c r="N1104" s="207"/>
      <c r="O1104" s="207"/>
      <c r="P1104" s="207"/>
      <c r="Q1104" s="207"/>
      <c r="R1104" s="207"/>
      <c r="S1104" s="207"/>
      <c r="T1104" s="225">
        <v>11511.869358</v>
      </c>
      <c r="U1104" s="213">
        <v>10854</v>
      </c>
      <c r="V1104" s="214">
        <v>12588</v>
      </c>
      <c r="W1104" s="190" t="s">
        <v>3225</v>
      </c>
      <c r="X1104" s="142" t="s">
        <v>5143</v>
      </c>
      <c r="Y1104" s="134">
        <v>19</v>
      </c>
      <c r="Z1104" s="134">
        <v>39</v>
      </c>
      <c r="AA1104" s="134">
        <v>39</v>
      </c>
      <c r="AB1104" s="124" t="e">
        <f>VLOOKUP(B1104,Nam_2016!$B$2:$C$870,2,0)</f>
        <v>#N/A</v>
      </c>
      <c r="AC1104" s="127"/>
      <c r="AD1104" s="127"/>
      <c r="AE1104" s="127"/>
      <c r="AF1104" s="127"/>
      <c r="AG1104" s="127"/>
      <c r="AH1104" s="127"/>
      <c r="AI1104" s="127"/>
      <c r="AJ1104" s="127"/>
      <c r="AK1104" s="127"/>
      <c r="AL1104" s="127"/>
      <c r="AM1104" s="127"/>
    </row>
    <row r="1105" spans="1:39" s="125" customFormat="1" ht="45" x14ac:dyDescent="0.25">
      <c r="A1105" s="178">
        <f t="shared" si="43"/>
        <v>13</v>
      </c>
      <c r="B1105" s="167">
        <v>1104</v>
      </c>
      <c r="C1105" s="372" t="s">
        <v>3034</v>
      </c>
      <c r="D1105" s="171" t="s">
        <v>3035</v>
      </c>
      <c r="E1105" s="171" t="s">
        <v>1</v>
      </c>
      <c r="F1105" s="171" t="s">
        <v>2421</v>
      </c>
      <c r="G1105" s="67">
        <v>100962400</v>
      </c>
      <c r="H1105" s="207"/>
      <c r="I1105" s="207"/>
      <c r="J1105" s="207"/>
      <c r="K1105" s="207"/>
      <c r="L1105" s="207"/>
      <c r="M1105" s="207"/>
      <c r="N1105" s="207"/>
      <c r="O1105" s="207"/>
      <c r="P1105" s="207"/>
      <c r="Q1105" s="207"/>
      <c r="R1105" s="207"/>
      <c r="S1105" s="207"/>
      <c r="T1105" s="225">
        <v>15578.498320000001</v>
      </c>
      <c r="U1105" s="213">
        <v>15564</v>
      </c>
      <c r="V1105" s="214">
        <v>10595</v>
      </c>
      <c r="W1105" s="190" t="s">
        <v>3225</v>
      </c>
      <c r="X1105" s="142" t="s">
        <v>5143</v>
      </c>
      <c r="Y1105" s="134">
        <v>19</v>
      </c>
      <c r="Z1105" s="134">
        <v>39</v>
      </c>
      <c r="AA1105" s="134">
        <v>39</v>
      </c>
      <c r="AB1105" s="124" t="e">
        <f>VLOOKUP(B1105,Nam_2016!$B$2:$C$870,2,0)</f>
        <v>#N/A</v>
      </c>
      <c r="AC1105" s="127"/>
      <c r="AD1105" s="127"/>
      <c r="AE1105" s="127"/>
      <c r="AF1105" s="127"/>
      <c r="AG1105" s="127"/>
      <c r="AH1105" s="127"/>
      <c r="AI1105" s="127"/>
      <c r="AJ1105" s="127"/>
      <c r="AK1105" s="127"/>
      <c r="AL1105" s="127"/>
      <c r="AM1105" s="127"/>
    </row>
    <row r="1106" spans="1:39" s="123" customFormat="1" ht="45" x14ac:dyDescent="0.25">
      <c r="A1106" s="178">
        <f t="shared" si="43"/>
        <v>14</v>
      </c>
      <c r="B1106" s="167">
        <v>1105</v>
      </c>
      <c r="C1106" s="372" t="s">
        <v>3036</v>
      </c>
      <c r="D1106" s="171" t="s">
        <v>3037</v>
      </c>
      <c r="E1106" s="171" t="s">
        <v>1</v>
      </c>
      <c r="F1106" s="171" t="s">
        <v>2421</v>
      </c>
      <c r="G1106" s="215">
        <v>204775880</v>
      </c>
      <c r="H1106" s="207"/>
      <c r="I1106" s="207"/>
      <c r="J1106" s="207"/>
      <c r="K1106" s="207"/>
      <c r="L1106" s="207"/>
      <c r="M1106" s="207"/>
      <c r="N1106" s="207"/>
      <c r="O1106" s="207"/>
      <c r="P1106" s="207"/>
      <c r="Q1106" s="207"/>
      <c r="R1106" s="207"/>
      <c r="S1106" s="207"/>
      <c r="T1106" s="225">
        <v>31596.918284000003</v>
      </c>
      <c r="U1106" s="213">
        <v>31746</v>
      </c>
      <c r="V1106" s="214">
        <v>25475</v>
      </c>
      <c r="W1106" s="190" t="s">
        <v>3225</v>
      </c>
      <c r="X1106" s="142" t="s">
        <v>5143</v>
      </c>
      <c r="Y1106" s="134">
        <v>19</v>
      </c>
      <c r="Z1106" s="134">
        <v>39</v>
      </c>
      <c r="AA1106" s="134">
        <v>39</v>
      </c>
      <c r="AB1106" s="124" t="e">
        <f>VLOOKUP(B1106,Nam_2016!$B$2:$C$870,2,0)</f>
        <v>#N/A</v>
      </c>
      <c r="AC1106" s="124"/>
      <c r="AD1106" s="124"/>
      <c r="AE1106" s="124"/>
      <c r="AF1106" s="124"/>
      <c r="AG1106" s="124"/>
      <c r="AH1106" s="124"/>
      <c r="AI1106" s="124"/>
      <c r="AJ1106" s="124"/>
      <c r="AK1106" s="124"/>
      <c r="AL1106" s="124"/>
      <c r="AM1106" s="124"/>
    </row>
    <row r="1107" spans="1:39" s="123" customFormat="1" ht="45" x14ac:dyDescent="0.25">
      <c r="A1107" s="178">
        <f>A1106+1</f>
        <v>15</v>
      </c>
      <c r="B1107" s="167">
        <v>1106</v>
      </c>
      <c r="C1107" s="372" t="s">
        <v>3483</v>
      </c>
      <c r="D1107" s="171" t="s">
        <v>3038</v>
      </c>
      <c r="E1107" s="171" t="s">
        <v>1</v>
      </c>
      <c r="F1107" s="171" t="s">
        <v>14</v>
      </c>
      <c r="G1107" s="215">
        <v>52136457</v>
      </c>
      <c r="H1107" s="207"/>
      <c r="I1107" s="207"/>
      <c r="J1107" s="207"/>
      <c r="K1107" s="207"/>
      <c r="L1107" s="207"/>
      <c r="M1107" s="207"/>
      <c r="N1107" s="207"/>
      <c r="O1107" s="207"/>
      <c r="P1107" s="207"/>
      <c r="Q1107" s="207"/>
      <c r="R1107" s="207"/>
      <c r="S1107" s="207"/>
      <c r="T1107" s="225">
        <v>8044.6553151000007</v>
      </c>
      <c r="U1107" s="213">
        <v>4637</v>
      </c>
      <c r="V1107" s="214">
        <v>4783</v>
      </c>
      <c r="W1107" s="190" t="s">
        <v>3225</v>
      </c>
      <c r="X1107" s="142" t="s">
        <v>5143</v>
      </c>
      <c r="Y1107" s="134">
        <v>19</v>
      </c>
      <c r="Z1107" s="134">
        <v>39</v>
      </c>
      <c r="AA1107" s="134">
        <v>39</v>
      </c>
      <c r="AB1107" s="124" t="e">
        <f>VLOOKUP(B1107,Nam_2016!$B$2:$C$870,2,0)</f>
        <v>#N/A</v>
      </c>
      <c r="AC1107" s="124"/>
      <c r="AD1107" s="124"/>
      <c r="AE1107" s="124"/>
      <c r="AF1107" s="124"/>
      <c r="AG1107" s="124"/>
      <c r="AH1107" s="124"/>
      <c r="AI1107" s="124"/>
      <c r="AJ1107" s="124"/>
      <c r="AK1107" s="124"/>
      <c r="AL1107" s="124"/>
      <c r="AM1107" s="124"/>
    </row>
    <row r="1108" spans="1:39" s="123" customFormat="1" ht="45" x14ac:dyDescent="0.25">
      <c r="A1108" s="178">
        <f t="shared" si="43"/>
        <v>16</v>
      </c>
      <c r="B1108" s="167">
        <v>1107</v>
      </c>
      <c r="C1108" s="156" t="s">
        <v>3039</v>
      </c>
      <c r="D1108" s="171" t="s">
        <v>3040</v>
      </c>
      <c r="E1108" s="171" t="s">
        <v>1</v>
      </c>
      <c r="F1108" s="171" t="s">
        <v>169</v>
      </c>
      <c r="G1108" s="67">
        <v>9667485</v>
      </c>
      <c r="H1108" s="207"/>
      <c r="I1108" s="207"/>
      <c r="J1108" s="207"/>
      <c r="K1108" s="207"/>
      <c r="L1108" s="207"/>
      <c r="M1108" s="207"/>
      <c r="N1108" s="207"/>
      <c r="O1108" s="207"/>
      <c r="P1108" s="207"/>
      <c r="Q1108" s="207"/>
      <c r="R1108" s="207"/>
      <c r="S1108" s="207"/>
      <c r="T1108" s="225">
        <v>1491.6929355000002</v>
      </c>
      <c r="U1108" s="213">
        <v>1295</v>
      </c>
      <c r="V1108" s="214">
        <v>1358</v>
      </c>
      <c r="W1108" s="190" t="s">
        <v>3225</v>
      </c>
      <c r="X1108" s="142" t="s">
        <v>5143</v>
      </c>
      <c r="Y1108" s="134">
        <v>19</v>
      </c>
      <c r="Z1108" s="134">
        <v>39</v>
      </c>
      <c r="AA1108" s="134">
        <v>39</v>
      </c>
      <c r="AB1108" s="124" t="e">
        <f>VLOOKUP(B1108,Nam_2016!$B$2:$C$870,2,0)</f>
        <v>#N/A</v>
      </c>
      <c r="AC1108" s="124"/>
      <c r="AD1108" s="124"/>
      <c r="AE1108" s="124"/>
      <c r="AF1108" s="124"/>
      <c r="AG1108" s="124"/>
      <c r="AH1108" s="124"/>
      <c r="AI1108" s="124"/>
      <c r="AJ1108" s="124"/>
      <c r="AK1108" s="124"/>
      <c r="AL1108" s="124"/>
      <c r="AM1108" s="124"/>
    </row>
    <row r="1109" spans="1:39" s="123" customFormat="1" ht="45" x14ac:dyDescent="0.25">
      <c r="A1109" s="178">
        <f t="shared" si="43"/>
        <v>17</v>
      </c>
      <c r="B1109" s="167">
        <v>1108</v>
      </c>
      <c r="C1109" s="156" t="s">
        <v>3041</v>
      </c>
      <c r="D1109" s="171" t="s">
        <v>3042</v>
      </c>
      <c r="E1109" s="171" t="s">
        <v>1</v>
      </c>
      <c r="F1109" s="171" t="s">
        <v>166</v>
      </c>
      <c r="G1109" s="67">
        <v>10739190</v>
      </c>
      <c r="H1109" s="207"/>
      <c r="I1109" s="207"/>
      <c r="J1109" s="207"/>
      <c r="K1109" s="207"/>
      <c r="L1109" s="207"/>
      <c r="M1109" s="207"/>
      <c r="N1109" s="207"/>
      <c r="O1109" s="207"/>
      <c r="P1109" s="207"/>
      <c r="Q1109" s="207"/>
      <c r="R1109" s="207"/>
      <c r="S1109" s="207"/>
      <c r="T1109" s="225">
        <v>1657.0570170000001</v>
      </c>
      <c r="U1109" s="213">
        <v>1956</v>
      </c>
      <c r="V1109" s="214">
        <v>1880</v>
      </c>
      <c r="W1109" s="190" t="s">
        <v>3225</v>
      </c>
      <c r="X1109" s="142" t="s">
        <v>5143</v>
      </c>
      <c r="Y1109" s="134">
        <v>19</v>
      </c>
      <c r="Z1109" s="134">
        <v>39</v>
      </c>
      <c r="AA1109" s="134">
        <v>39</v>
      </c>
      <c r="AB1109" s="124" t="e">
        <f>VLOOKUP(B1109,Nam_2016!$B$2:$C$870,2,0)</f>
        <v>#N/A</v>
      </c>
      <c r="AC1109" s="124"/>
      <c r="AD1109" s="124"/>
      <c r="AE1109" s="124"/>
      <c r="AF1109" s="124"/>
      <c r="AG1109" s="124"/>
      <c r="AH1109" s="124"/>
      <c r="AI1109" s="124"/>
      <c r="AJ1109" s="124"/>
      <c r="AK1109" s="124"/>
      <c r="AL1109" s="124"/>
      <c r="AM1109" s="124"/>
    </row>
    <row r="1110" spans="1:39" s="123" customFormat="1" ht="45" x14ac:dyDescent="0.25">
      <c r="A1110" s="178">
        <f t="shared" si="43"/>
        <v>18</v>
      </c>
      <c r="B1110" s="167">
        <v>1109</v>
      </c>
      <c r="C1110" s="156" t="s">
        <v>3043</v>
      </c>
      <c r="D1110" s="171" t="s">
        <v>3044</v>
      </c>
      <c r="E1110" s="171" t="s">
        <v>1</v>
      </c>
      <c r="F1110" s="171" t="s">
        <v>4</v>
      </c>
      <c r="G1110" s="215">
        <v>8760400</v>
      </c>
      <c r="H1110" s="207"/>
      <c r="I1110" s="207"/>
      <c r="J1110" s="207"/>
      <c r="K1110" s="207"/>
      <c r="L1110" s="207"/>
      <c r="M1110" s="207"/>
      <c r="N1110" s="207"/>
      <c r="O1110" s="207"/>
      <c r="P1110" s="207"/>
      <c r="Q1110" s="207"/>
      <c r="R1110" s="207"/>
      <c r="S1110" s="207"/>
      <c r="T1110" s="225">
        <v>1351.72972</v>
      </c>
      <c r="U1110" s="213">
        <v>1473</v>
      </c>
      <c r="V1110" s="214">
        <v>1724</v>
      </c>
      <c r="W1110" s="190" t="s">
        <v>3225</v>
      </c>
      <c r="X1110" s="142" t="s">
        <v>5143</v>
      </c>
      <c r="Y1110" s="134">
        <v>19</v>
      </c>
      <c r="Z1110" s="134">
        <v>39</v>
      </c>
      <c r="AA1110" s="134">
        <v>39</v>
      </c>
      <c r="AB1110" s="124" t="e">
        <f>VLOOKUP(B1110,Nam_2016!$B$2:$C$870,2,0)</f>
        <v>#N/A</v>
      </c>
      <c r="AC1110" s="124"/>
      <c r="AD1110" s="124"/>
      <c r="AE1110" s="124"/>
      <c r="AF1110" s="124"/>
      <c r="AG1110" s="124"/>
      <c r="AH1110" s="124"/>
      <c r="AI1110" s="124"/>
      <c r="AJ1110" s="124"/>
      <c r="AK1110" s="124"/>
      <c r="AL1110" s="124"/>
      <c r="AM1110" s="124"/>
    </row>
    <row r="1111" spans="1:39" s="123" customFormat="1" ht="45" x14ac:dyDescent="0.25">
      <c r="A1111" s="178">
        <f t="shared" si="43"/>
        <v>19</v>
      </c>
      <c r="B1111" s="167">
        <v>1110</v>
      </c>
      <c r="C1111" s="156" t="s">
        <v>168</v>
      </c>
      <c r="D1111" s="171" t="s">
        <v>3045</v>
      </c>
      <c r="E1111" s="171" t="s">
        <v>1</v>
      </c>
      <c r="F1111" s="171" t="s">
        <v>4</v>
      </c>
      <c r="G1111" s="67">
        <v>13780800</v>
      </c>
      <c r="H1111" s="207"/>
      <c r="I1111" s="207"/>
      <c r="J1111" s="207"/>
      <c r="K1111" s="207"/>
      <c r="L1111" s="207"/>
      <c r="M1111" s="207"/>
      <c r="N1111" s="207"/>
      <c r="O1111" s="207"/>
      <c r="P1111" s="207"/>
      <c r="Q1111" s="207"/>
      <c r="R1111" s="207"/>
      <c r="S1111" s="207"/>
      <c r="T1111" s="225">
        <v>2126.3774400000002</v>
      </c>
      <c r="U1111" s="213">
        <v>1738</v>
      </c>
      <c r="V1111" s="214">
        <v>2395</v>
      </c>
      <c r="W1111" s="190" t="s">
        <v>3225</v>
      </c>
      <c r="X1111" s="142" t="s">
        <v>5143</v>
      </c>
      <c r="Y1111" s="134">
        <v>19</v>
      </c>
      <c r="Z1111" s="134">
        <v>39</v>
      </c>
      <c r="AA1111" s="134">
        <v>39</v>
      </c>
      <c r="AB1111" s="124" t="e">
        <f>VLOOKUP(B1111,Nam_2016!$B$2:$C$870,2,0)</f>
        <v>#N/A</v>
      </c>
      <c r="AC1111" s="124"/>
      <c r="AD1111" s="124"/>
      <c r="AE1111" s="124"/>
      <c r="AF1111" s="124"/>
      <c r="AG1111" s="124"/>
      <c r="AH1111" s="124"/>
      <c r="AI1111" s="124"/>
      <c r="AJ1111" s="124"/>
      <c r="AK1111" s="124"/>
      <c r="AL1111" s="124"/>
      <c r="AM1111" s="124"/>
    </row>
    <row r="1112" spans="1:39" s="123" customFormat="1" ht="45" x14ac:dyDescent="0.25">
      <c r="A1112" s="178">
        <f t="shared" si="43"/>
        <v>20</v>
      </c>
      <c r="B1112" s="167">
        <v>1111</v>
      </c>
      <c r="C1112" s="156" t="s">
        <v>165</v>
      </c>
      <c r="D1112" s="171" t="s">
        <v>3046</v>
      </c>
      <c r="E1112" s="171" t="s">
        <v>1</v>
      </c>
      <c r="F1112" s="171" t="s">
        <v>66</v>
      </c>
      <c r="G1112" s="67">
        <v>6491760</v>
      </c>
      <c r="H1112" s="207"/>
      <c r="I1112" s="207"/>
      <c r="J1112" s="207"/>
      <c r="K1112" s="207"/>
      <c r="L1112" s="207"/>
      <c r="M1112" s="207"/>
      <c r="N1112" s="207"/>
      <c r="O1112" s="207"/>
      <c r="P1112" s="207"/>
      <c r="Q1112" s="207"/>
      <c r="R1112" s="207"/>
      <c r="S1112" s="207"/>
      <c r="T1112" s="225">
        <v>1001.678568</v>
      </c>
      <c r="U1112" s="213">
        <v>1719</v>
      </c>
      <c r="V1112" s="214">
        <v>1000</v>
      </c>
      <c r="W1112" s="190" t="s">
        <v>3225</v>
      </c>
      <c r="X1112" s="142" t="s">
        <v>5143</v>
      </c>
      <c r="Y1112" s="134">
        <v>19</v>
      </c>
      <c r="Z1112" s="134">
        <v>39</v>
      </c>
      <c r="AA1112" s="134">
        <v>39</v>
      </c>
      <c r="AB1112" s="124" t="e">
        <f>VLOOKUP(B1112,Nam_2016!$B$2:$C$870,2,0)</f>
        <v>#N/A</v>
      </c>
      <c r="AC1112" s="124"/>
      <c r="AD1112" s="124"/>
      <c r="AE1112" s="124"/>
      <c r="AF1112" s="124"/>
      <c r="AG1112" s="124"/>
      <c r="AH1112" s="124"/>
      <c r="AI1112" s="124"/>
      <c r="AJ1112" s="124"/>
      <c r="AK1112" s="124"/>
      <c r="AL1112" s="124"/>
      <c r="AM1112" s="124"/>
    </row>
    <row r="1113" spans="1:39" s="123" customFormat="1" ht="45" x14ac:dyDescent="0.25">
      <c r="A1113" s="178">
        <f t="shared" si="43"/>
        <v>21</v>
      </c>
      <c r="B1113" s="167">
        <v>1112</v>
      </c>
      <c r="C1113" s="156" t="s">
        <v>3047</v>
      </c>
      <c r="D1113" s="171" t="s">
        <v>3048</v>
      </c>
      <c r="E1113" s="171" t="s">
        <v>1</v>
      </c>
      <c r="F1113" s="171" t="s">
        <v>167</v>
      </c>
      <c r="G1113" s="67">
        <v>23668920</v>
      </c>
      <c r="H1113" s="207"/>
      <c r="I1113" s="207"/>
      <c r="J1113" s="207"/>
      <c r="K1113" s="207"/>
      <c r="L1113" s="207"/>
      <c r="M1113" s="207"/>
      <c r="N1113" s="207"/>
      <c r="O1113" s="207"/>
      <c r="P1113" s="207"/>
      <c r="Q1113" s="207"/>
      <c r="R1113" s="207"/>
      <c r="S1113" s="207"/>
      <c r="T1113" s="225">
        <v>3652.114356</v>
      </c>
      <c r="U1113" s="213">
        <v>3288</v>
      </c>
      <c r="V1113" s="214">
        <v>3085</v>
      </c>
      <c r="W1113" s="190" t="s">
        <v>3225</v>
      </c>
      <c r="X1113" s="142" t="s">
        <v>5143</v>
      </c>
      <c r="Y1113" s="134">
        <v>19</v>
      </c>
      <c r="Z1113" s="134">
        <v>39</v>
      </c>
      <c r="AA1113" s="134">
        <v>39</v>
      </c>
      <c r="AB1113" s="124" t="e">
        <f>VLOOKUP(B1113,Nam_2016!$B$2:$C$870,2,0)</f>
        <v>#N/A</v>
      </c>
      <c r="AC1113" s="124"/>
      <c r="AD1113" s="124"/>
      <c r="AE1113" s="124"/>
      <c r="AF1113" s="124"/>
      <c r="AG1113" s="124"/>
      <c r="AH1113" s="124"/>
      <c r="AI1113" s="124"/>
      <c r="AJ1113" s="124"/>
      <c r="AK1113" s="124"/>
      <c r="AL1113" s="124"/>
      <c r="AM1113" s="124"/>
    </row>
    <row r="1114" spans="1:39" s="123" customFormat="1" ht="30" x14ac:dyDescent="0.25">
      <c r="A1114" s="178">
        <f>A1113+1</f>
        <v>22</v>
      </c>
      <c r="B1114" s="167">
        <v>1113</v>
      </c>
      <c r="C1114" s="372" t="s">
        <v>3484</v>
      </c>
      <c r="D1114" s="171" t="s">
        <v>3049</v>
      </c>
      <c r="E1114" s="171" t="s">
        <v>1</v>
      </c>
      <c r="F1114" s="171" t="s">
        <v>5</v>
      </c>
      <c r="G1114" s="215">
        <v>12751200</v>
      </c>
      <c r="H1114" s="207"/>
      <c r="I1114" s="207"/>
      <c r="J1114" s="207"/>
      <c r="K1114" s="207"/>
      <c r="L1114" s="207"/>
      <c r="M1114" s="207"/>
      <c r="N1114" s="207"/>
      <c r="O1114" s="207"/>
      <c r="P1114" s="207"/>
      <c r="Q1114" s="207"/>
      <c r="R1114" s="207"/>
      <c r="S1114" s="207"/>
      <c r="T1114" s="225">
        <v>1967.51016</v>
      </c>
      <c r="U1114" s="213">
        <v>1816</v>
      </c>
      <c r="V1114" s="214">
        <v>2475</v>
      </c>
      <c r="W1114" s="190" t="s">
        <v>1306</v>
      </c>
      <c r="X1114" s="142" t="s">
        <v>5143</v>
      </c>
      <c r="Y1114" s="134">
        <v>19</v>
      </c>
      <c r="Z1114" s="134">
        <v>39</v>
      </c>
      <c r="AA1114" s="134">
        <v>39</v>
      </c>
      <c r="AB1114" s="124" t="e">
        <f>VLOOKUP(B1114,Nam_2016!$B$2:$C$870,2,0)</f>
        <v>#N/A</v>
      </c>
      <c r="AC1114" s="124"/>
      <c r="AD1114" s="124"/>
      <c r="AE1114" s="124"/>
      <c r="AF1114" s="124"/>
      <c r="AG1114" s="124"/>
      <c r="AH1114" s="124"/>
      <c r="AI1114" s="124"/>
      <c r="AJ1114" s="124"/>
      <c r="AK1114" s="124"/>
      <c r="AL1114" s="124"/>
      <c r="AM1114" s="124"/>
    </row>
    <row r="1115" spans="1:39" s="123" customFormat="1" ht="45" x14ac:dyDescent="0.25">
      <c r="A1115" s="178">
        <f t="shared" si="43"/>
        <v>23</v>
      </c>
      <c r="B1115" s="167">
        <v>1114</v>
      </c>
      <c r="C1115" s="156" t="s">
        <v>3050</v>
      </c>
      <c r="D1115" s="171" t="s">
        <v>3051</v>
      </c>
      <c r="E1115" s="171" t="s">
        <v>1</v>
      </c>
      <c r="F1115" s="171" t="s">
        <v>14</v>
      </c>
      <c r="G1115" s="67">
        <v>8351040</v>
      </c>
      <c r="H1115" s="207"/>
      <c r="I1115" s="207"/>
      <c r="J1115" s="207"/>
      <c r="K1115" s="207"/>
      <c r="L1115" s="207"/>
      <c r="M1115" s="207"/>
      <c r="N1115" s="207"/>
      <c r="O1115" s="207"/>
      <c r="P1115" s="207"/>
      <c r="Q1115" s="207"/>
      <c r="R1115" s="207"/>
      <c r="S1115" s="207"/>
      <c r="T1115" s="225">
        <v>1288.565472</v>
      </c>
      <c r="U1115" s="213">
        <v>1305</v>
      </c>
      <c r="V1115" s="214">
        <v>1353</v>
      </c>
      <c r="W1115" s="190" t="s">
        <v>3225</v>
      </c>
      <c r="X1115" s="142" t="s">
        <v>5143</v>
      </c>
      <c r="Y1115" s="134">
        <v>19</v>
      </c>
      <c r="Z1115" s="134">
        <v>39</v>
      </c>
      <c r="AA1115" s="134">
        <v>39</v>
      </c>
      <c r="AB1115" s="124" t="e">
        <f>VLOOKUP(B1115,Nam_2016!$B$2:$C$870,2,0)</f>
        <v>#N/A</v>
      </c>
      <c r="AC1115" s="124"/>
      <c r="AD1115" s="124"/>
      <c r="AE1115" s="124"/>
      <c r="AF1115" s="124"/>
      <c r="AG1115" s="124"/>
      <c r="AH1115" s="124"/>
      <c r="AI1115" s="124"/>
      <c r="AJ1115" s="124"/>
      <c r="AK1115" s="124"/>
      <c r="AL1115" s="124"/>
      <c r="AM1115" s="124"/>
    </row>
    <row r="1116" spans="1:39" s="123" customFormat="1" ht="45" hidden="1" x14ac:dyDescent="0.25">
      <c r="A1116" s="178">
        <f t="shared" si="43"/>
        <v>24</v>
      </c>
      <c r="B1116" s="167">
        <v>1115</v>
      </c>
      <c r="C1116" s="156" t="s">
        <v>3052</v>
      </c>
      <c r="D1116" s="155" t="s">
        <v>3053</v>
      </c>
      <c r="E1116" s="155" t="s">
        <v>1</v>
      </c>
      <c r="F1116" s="155" t="s">
        <v>763</v>
      </c>
      <c r="G1116" s="67">
        <v>13904000</v>
      </c>
      <c r="H1116" s="224"/>
      <c r="I1116" s="224"/>
      <c r="J1116" s="224"/>
      <c r="K1116" s="224"/>
      <c r="L1116" s="224"/>
      <c r="M1116" s="224"/>
      <c r="N1116" s="224"/>
      <c r="O1116" s="224"/>
      <c r="P1116" s="224"/>
      <c r="Q1116" s="224"/>
      <c r="R1116" s="224"/>
      <c r="S1116" s="224"/>
      <c r="T1116" s="225">
        <v>2145.3872000000001</v>
      </c>
      <c r="U1116" s="213"/>
      <c r="V1116" s="225"/>
      <c r="W1116" s="190" t="s">
        <v>1306</v>
      </c>
      <c r="X1116" s="142" t="s">
        <v>5143</v>
      </c>
      <c r="Y1116" s="134">
        <v>19</v>
      </c>
      <c r="Z1116" s="134">
        <v>39</v>
      </c>
      <c r="AA1116" s="134">
        <v>39</v>
      </c>
      <c r="AB1116" s="124">
        <f>VLOOKUP(B1116,Nam_2016!$B$2:$C$870,2,0)</f>
        <v>1115</v>
      </c>
      <c r="AC1116" s="124"/>
      <c r="AD1116" s="124"/>
      <c r="AE1116" s="124"/>
      <c r="AF1116" s="124"/>
      <c r="AG1116" s="124"/>
      <c r="AH1116" s="124"/>
      <c r="AI1116" s="124"/>
      <c r="AJ1116" s="124"/>
      <c r="AK1116" s="124"/>
      <c r="AL1116" s="124"/>
      <c r="AM1116" s="124"/>
    </row>
    <row r="1117" spans="1:39" s="123" customFormat="1" ht="45" hidden="1" x14ac:dyDescent="0.25">
      <c r="A1117" s="178">
        <f t="shared" si="43"/>
        <v>25</v>
      </c>
      <c r="B1117" s="167">
        <v>1116</v>
      </c>
      <c r="C1117" s="156" t="s">
        <v>1017</v>
      </c>
      <c r="D1117" s="155" t="s">
        <v>3054</v>
      </c>
      <c r="E1117" s="155" t="s">
        <v>1</v>
      </c>
      <c r="F1117" s="155" t="s">
        <v>3055</v>
      </c>
      <c r="G1117" s="215">
        <v>31179173</v>
      </c>
      <c r="H1117" s="224"/>
      <c r="I1117" s="224"/>
      <c r="J1117" s="224"/>
      <c r="K1117" s="224"/>
      <c r="L1117" s="224"/>
      <c r="M1117" s="224"/>
      <c r="N1117" s="224"/>
      <c r="O1117" s="224"/>
      <c r="P1117" s="224"/>
      <c r="Q1117" s="224"/>
      <c r="R1117" s="224"/>
      <c r="S1117" s="224"/>
      <c r="T1117" s="225">
        <v>4810.9463939000007</v>
      </c>
      <c r="U1117" s="213"/>
      <c r="V1117" s="225"/>
      <c r="W1117" s="190" t="s">
        <v>1306</v>
      </c>
      <c r="X1117" s="142" t="s">
        <v>5143</v>
      </c>
      <c r="Y1117" s="134">
        <v>19</v>
      </c>
      <c r="Z1117" s="134">
        <v>39</v>
      </c>
      <c r="AA1117" s="134">
        <v>39</v>
      </c>
      <c r="AB1117" s="124">
        <f>VLOOKUP(B1117,Nam_2016!$B$2:$C$870,2,0)</f>
        <v>1116</v>
      </c>
      <c r="AC1117" s="124"/>
      <c r="AD1117" s="124"/>
      <c r="AE1117" s="124"/>
      <c r="AF1117" s="124"/>
      <c r="AG1117" s="124"/>
      <c r="AH1117" s="124"/>
      <c r="AI1117" s="124"/>
      <c r="AJ1117" s="124"/>
      <c r="AK1117" s="124"/>
      <c r="AL1117" s="124"/>
      <c r="AM1117" s="124"/>
    </row>
    <row r="1118" spans="1:39" s="123" customFormat="1" ht="45" x14ac:dyDescent="0.25">
      <c r="A1118" s="178">
        <f>A1117+1</f>
        <v>26</v>
      </c>
      <c r="B1118" s="167">
        <v>1117</v>
      </c>
      <c r="C1118" s="372" t="s">
        <v>3485</v>
      </c>
      <c r="D1118" s="155" t="s">
        <v>4272</v>
      </c>
      <c r="E1118" s="404" t="s">
        <v>30</v>
      </c>
      <c r="F1118" s="155" t="s">
        <v>4273</v>
      </c>
      <c r="G1118" s="67">
        <v>14837950</v>
      </c>
      <c r="H1118" s="224"/>
      <c r="I1118" s="224"/>
      <c r="J1118" s="224"/>
      <c r="K1118" s="224"/>
      <c r="L1118" s="224"/>
      <c r="M1118" s="224"/>
      <c r="N1118" s="224"/>
      <c r="O1118" s="224"/>
      <c r="P1118" s="224"/>
      <c r="Q1118" s="224"/>
      <c r="R1118" s="224"/>
      <c r="S1118" s="224"/>
      <c r="T1118" s="225">
        <v>2289.4956850000003</v>
      </c>
      <c r="U1118" s="213">
        <v>2688</v>
      </c>
      <c r="V1118" s="214">
        <v>2834</v>
      </c>
      <c r="W1118" s="190" t="s">
        <v>3225</v>
      </c>
      <c r="X1118" s="142" t="s">
        <v>5143</v>
      </c>
      <c r="Y1118" s="134">
        <v>19</v>
      </c>
      <c r="Z1118" s="134">
        <v>39</v>
      </c>
      <c r="AA1118" s="134">
        <v>39</v>
      </c>
      <c r="AB1118" s="124" t="e">
        <f>VLOOKUP(B1118,Nam_2016!$B$2:$C$870,2,0)</f>
        <v>#N/A</v>
      </c>
      <c r="AC1118" s="124"/>
      <c r="AD1118" s="124"/>
      <c r="AE1118" s="124"/>
      <c r="AF1118" s="124"/>
      <c r="AG1118" s="124"/>
      <c r="AH1118" s="124"/>
      <c r="AI1118" s="124"/>
      <c r="AJ1118" s="124"/>
      <c r="AK1118" s="124"/>
      <c r="AL1118" s="124"/>
      <c r="AM1118" s="124"/>
    </row>
    <row r="1119" spans="1:39" s="123" customFormat="1" ht="45" x14ac:dyDescent="0.25">
      <c r="A1119" s="178">
        <f>A1118+1</f>
        <v>27</v>
      </c>
      <c r="B1119" s="167">
        <v>1118</v>
      </c>
      <c r="C1119" s="156" t="s">
        <v>3056</v>
      </c>
      <c r="D1119" s="171" t="s">
        <v>3057</v>
      </c>
      <c r="E1119" s="171" t="s">
        <v>30</v>
      </c>
      <c r="F1119" s="171" t="s">
        <v>50</v>
      </c>
      <c r="G1119" s="67">
        <v>18373960</v>
      </c>
      <c r="H1119" s="207"/>
      <c r="I1119" s="207"/>
      <c r="J1119" s="207"/>
      <c r="K1119" s="207"/>
      <c r="L1119" s="207"/>
      <c r="M1119" s="207"/>
      <c r="N1119" s="207"/>
      <c r="O1119" s="207"/>
      <c r="P1119" s="207"/>
      <c r="Q1119" s="207"/>
      <c r="R1119" s="207"/>
      <c r="S1119" s="207"/>
      <c r="T1119" s="225">
        <v>2835.1020280000002</v>
      </c>
      <c r="U1119" s="213">
        <v>2883</v>
      </c>
      <c r="V1119" s="214">
        <v>3410</v>
      </c>
      <c r="W1119" s="190" t="s">
        <v>1306</v>
      </c>
      <c r="X1119" s="142" t="s">
        <v>5143</v>
      </c>
      <c r="Y1119" s="134">
        <v>19</v>
      </c>
      <c r="Z1119" s="134">
        <v>39</v>
      </c>
      <c r="AA1119" s="134">
        <v>39</v>
      </c>
      <c r="AB1119" s="124" t="e">
        <f>VLOOKUP(B1119,Nam_2016!$B$2:$C$870,2,0)</f>
        <v>#N/A</v>
      </c>
      <c r="AC1119" s="124"/>
      <c r="AD1119" s="124"/>
      <c r="AE1119" s="124"/>
      <c r="AF1119" s="124"/>
      <c r="AG1119" s="124"/>
      <c r="AH1119" s="124"/>
      <c r="AI1119" s="124"/>
      <c r="AJ1119" s="124"/>
      <c r="AK1119" s="124"/>
      <c r="AL1119" s="124"/>
      <c r="AM1119" s="124"/>
    </row>
    <row r="1120" spans="1:39" s="123" customFormat="1" ht="45" x14ac:dyDescent="0.25">
      <c r="A1120" s="178">
        <f t="shared" si="43"/>
        <v>28</v>
      </c>
      <c r="B1120" s="167">
        <v>1119</v>
      </c>
      <c r="C1120" s="372" t="s">
        <v>3058</v>
      </c>
      <c r="D1120" s="171" t="s">
        <v>3059</v>
      </c>
      <c r="E1120" s="171" t="s">
        <v>30</v>
      </c>
      <c r="F1120" s="171" t="s">
        <v>50</v>
      </c>
      <c r="G1120" s="67">
        <v>5159220</v>
      </c>
      <c r="H1120" s="207"/>
      <c r="I1120" s="207"/>
      <c r="J1120" s="207"/>
      <c r="K1120" s="207"/>
      <c r="L1120" s="207"/>
      <c r="M1120" s="207"/>
      <c r="N1120" s="207"/>
      <c r="O1120" s="207"/>
      <c r="P1120" s="207"/>
      <c r="Q1120" s="207"/>
      <c r="R1120" s="207"/>
      <c r="S1120" s="207"/>
      <c r="T1120" s="225">
        <v>796.06764600000008</v>
      </c>
      <c r="U1120" s="213">
        <v>763</v>
      </c>
      <c r="V1120" s="214">
        <v>830</v>
      </c>
      <c r="W1120" s="190" t="s">
        <v>3225</v>
      </c>
      <c r="X1120" s="142" t="s">
        <v>5143</v>
      </c>
      <c r="Y1120" s="134">
        <v>19</v>
      </c>
      <c r="Z1120" s="134">
        <v>39</v>
      </c>
      <c r="AA1120" s="134">
        <v>39</v>
      </c>
      <c r="AB1120" s="124" t="e">
        <f>VLOOKUP(B1120,Nam_2016!$B$2:$C$870,2,0)</f>
        <v>#N/A</v>
      </c>
      <c r="AC1120" s="124"/>
      <c r="AD1120" s="124"/>
      <c r="AE1120" s="124"/>
      <c r="AF1120" s="124"/>
      <c r="AG1120" s="124"/>
      <c r="AH1120" s="124"/>
      <c r="AI1120" s="124"/>
      <c r="AJ1120" s="124"/>
      <c r="AK1120" s="124"/>
      <c r="AL1120" s="124"/>
      <c r="AM1120" s="124"/>
    </row>
    <row r="1121" spans="1:39" s="123" customFormat="1" ht="38.25" x14ac:dyDescent="0.25">
      <c r="A1121" s="178">
        <f t="shared" si="43"/>
        <v>29</v>
      </c>
      <c r="B1121" s="167">
        <v>1120</v>
      </c>
      <c r="C1121" s="372" t="s">
        <v>3486</v>
      </c>
      <c r="D1121" s="171" t="s">
        <v>3060</v>
      </c>
      <c r="E1121" s="171" t="s">
        <v>30</v>
      </c>
      <c r="F1121" s="171" t="s">
        <v>50</v>
      </c>
      <c r="G1121" s="67">
        <v>12715472</v>
      </c>
      <c r="H1121" s="207"/>
      <c r="I1121" s="207"/>
      <c r="J1121" s="207"/>
      <c r="K1121" s="207"/>
      <c r="L1121" s="207"/>
      <c r="M1121" s="207"/>
      <c r="N1121" s="207"/>
      <c r="O1121" s="207"/>
      <c r="P1121" s="207"/>
      <c r="Q1121" s="207"/>
      <c r="R1121" s="207"/>
      <c r="S1121" s="207"/>
      <c r="T1121" s="225">
        <v>1961.9973296000001</v>
      </c>
      <c r="U1121" s="213">
        <v>2492</v>
      </c>
      <c r="V1121" s="214">
        <v>1850</v>
      </c>
      <c r="W1121" s="190" t="s">
        <v>1306</v>
      </c>
      <c r="X1121" s="142" t="s">
        <v>5143</v>
      </c>
      <c r="Y1121" s="134">
        <v>19</v>
      </c>
      <c r="Z1121" s="134">
        <v>39</v>
      </c>
      <c r="AA1121" s="134">
        <v>39</v>
      </c>
      <c r="AB1121" s="124" t="e">
        <f>VLOOKUP(B1121,Nam_2016!$B$2:$C$870,2,0)</f>
        <v>#N/A</v>
      </c>
      <c r="AC1121" s="124"/>
      <c r="AD1121" s="124"/>
      <c r="AE1121" s="124"/>
      <c r="AF1121" s="124"/>
      <c r="AG1121" s="124"/>
      <c r="AH1121" s="124"/>
      <c r="AI1121" s="124"/>
      <c r="AJ1121" s="124"/>
      <c r="AK1121" s="124"/>
      <c r="AL1121" s="124"/>
      <c r="AM1121" s="124"/>
    </row>
    <row r="1122" spans="1:39" s="123" customFormat="1" ht="45" x14ac:dyDescent="0.25">
      <c r="A1122" s="178">
        <f t="shared" si="43"/>
        <v>30</v>
      </c>
      <c r="B1122" s="167">
        <v>1121</v>
      </c>
      <c r="C1122" s="156" t="s">
        <v>3061</v>
      </c>
      <c r="D1122" s="171" t="s">
        <v>3062</v>
      </c>
      <c r="E1122" s="171" t="s">
        <v>30</v>
      </c>
      <c r="F1122" s="171" t="s">
        <v>50</v>
      </c>
      <c r="G1122" s="67">
        <v>8048480</v>
      </c>
      <c r="H1122" s="207"/>
      <c r="I1122" s="207"/>
      <c r="J1122" s="207"/>
      <c r="K1122" s="207"/>
      <c r="L1122" s="207"/>
      <c r="M1122" s="207"/>
      <c r="N1122" s="207"/>
      <c r="O1122" s="207"/>
      <c r="P1122" s="207"/>
      <c r="Q1122" s="207"/>
      <c r="R1122" s="207"/>
      <c r="S1122" s="207"/>
      <c r="T1122" s="225">
        <v>1241.8804640000001</v>
      </c>
      <c r="U1122" s="213">
        <v>1215</v>
      </c>
      <c r="V1122" s="214">
        <v>908</v>
      </c>
      <c r="W1122" s="190" t="s">
        <v>3225</v>
      </c>
      <c r="X1122" s="142" t="s">
        <v>5143</v>
      </c>
      <c r="Y1122" s="134">
        <v>19</v>
      </c>
      <c r="Z1122" s="134">
        <v>39</v>
      </c>
      <c r="AA1122" s="134">
        <v>39</v>
      </c>
      <c r="AB1122" s="124" t="e">
        <f>VLOOKUP(B1122,Nam_2016!$B$2:$C$870,2,0)</f>
        <v>#N/A</v>
      </c>
      <c r="AC1122" s="124"/>
      <c r="AD1122" s="124"/>
      <c r="AE1122" s="124"/>
      <c r="AF1122" s="124"/>
      <c r="AG1122" s="124"/>
      <c r="AH1122" s="124"/>
      <c r="AI1122" s="124"/>
      <c r="AJ1122" s="124"/>
      <c r="AK1122" s="124"/>
      <c r="AL1122" s="124"/>
      <c r="AM1122" s="124"/>
    </row>
    <row r="1123" spans="1:39" s="123" customFormat="1" ht="60" x14ac:dyDescent="0.25">
      <c r="A1123" s="178">
        <f t="shared" si="43"/>
        <v>31</v>
      </c>
      <c r="B1123" s="167">
        <v>1122</v>
      </c>
      <c r="C1123" s="156" t="s">
        <v>3063</v>
      </c>
      <c r="D1123" s="171" t="s">
        <v>3064</v>
      </c>
      <c r="E1123" s="171" t="s">
        <v>30</v>
      </c>
      <c r="F1123" s="171" t="s">
        <v>50</v>
      </c>
      <c r="G1123" s="67">
        <v>4489540</v>
      </c>
      <c r="H1123" s="207"/>
      <c r="I1123" s="207"/>
      <c r="J1123" s="207"/>
      <c r="K1123" s="207"/>
      <c r="L1123" s="207"/>
      <c r="M1123" s="207"/>
      <c r="N1123" s="207"/>
      <c r="O1123" s="207"/>
      <c r="P1123" s="207"/>
      <c r="Q1123" s="207"/>
      <c r="R1123" s="207"/>
      <c r="S1123" s="207"/>
      <c r="T1123" s="225">
        <v>692.73602200000005</v>
      </c>
      <c r="U1123" s="213">
        <v>710</v>
      </c>
      <c r="V1123" s="214">
        <v>617</v>
      </c>
      <c r="W1123" s="190" t="s">
        <v>3225</v>
      </c>
      <c r="X1123" s="142" t="s">
        <v>5143</v>
      </c>
      <c r="Y1123" s="134">
        <v>19</v>
      </c>
      <c r="Z1123" s="134">
        <v>39</v>
      </c>
      <c r="AA1123" s="134">
        <v>39</v>
      </c>
      <c r="AB1123" s="124" t="e">
        <f>VLOOKUP(B1123,Nam_2016!$B$2:$C$870,2,0)</f>
        <v>#N/A</v>
      </c>
      <c r="AC1123" s="124"/>
      <c r="AD1123" s="124"/>
      <c r="AE1123" s="124"/>
      <c r="AF1123" s="124"/>
      <c r="AG1123" s="124"/>
      <c r="AH1123" s="124"/>
      <c r="AI1123" s="124"/>
      <c r="AJ1123" s="124"/>
      <c r="AK1123" s="124"/>
      <c r="AL1123" s="124"/>
      <c r="AM1123" s="124"/>
    </row>
    <row r="1124" spans="1:39" s="123" customFormat="1" ht="45" x14ac:dyDescent="0.25">
      <c r="A1124" s="178">
        <f t="shared" si="43"/>
        <v>32</v>
      </c>
      <c r="B1124" s="167">
        <v>1123</v>
      </c>
      <c r="C1124" s="156" t="s">
        <v>3065</v>
      </c>
      <c r="D1124" s="171" t="s">
        <v>3060</v>
      </c>
      <c r="E1124" s="171" t="s">
        <v>30</v>
      </c>
      <c r="F1124" s="171" t="s">
        <v>50</v>
      </c>
      <c r="G1124" s="67">
        <v>8246700</v>
      </c>
      <c r="H1124" s="207"/>
      <c r="I1124" s="207"/>
      <c r="J1124" s="207"/>
      <c r="K1124" s="207"/>
      <c r="L1124" s="207"/>
      <c r="M1124" s="207"/>
      <c r="N1124" s="207"/>
      <c r="O1124" s="207"/>
      <c r="P1124" s="207"/>
      <c r="Q1124" s="207"/>
      <c r="R1124" s="207"/>
      <c r="S1124" s="207"/>
      <c r="T1124" s="225">
        <v>1272.4658100000001</v>
      </c>
      <c r="U1124" s="213">
        <v>1092</v>
      </c>
      <c r="V1124" s="214">
        <v>917</v>
      </c>
      <c r="W1124" s="190" t="s">
        <v>3225</v>
      </c>
      <c r="X1124" s="142" t="s">
        <v>5143</v>
      </c>
      <c r="Y1124" s="134">
        <v>19</v>
      </c>
      <c r="Z1124" s="134">
        <v>39</v>
      </c>
      <c r="AA1124" s="134">
        <v>39</v>
      </c>
      <c r="AB1124" s="124" t="e">
        <f>VLOOKUP(B1124,Nam_2016!$B$2:$C$870,2,0)</f>
        <v>#N/A</v>
      </c>
      <c r="AC1124" s="124"/>
      <c r="AD1124" s="124"/>
      <c r="AE1124" s="124"/>
      <c r="AF1124" s="124"/>
      <c r="AG1124" s="124"/>
      <c r="AH1124" s="124"/>
      <c r="AI1124" s="124"/>
      <c r="AJ1124" s="124"/>
      <c r="AK1124" s="124"/>
      <c r="AL1124" s="124"/>
      <c r="AM1124" s="124"/>
    </row>
    <row r="1125" spans="1:39" s="123" customFormat="1" ht="45" hidden="1" x14ac:dyDescent="0.25">
      <c r="A1125" s="178">
        <f t="shared" si="43"/>
        <v>33</v>
      </c>
      <c r="B1125" s="167">
        <v>1124</v>
      </c>
      <c r="C1125" s="156" t="s">
        <v>4558</v>
      </c>
      <c r="D1125" s="155" t="s">
        <v>3066</v>
      </c>
      <c r="E1125" s="404" t="s">
        <v>30</v>
      </c>
      <c r="F1125" s="155" t="s">
        <v>3067</v>
      </c>
      <c r="G1125" s="67">
        <v>6247032</v>
      </c>
      <c r="H1125" s="224"/>
      <c r="I1125" s="224"/>
      <c r="J1125" s="224"/>
      <c r="K1125" s="224"/>
      <c r="L1125" s="224"/>
      <c r="M1125" s="224"/>
      <c r="N1125" s="224"/>
      <c r="O1125" s="224"/>
      <c r="P1125" s="224"/>
      <c r="Q1125" s="224"/>
      <c r="R1125" s="224"/>
      <c r="S1125" s="224"/>
      <c r="T1125" s="225">
        <v>963.91703760000007</v>
      </c>
      <c r="U1125" s="213"/>
      <c r="V1125" s="225"/>
      <c r="W1125" s="190" t="s">
        <v>1306</v>
      </c>
      <c r="X1125" s="142" t="s">
        <v>5143</v>
      </c>
      <c r="Y1125" s="134">
        <v>19</v>
      </c>
      <c r="Z1125" s="134">
        <v>39</v>
      </c>
      <c r="AA1125" s="134">
        <v>39</v>
      </c>
      <c r="AB1125" s="124">
        <f>VLOOKUP(B1125,Nam_2016!$B$2:$C$870,2,0)</f>
        <v>1124</v>
      </c>
      <c r="AC1125" s="124"/>
      <c r="AD1125" s="124"/>
      <c r="AE1125" s="124"/>
      <c r="AF1125" s="124"/>
      <c r="AG1125" s="124"/>
      <c r="AH1125" s="124"/>
      <c r="AI1125" s="124"/>
      <c r="AJ1125" s="124"/>
      <c r="AK1125" s="124"/>
      <c r="AL1125" s="124"/>
      <c r="AM1125" s="124"/>
    </row>
    <row r="1126" spans="1:39" s="123" customFormat="1" ht="45" x14ac:dyDescent="0.25">
      <c r="A1126" s="178">
        <f t="shared" si="43"/>
        <v>34</v>
      </c>
      <c r="B1126" s="167">
        <v>1125</v>
      </c>
      <c r="C1126" s="372" t="s">
        <v>3068</v>
      </c>
      <c r="D1126" s="171" t="s">
        <v>3069</v>
      </c>
      <c r="E1126" s="171" t="s">
        <v>30</v>
      </c>
      <c r="F1126" s="171" t="s">
        <v>50</v>
      </c>
      <c r="G1126" s="215">
        <v>7851062</v>
      </c>
      <c r="H1126" s="207"/>
      <c r="I1126" s="207"/>
      <c r="J1126" s="207"/>
      <c r="K1126" s="207"/>
      <c r="L1126" s="207"/>
      <c r="M1126" s="207"/>
      <c r="N1126" s="207"/>
      <c r="O1126" s="207"/>
      <c r="P1126" s="207"/>
      <c r="Q1126" s="207"/>
      <c r="R1126" s="207"/>
      <c r="S1126" s="207"/>
      <c r="T1126" s="225">
        <v>1211.4188666</v>
      </c>
      <c r="U1126" s="213">
        <v>2664</v>
      </c>
      <c r="V1126" s="214">
        <v>1319</v>
      </c>
      <c r="W1126" s="190" t="s">
        <v>3225</v>
      </c>
      <c r="X1126" s="142" t="s">
        <v>5143</v>
      </c>
      <c r="Y1126" s="134">
        <v>19</v>
      </c>
      <c r="Z1126" s="134">
        <v>39</v>
      </c>
      <c r="AA1126" s="134">
        <v>39</v>
      </c>
      <c r="AB1126" s="124" t="e">
        <f>VLOOKUP(B1126,Nam_2016!$B$2:$C$870,2,0)</f>
        <v>#N/A</v>
      </c>
      <c r="AC1126" s="124"/>
      <c r="AD1126" s="124"/>
      <c r="AE1126" s="124"/>
      <c r="AF1126" s="124"/>
      <c r="AG1126" s="124"/>
      <c r="AH1126" s="124"/>
      <c r="AI1126" s="124"/>
      <c r="AJ1126" s="124"/>
      <c r="AK1126" s="124"/>
      <c r="AL1126" s="124"/>
      <c r="AM1126" s="124"/>
    </row>
    <row r="1127" spans="1:39" s="123" customFormat="1" ht="60" hidden="1" x14ac:dyDescent="0.25">
      <c r="A1127" s="178">
        <f t="shared" si="43"/>
        <v>35</v>
      </c>
      <c r="B1127" s="167">
        <v>1126</v>
      </c>
      <c r="C1127" s="156" t="s">
        <v>3070</v>
      </c>
      <c r="D1127" s="155" t="s">
        <v>3071</v>
      </c>
      <c r="E1127" s="404" t="s">
        <v>30</v>
      </c>
      <c r="F1127" s="155" t="s">
        <v>3067</v>
      </c>
      <c r="G1127" s="67">
        <v>4226530</v>
      </c>
      <c r="H1127" s="224"/>
      <c r="I1127" s="224"/>
      <c r="J1127" s="224"/>
      <c r="K1127" s="224"/>
      <c r="L1127" s="224"/>
      <c r="M1127" s="224"/>
      <c r="N1127" s="224"/>
      <c r="O1127" s="224"/>
      <c r="P1127" s="224"/>
      <c r="Q1127" s="224"/>
      <c r="R1127" s="224"/>
      <c r="S1127" s="224"/>
      <c r="T1127" s="225">
        <v>652.15357900000004</v>
      </c>
      <c r="U1127" s="213"/>
      <c r="V1127" s="225"/>
      <c r="W1127" s="190" t="s">
        <v>1306</v>
      </c>
      <c r="X1127" s="142" t="s">
        <v>5143</v>
      </c>
      <c r="Y1127" s="134">
        <v>19</v>
      </c>
      <c r="Z1127" s="134">
        <v>39</v>
      </c>
      <c r="AA1127" s="134">
        <v>39</v>
      </c>
      <c r="AB1127" s="124">
        <f>VLOOKUP(B1127,Nam_2016!$B$2:$C$870,2,0)</f>
        <v>1126</v>
      </c>
      <c r="AC1127" s="124"/>
      <c r="AD1127" s="124"/>
      <c r="AE1127" s="124"/>
      <c r="AF1127" s="124"/>
      <c r="AG1127" s="124"/>
      <c r="AH1127" s="124"/>
      <c r="AI1127" s="124"/>
      <c r="AJ1127" s="124"/>
      <c r="AK1127" s="124"/>
      <c r="AL1127" s="124"/>
      <c r="AM1127" s="124"/>
    </row>
    <row r="1128" spans="1:39" s="123" customFormat="1" ht="45" x14ac:dyDescent="0.25">
      <c r="A1128" s="178">
        <f t="shared" si="43"/>
        <v>36</v>
      </c>
      <c r="B1128" s="167">
        <v>1127</v>
      </c>
      <c r="C1128" s="372" t="s">
        <v>3072</v>
      </c>
      <c r="D1128" s="171" t="s">
        <v>3073</v>
      </c>
      <c r="E1128" s="171" t="s">
        <v>30</v>
      </c>
      <c r="F1128" s="171" t="s">
        <v>50</v>
      </c>
      <c r="G1128" s="67">
        <v>11727320</v>
      </c>
      <c r="H1128" s="207"/>
      <c r="I1128" s="207"/>
      <c r="J1128" s="207"/>
      <c r="K1128" s="207"/>
      <c r="L1128" s="207"/>
      <c r="M1128" s="207"/>
      <c r="N1128" s="207"/>
      <c r="O1128" s="207"/>
      <c r="P1128" s="207"/>
      <c r="Q1128" s="207"/>
      <c r="R1128" s="207"/>
      <c r="S1128" s="207"/>
      <c r="T1128" s="225">
        <v>1809.525476</v>
      </c>
      <c r="U1128" s="213">
        <v>1635</v>
      </c>
      <c r="V1128" s="214">
        <v>1586</v>
      </c>
      <c r="W1128" s="190" t="s">
        <v>3225</v>
      </c>
      <c r="X1128" s="142" t="s">
        <v>5143</v>
      </c>
      <c r="Y1128" s="134">
        <v>19</v>
      </c>
      <c r="Z1128" s="134">
        <v>39</v>
      </c>
      <c r="AA1128" s="134">
        <v>39</v>
      </c>
      <c r="AB1128" s="124" t="e">
        <f>VLOOKUP(B1128,Nam_2016!$B$2:$C$870,2,0)</f>
        <v>#N/A</v>
      </c>
      <c r="AC1128" s="124"/>
      <c r="AD1128" s="124"/>
      <c r="AE1128" s="124"/>
      <c r="AF1128" s="124"/>
      <c r="AG1128" s="124"/>
      <c r="AH1128" s="124"/>
      <c r="AI1128" s="124"/>
      <c r="AJ1128" s="124"/>
      <c r="AK1128" s="124"/>
      <c r="AL1128" s="124"/>
      <c r="AM1128" s="124"/>
    </row>
    <row r="1129" spans="1:39" s="123" customFormat="1" ht="60" x14ac:dyDescent="0.25">
      <c r="A1129" s="178">
        <f t="shared" si="43"/>
        <v>37</v>
      </c>
      <c r="B1129" s="167">
        <v>1128</v>
      </c>
      <c r="C1129" s="156" t="s">
        <v>3074</v>
      </c>
      <c r="D1129" s="171" t="s">
        <v>3075</v>
      </c>
      <c r="E1129" s="171" t="s">
        <v>1</v>
      </c>
      <c r="F1129" s="171" t="s">
        <v>3076</v>
      </c>
      <c r="G1129" s="67">
        <v>12712260</v>
      </c>
      <c r="H1129" s="207"/>
      <c r="I1129" s="207"/>
      <c r="J1129" s="207"/>
      <c r="K1129" s="207"/>
      <c r="L1129" s="207"/>
      <c r="M1129" s="207"/>
      <c r="N1129" s="207"/>
      <c r="O1129" s="207"/>
      <c r="P1129" s="207"/>
      <c r="Q1129" s="207"/>
      <c r="R1129" s="207"/>
      <c r="S1129" s="207"/>
      <c r="T1129" s="225">
        <v>1961.5017180000002</v>
      </c>
      <c r="U1129" s="213">
        <v>1862</v>
      </c>
      <c r="V1129" s="214">
        <v>1827</v>
      </c>
      <c r="W1129" s="190" t="s">
        <v>1306</v>
      </c>
      <c r="X1129" s="142" t="s">
        <v>5143</v>
      </c>
      <c r="Y1129" s="134">
        <v>19</v>
      </c>
      <c r="Z1129" s="134">
        <v>39</v>
      </c>
      <c r="AA1129" s="134">
        <v>39</v>
      </c>
      <c r="AB1129" s="124" t="e">
        <f>VLOOKUP(B1129,Nam_2016!$B$2:$C$870,2,0)</f>
        <v>#N/A</v>
      </c>
      <c r="AC1129" s="124"/>
      <c r="AD1129" s="124"/>
      <c r="AE1129" s="124"/>
      <c r="AF1129" s="124"/>
      <c r="AG1129" s="124"/>
      <c r="AH1129" s="124"/>
      <c r="AI1129" s="124"/>
      <c r="AJ1129" s="124"/>
      <c r="AK1129" s="124"/>
      <c r="AL1129" s="124"/>
      <c r="AM1129" s="124"/>
    </row>
    <row r="1130" spans="1:39" s="123" customFormat="1" ht="38.25" x14ac:dyDescent="0.25">
      <c r="A1130" s="178">
        <f t="shared" si="43"/>
        <v>38</v>
      </c>
      <c r="B1130" s="167">
        <v>1129</v>
      </c>
      <c r="C1130" s="372" t="s">
        <v>3077</v>
      </c>
      <c r="D1130" s="171" t="s">
        <v>3078</v>
      </c>
      <c r="E1130" s="171" t="s">
        <v>30</v>
      </c>
      <c r="F1130" s="171" t="s">
        <v>74</v>
      </c>
      <c r="G1130" s="174"/>
      <c r="H1130" s="207"/>
      <c r="I1130" s="207"/>
      <c r="J1130" s="207"/>
      <c r="K1130" s="207"/>
      <c r="L1130" s="207"/>
      <c r="M1130" s="207"/>
      <c r="N1130" s="207"/>
      <c r="O1130" s="207"/>
      <c r="P1130" s="207"/>
      <c r="Q1130" s="207"/>
      <c r="R1130" s="207"/>
      <c r="S1130" s="207"/>
      <c r="T1130" s="225">
        <v>1027.42885</v>
      </c>
      <c r="U1130" s="213">
        <v>1015</v>
      </c>
      <c r="V1130" s="214">
        <v>1072</v>
      </c>
      <c r="W1130" s="190" t="s">
        <v>1306</v>
      </c>
      <c r="X1130" s="142" t="s">
        <v>5143</v>
      </c>
      <c r="Y1130" s="134">
        <v>19</v>
      </c>
      <c r="Z1130" s="134">
        <v>39</v>
      </c>
      <c r="AA1130" s="134">
        <v>39</v>
      </c>
      <c r="AB1130" s="124" t="e">
        <f>VLOOKUP(B1130,Nam_2016!$B$2:$C$870,2,0)</f>
        <v>#N/A</v>
      </c>
      <c r="AC1130" s="124"/>
      <c r="AD1130" s="124"/>
      <c r="AE1130" s="124"/>
      <c r="AF1130" s="124"/>
      <c r="AG1130" s="124"/>
      <c r="AH1130" s="124"/>
      <c r="AI1130" s="124"/>
      <c r="AJ1130" s="124"/>
      <c r="AK1130" s="124"/>
      <c r="AL1130" s="124"/>
      <c r="AM1130" s="124"/>
    </row>
    <row r="1131" spans="1:39" s="123" customFormat="1" ht="45" x14ac:dyDescent="0.25">
      <c r="A1131" s="178">
        <f t="shared" si="43"/>
        <v>39</v>
      </c>
      <c r="B1131" s="167">
        <v>1130</v>
      </c>
      <c r="C1131" s="372" t="s">
        <v>3079</v>
      </c>
      <c r="D1131" s="171" t="s">
        <v>3080</v>
      </c>
      <c r="E1131" s="171" t="s">
        <v>30</v>
      </c>
      <c r="F1131" s="171" t="s">
        <v>74</v>
      </c>
      <c r="G1131" s="174"/>
      <c r="H1131" s="207"/>
      <c r="I1131" s="207"/>
      <c r="J1131" s="207"/>
      <c r="K1131" s="207"/>
      <c r="L1131" s="207"/>
      <c r="M1131" s="207"/>
      <c r="N1131" s="207"/>
      <c r="O1131" s="207"/>
      <c r="P1131" s="207"/>
      <c r="Q1131" s="207"/>
      <c r="R1131" s="207"/>
      <c r="S1131" s="207"/>
      <c r="T1131" s="337">
        <v>720.55476900000008</v>
      </c>
      <c r="U1131" s="213">
        <v>809</v>
      </c>
      <c r="V1131" s="214">
        <v>904</v>
      </c>
      <c r="W1131" s="190" t="s">
        <v>1306</v>
      </c>
      <c r="X1131" s="142" t="s">
        <v>5143</v>
      </c>
      <c r="Y1131" s="134">
        <v>19</v>
      </c>
      <c r="Z1131" s="134">
        <v>39</v>
      </c>
      <c r="AA1131" s="134">
        <v>39</v>
      </c>
      <c r="AB1131" s="124" t="e">
        <f>VLOOKUP(B1131,Nam_2016!$B$2:$C$870,2,0)</f>
        <v>#N/A</v>
      </c>
      <c r="AC1131" s="124"/>
      <c r="AD1131" s="124"/>
      <c r="AE1131" s="124"/>
      <c r="AF1131" s="124"/>
      <c r="AG1131" s="124"/>
      <c r="AH1131" s="124"/>
      <c r="AI1131" s="124"/>
      <c r="AJ1131" s="124"/>
      <c r="AK1131" s="124"/>
      <c r="AL1131" s="124"/>
      <c r="AM1131" s="124"/>
    </row>
    <row r="1132" spans="1:39" s="123" customFormat="1" ht="60" hidden="1" x14ac:dyDescent="0.25">
      <c r="A1132" s="178">
        <f t="shared" si="43"/>
        <v>40</v>
      </c>
      <c r="B1132" s="167">
        <v>1131</v>
      </c>
      <c r="C1132" s="156" t="s">
        <v>4559</v>
      </c>
      <c r="D1132" s="155" t="s">
        <v>3081</v>
      </c>
      <c r="E1132" s="404" t="s">
        <v>30</v>
      </c>
      <c r="F1132" s="155" t="s">
        <v>1774</v>
      </c>
      <c r="G1132" s="235"/>
      <c r="H1132" s="224"/>
      <c r="I1132" s="224"/>
      <c r="J1132" s="224"/>
      <c r="K1132" s="224"/>
      <c r="L1132" s="224"/>
      <c r="M1132" s="224"/>
      <c r="N1132" s="224"/>
      <c r="O1132" s="224"/>
      <c r="P1132" s="224"/>
      <c r="Q1132" s="224"/>
      <c r="R1132" s="224"/>
      <c r="S1132" s="224"/>
      <c r="T1132" s="337">
        <v>1755.4834440000002</v>
      </c>
      <c r="U1132" s="213"/>
      <c r="V1132" s="225"/>
      <c r="W1132" s="190" t="s">
        <v>1306</v>
      </c>
      <c r="X1132" s="142" t="s">
        <v>5143</v>
      </c>
      <c r="Y1132" s="134">
        <v>19</v>
      </c>
      <c r="Z1132" s="134">
        <v>39</v>
      </c>
      <c r="AA1132" s="134">
        <v>39</v>
      </c>
      <c r="AB1132" s="124">
        <f>VLOOKUP(B1132,Nam_2016!$B$2:$C$870,2,0)</f>
        <v>1131</v>
      </c>
      <c r="AC1132" s="124"/>
      <c r="AD1132" s="124"/>
      <c r="AE1132" s="124"/>
      <c r="AF1132" s="124"/>
      <c r="AG1132" s="124"/>
      <c r="AH1132" s="124"/>
      <c r="AI1132" s="124"/>
      <c r="AJ1132" s="124"/>
      <c r="AK1132" s="124"/>
      <c r="AL1132" s="124"/>
      <c r="AM1132" s="124"/>
    </row>
    <row r="1133" spans="1:39" s="123" customFormat="1" ht="45" x14ac:dyDescent="0.25">
      <c r="A1133" s="178">
        <f t="shared" si="43"/>
        <v>41</v>
      </c>
      <c r="B1133" s="167">
        <v>1132</v>
      </c>
      <c r="C1133" s="372" t="s">
        <v>3082</v>
      </c>
      <c r="D1133" s="171" t="s">
        <v>3083</v>
      </c>
      <c r="E1133" s="171" t="s">
        <v>1</v>
      </c>
      <c r="F1133" s="205" t="s">
        <v>3013</v>
      </c>
      <c r="G1133" s="215">
        <v>43895280</v>
      </c>
      <c r="H1133" s="207"/>
      <c r="I1133" s="207"/>
      <c r="J1133" s="207"/>
      <c r="K1133" s="207"/>
      <c r="L1133" s="207"/>
      <c r="M1133" s="207"/>
      <c r="N1133" s="207"/>
      <c r="O1133" s="207"/>
      <c r="P1133" s="207"/>
      <c r="Q1133" s="207"/>
      <c r="R1133" s="207"/>
      <c r="S1133" s="207"/>
      <c r="T1133" s="225">
        <v>6773.0417040000002</v>
      </c>
      <c r="U1133" s="213">
        <v>6910</v>
      </c>
      <c r="V1133" s="214">
        <v>6675</v>
      </c>
      <c r="W1133" s="190" t="s">
        <v>1306</v>
      </c>
      <c r="X1133" s="142" t="s">
        <v>5143</v>
      </c>
      <c r="Y1133" s="134">
        <v>19</v>
      </c>
      <c r="Z1133" s="134">
        <v>39</v>
      </c>
      <c r="AA1133" s="134">
        <v>39</v>
      </c>
      <c r="AB1133" s="124" t="e">
        <f>VLOOKUP(B1133,Nam_2016!$B$2:$C$870,2,0)</f>
        <v>#N/A</v>
      </c>
      <c r="AC1133" s="124"/>
      <c r="AD1133" s="124"/>
      <c r="AE1133" s="124"/>
      <c r="AF1133" s="124"/>
      <c r="AG1133" s="124"/>
      <c r="AH1133" s="124"/>
      <c r="AI1133" s="124"/>
      <c r="AJ1133" s="124"/>
      <c r="AK1133" s="124"/>
      <c r="AL1133" s="124"/>
      <c r="AM1133" s="124"/>
    </row>
    <row r="1134" spans="1:39" s="123" customFormat="1" ht="45" x14ac:dyDescent="0.25">
      <c r="A1134" s="178">
        <f t="shared" si="43"/>
        <v>42</v>
      </c>
      <c r="B1134" s="167">
        <v>1133</v>
      </c>
      <c r="C1134" s="372" t="s">
        <v>3084</v>
      </c>
      <c r="D1134" s="171" t="s">
        <v>3085</v>
      </c>
      <c r="E1134" s="171" t="s">
        <v>1</v>
      </c>
      <c r="F1134" s="171" t="s">
        <v>25</v>
      </c>
      <c r="G1134" s="67">
        <v>7467720</v>
      </c>
      <c r="H1134" s="207"/>
      <c r="I1134" s="207"/>
      <c r="J1134" s="207"/>
      <c r="K1134" s="207"/>
      <c r="L1134" s="207"/>
      <c r="M1134" s="207"/>
      <c r="N1134" s="207"/>
      <c r="O1134" s="207"/>
      <c r="P1134" s="207"/>
      <c r="Q1134" s="207"/>
      <c r="R1134" s="207"/>
      <c r="S1134" s="207"/>
      <c r="T1134" s="225">
        <v>1152.269196</v>
      </c>
      <c r="U1134" s="213">
        <v>1225</v>
      </c>
      <c r="V1134" s="214">
        <v>1327</v>
      </c>
      <c r="W1134" s="190" t="s">
        <v>3225</v>
      </c>
      <c r="X1134" s="142" t="s">
        <v>5143</v>
      </c>
      <c r="Y1134" s="134">
        <v>19</v>
      </c>
      <c r="Z1134" s="134">
        <v>39</v>
      </c>
      <c r="AA1134" s="134">
        <v>39</v>
      </c>
      <c r="AB1134" s="124" t="e">
        <f>VLOOKUP(B1134,Nam_2016!$B$2:$C$870,2,0)</f>
        <v>#N/A</v>
      </c>
      <c r="AC1134" s="124"/>
      <c r="AD1134" s="124"/>
      <c r="AE1134" s="124"/>
      <c r="AF1134" s="124"/>
      <c r="AG1134" s="124"/>
      <c r="AH1134" s="124"/>
      <c r="AI1134" s="124"/>
      <c r="AJ1134" s="124"/>
      <c r="AK1134" s="124"/>
      <c r="AL1134" s="124"/>
      <c r="AM1134" s="124"/>
    </row>
    <row r="1135" spans="1:39" s="123" customFormat="1" ht="30" hidden="1" x14ac:dyDescent="0.25">
      <c r="A1135" s="178">
        <f t="shared" si="43"/>
        <v>43</v>
      </c>
      <c r="B1135" s="167">
        <v>1134</v>
      </c>
      <c r="C1135" s="156" t="s">
        <v>3086</v>
      </c>
      <c r="D1135" s="155" t="s">
        <v>3087</v>
      </c>
      <c r="E1135" s="404" t="s">
        <v>30</v>
      </c>
      <c r="F1135" s="155" t="s">
        <v>1327</v>
      </c>
      <c r="G1135" s="235"/>
      <c r="H1135" s="224"/>
      <c r="I1135" s="224"/>
      <c r="J1135" s="224"/>
      <c r="K1135" s="224"/>
      <c r="L1135" s="224"/>
      <c r="M1135" s="224"/>
      <c r="N1135" s="224"/>
      <c r="O1135" s="224"/>
      <c r="P1135" s="224"/>
      <c r="Q1135" s="224"/>
      <c r="R1135" s="224"/>
      <c r="S1135" s="224"/>
      <c r="T1135" s="337">
        <v>602.94885199999999</v>
      </c>
      <c r="U1135" s="213"/>
      <c r="V1135" s="225"/>
      <c r="W1135" s="190" t="s">
        <v>1306</v>
      </c>
      <c r="X1135" s="142" t="s">
        <v>5143</v>
      </c>
      <c r="Y1135" s="134">
        <v>19</v>
      </c>
      <c r="Z1135" s="134">
        <v>39</v>
      </c>
      <c r="AA1135" s="134">
        <v>39</v>
      </c>
      <c r="AB1135" s="124">
        <f>VLOOKUP(B1135,Nam_2016!$B$2:$C$870,2,0)</f>
        <v>1134</v>
      </c>
      <c r="AC1135" s="124"/>
      <c r="AD1135" s="124"/>
      <c r="AE1135" s="124"/>
      <c r="AF1135" s="124"/>
      <c r="AG1135" s="124"/>
      <c r="AH1135" s="124"/>
      <c r="AI1135" s="124"/>
      <c r="AJ1135" s="124"/>
      <c r="AK1135" s="124"/>
      <c r="AL1135" s="124"/>
      <c r="AM1135" s="124"/>
    </row>
    <row r="1136" spans="1:39" s="123" customFormat="1" ht="60" hidden="1" x14ac:dyDescent="0.25">
      <c r="A1136" s="178">
        <f t="shared" si="43"/>
        <v>44</v>
      </c>
      <c r="B1136" s="167">
        <v>1135</v>
      </c>
      <c r="C1136" s="156" t="s">
        <v>3088</v>
      </c>
      <c r="D1136" s="155" t="s">
        <v>3089</v>
      </c>
      <c r="E1136" s="404" t="s">
        <v>30</v>
      </c>
      <c r="F1136" s="155" t="s">
        <v>1774</v>
      </c>
      <c r="G1136" s="67">
        <v>3290884</v>
      </c>
      <c r="H1136" s="224"/>
      <c r="I1136" s="224"/>
      <c r="J1136" s="224"/>
      <c r="K1136" s="224"/>
      <c r="L1136" s="224"/>
      <c r="M1136" s="224"/>
      <c r="N1136" s="224"/>
      <c r="O1136" s="224"/>
      <c r="P1136" s="224"/>
      <c r="Q1136" s="224"/>
      <c r="R1136" s="224"/>
      <c r="S1136" s="224"/>
      <c r="T1136" s="225">
        <v>507.78340120000001</v>
      </c>
      <c r="U1136" s="213"/>
      <c r="V1136" s="225"/>
      <c r="W1136" s="190" t="s">
        <v>1306</v>
      </c>
      <c r="X1136" s="142" t="s">
        <v>5143</v>
      </c>
      <c r="Y1136" s="134">
        <v>19</v>
      </c>
      <c r="Z1136" s="134">
        <v>39</v>
      </c>
      <c r="AA1136" s="134">
        <v>39</v>
      </c>
      <c r="AB1136" s="124">
        <f>VLOOKUP(B1136,Nam_2016!$B$2:$C$870,2,0)</f>
        <v>1135</v>
      </c>
      <c r="AC1136" s="124"/>
      <c r="AD1136" s="124"/>
      <c r="AE1136" s="124"/>
      <c r="AF1136" s="124"/>
      <c r="AG1136" s="124"/>
      <c r="AH1136" s="124"/>
      <c r="AI1136" s="124"/>
      <c r="AJ1136" s="124"/>
      <c r="AK1136" s="124"/>
      <c r="AL1136" s="124"/>
      <c r="AM1136" s="124"/>
    </row>
    <row r="1137" spans="1:39" s="123" customFormat="1" ht="45" hidden="1" x14ac:dyDescent="0.25">
      <c r="A1137" s="178">
        <f>A1136+1</f>
        <v>45</v>
      </c>
      <c r="B1137" s="167">
        <v>1136</v>
      </c>
      <c r="C1137" s="156" t="s">
        <v>1019</v>
      </c>
      <c r="D1137" s="176" t="s">
        <v>3228</v>
      </c>
      <c r="E1137" s="405" t="s">
        <v>30</v>
      </c>
      <c r="F1137" s="405" t="s">
        <v>30</v>
      </c>
      <c r="G1137" s="174">
        <v>10553400</v>
      </c>
      <c r="H1137" s="224"/>
      <c r="I1137" s="224"/>
      <c r="J1137" s="224"/>
      <c r="K1137" s="224"/>
      <c r="L1137" s="224"/>
      <c r="M1137" s="224"/>
      <c r="N1137" s="224"/>
      <c r="O1137" s="224"/>
      <c r="P1137" s="224"/>
      <c r="Q1137" s="224"/>
      <c r="R1137" s="224"/>
      <c r="S1137" s="224"/>
      <c r="T1137" s="225">
        <v>1628.3896200000001</v>
      </c>
      <c r="U1137" s="213"/>
      <c r="V1137" s="225"/>
      <c r="W1137" s="190" t="s">
        <v>1308</v>
      </c>
      <c r="X1137" s="142" t="s">
        <v>5143</v>
      </c>
      <c r="Y1137" s="134">
        <v>19</v>
      </c>
      <c r="Z1137" s="134">
        <v>39</v>
      </c>
      <c r="AA1137" s="134">
        <v>39</v>
      </c>
      <c r="AB1137" s="124">
        <f>VLOOKUP(B1137,Nam_2016!$B$2:$C$870,2,0)</f>
        <v>1136</v>
      </c>
      <c r="AC1137" s="124"/>
      <c r="AD1137" s="124"/>
      <c r="AE1137" s="124"/>
      <c r="AF1137" s="124"/>
      <c r="AG1137" s="124"/>
      <c r="AH1137" s="124"/>
      <c r="AI1137" s="124"/>
      <c r="AJ1137" s="124"/>
      <c r="AK1137" s="124"/>
      <c r="AL1137" s="124"/>
      <c r="AM1137" s="124"/>
    </row>
    <row r="1138" spans="1:39" s="123" customFormat="1" ht="45" hidden="1" x14ac:dyDescent="0.25">
      <c r="A1138" s="178">
        <f>A1137+1</f>
        <v>46</v>
      </c>
      <c r="B1138" s="167">
        <v>1137</v>
      </c>
      <c r="C1138" s="156" t="s">
        <v>1016</v>
      </c>
      <c r="D1138" s="176" t="s">
        <v>1015</v>
      </c>
      <c r="E1138" s="405" t="s">
        <v>30</v>
      </c>
      <c r="F1138" s="176" t="s">
        <v>2382</v>
      </c>
      <c r="G1138" s="174">
        <v>4361808</v>
      </c>
      <c r="H1138" s="224"/>
      <c r="I1138" s="224"/>
      <c r="J1138" s="224"/>
      <c r="K1138" s="224"/>
      <c r="L1138" s="224"/>
      <c r="M1138" s="224"/>
      <c r="N1138" s="224"/>
      <c r="O1138" s="224"/>
      <c r="P1138" s="224"/>
      <c r="Q1138" s="224"/>
      <c r="R1138" s="224"/>
      <c r="S1138" s="224"/>
      <c r="T1138" s="225">
        <v>673.02697440000009</v>
      </c>
      <c r="U1138" s="213"/>
      <c r="V1138" s="225"/>
      <c r="W1138" s="190" t="s">
        <v>1308</v>
      </c>
      <c r="X1138" s="142" t="s">
        <v>5143</v>
      </c>
      <c r="Y1138" s="134">
        <v>19</v>
      </c>
      <c r="Z1138" s="134">
        <v>39</v>
      </c>
      <c r="AA1138" s="134">
        <v>39</v>
      </c>
      <c r="AB1138" s="124">
        <f>VLOOKUP(B1138,Nam_2016!$B$2:$C$870,2,0)</f>
        <v>1137</v>
      </c>
      <c r="AC1138" s="124"/>
      <c r="AD1138" s="124"/>
      <c r="AE1138" s="124"/>
      <c r="AF1138" s="124"/>
      <c r="AG1138" s="124"/>
      <c r="AH1138" s="124"/>
      <c r="AI1138" s="124"/>
      <c r="AJ1138" s="124"/>
      <c r="AK1138" s="124"/>
      <c r="AL1138" s="124"/>
      <c r="AM1138" s="124"/>
    </row>
    <row r="1139" spans="1:39" s="123" customFormat="1" ht="45" hidden="1" x14ac:dyDescent="0.25">
      <c r="A1139" s="178">
        <f>A1138+1</f>
        <v>47</v>
      </c>
      <c r="B1139" s="167">
        <v>1138</v>
      </c>
      <c r="C1139" s="156" t="s">
        <v>4560</v>
      </c>
      <c r="D1139" s="176" t="s">
        <v>1018</v>
      </c>
      <c r="E1139" s="405" t="s">
        <v>30</v>
      </c>
      <c r="F1139" s="176" t="s">
        <v>50</v>
      </c>
      <c r="G1139" s="174">
        <v>3293730</v>
      </c>
      <c r="H1139" s="224"/>
      <c r="I1139" s="224"/>
      <c r="J1139" s="224"/>
      <c r="K1139" s="224"/>
      <c r="L1139" s="224"/>
      <c r="M1139" s="224"/>
      <c r="N1139" s="224"/>
      <c r="O1139" s="224"/>
      <c r="P1139" s="224"/>
      <c r="Q1139" s="224"/>
      <c r="R1139" s="224"/>
      <c r="S1139" s="224"/>
      <c r="T1139" s="225">
        <v>508.22253900000004</v>
      </c>
      <c r="U1139" s="213"/>
      <c r="V1139" s="225"/>
      <c r="W1139" s="190" t="s">
        <v>1308</v>
      </c>
      <c r="X1139" s="142" t="s">
        <v>5143</v>
      </c>
      <c r="Y1139" s="134">
        <v>19</v>
      </c>
      <c r="Z1139" s="134">
        <v>39</v>
      </c>
      <c r="AA1139" s="134">
        <v>39</v>
      </c>
      <c r="AB1139" s="124">
        <f>VLOOKUP(B1139,Nam_2016!$B$2:$C$870,2,0)</f>
        <v>1138</v>
      </c>
      <c r="AC1139" s="124"/>
      <c r="AD1139" s="124"/>
      <c r="AE1139" s="124"/>
      <c r="AF1139" s="124"/>
      <c r="AG1139" s="124"/>
      <c r="AH1139" s="124"/>
      <c r="AI1139" s="124"/>
      <c r="AJ1139" s="124"/>
      <c r="AK1139" s="124"/>
      <c r="AL1139" s="124"/>
      <c r="AM1139" s="124"/>
    </row>
    <row r="1140" spans="1:39" s="126" customFormat="1" ht="30" hidden="1" x14ac:dyDescent="0.25">
      <c r="A1140" s="178">
        <v>1</v>
      </c>
      <c r="B1140" s="167">
        <v>1139</v>
      </c>
      <c r="C1140" s="232" t="s">
        <v>3090</v>
      </c>
      <c r="D1140" s="21" t="s">
        <v>3091</v>
      </c>
      <c r="E1140" s="233" t="s">
        <v>1</v>
      </c>
      <c r="F1140" s="21" t="s">
        <v>3092</v>
      </c>
      <c r="G1140" s="159">
        <v>15053860</v>
      </c>
      <c r="H1140" s="68">
        <v>0</v>
      </c>
      <c r="I1140" s="224"/>
      <c r="J1140" s="68">
        <v>0</v>
      </c>
      <c r="K1140" s="224"/>
      <c r="L1140" s="68">
        <v>0</v>
      </c>
      <c r="M1140" s="224"/>
      <c r="N1140" s="68">
        <v>0</v>
      </c>
      <c r="O1140" s="68"/>
      <c r="P1140" s="68">
        <v>0</v>
      </c>
      <c r="Q1140" s="68">
        <v>0</v>
      </c>
      <c r="R1140" s="224"/>
      <c r="S1140" s="224"/>
      <c r="T1140" s="225">
        <v>2322.810598</v>
      </c>
      <c r="U1140" s="213"/>
      <c r="V1140" s="225"/>
      <c r="W1140" s="190" t="s">
        <v>1306</v>
      </c>
      <c r="X1140" s="142" t="s">
        <v>5144</v>
      </c>
      <c r="Y1140" s="127">
        <v>50</v>
      </c>
      <c r="Z1140" s="127">
        <v>40</v>
      </c>
      <c r="AA1140" s="127">
        <v>40</v>
      </c>
      <c r="AB1140" s="124">
        <f>VLOOKUP(B1140,Nam_2016!$B$2:$C$870,2,0)</f>
        <v>1139</v>
      </c>
      <c r="AC1140" s="127"/>
      <c r="AD1140" s="127"/>
      <c r="AE1140" s="127"/>
      <c r="AF1140" s="127"/>
      <c r="AG1140" s="127"/>
      <c r="AH1140" s="127"/>
      <c r="AI1140" s="127"/>
      <c r="AJ1140" s="127"/>
      <c r="AK1140" s="127"/>
      <c r="AL1140" s="127"/>
      <c r="AM1140" s="127"/>
    </row>
    <row r="1141" spans="1:39" s="126" customFormat="1" hidden="1" x14ac:dyDescent="0.25">
      <c r="A1141" s="178">
        <f>A1140+1</f>
        <v>2</v>
      </c>
      <c r="B1141" s="167">
        <v>1140</v>
      </c>
      <c r="C1141" s="232" t="s">
        <v>3093</v>
      </c>
      <c r="D1141" s="21" t="s">
        <v>3094</v>
      </c>
      <c r="E1141" s="233" t="s">
        <v>1</v>
      </c>
      <c r="F1141" s="21" t="s">
        <v>3095</v>
      </c>
      <c r="G1141" s="159">
        <v>1039900</v>
      </c>
      <c r="H1141" s="68">
        <v>5302</v>
      </c>
      <c r="I1141" s="224"/>
      <c r="J1141" s="68">
        <v>41.58</v>
      </c>
      <c r="K1141" s="224"/>
      <c r="L1141" s="68">
        <v>0</v>
      </c>
      <c r="M1141" s="224"/>
      <c r="N1141" s="68">
        <v>0</v>
      </c>
      <c r="O1141" s="68"/>
      <c r="P1141" s="68">
        <v>0</v>
      </c>
      <c r="Q1141" s="68">
        <v>0</v>
      </c>
      <c r="R1141" s="224"/>
      <c r="S1141" s="224"/>
      <c r="T1141" s="225">
        <v>3908.4469699999995</v>
      </c>
      <c r="U1141" s="213"/>
      <c r="V1141" s="225"/>
      <c r="W1141" s="190" t="s">
        <v>1306</v>
      </c>
      <c r="X1141" s="142" t="s">
        <v>5144</v>
      </c>
      <c r="Y1141" s="127">
        <v>50</v>
      </c>
      <c r="Z1141" s="127">
        <v>40</v>
      </c>
      <c r="AA1141" s="127">
        <v>40</v>
      </c>
      <c r="AB1141" s="124">
        <f>VLOOKUP(B1141,Nam_2016!$B$2:$C$870,2,0)</f>
        <v>1140</v>
      </c>
      <c r="AC1141" s="127"/>
      <c r="AD1141" s="127"/>
      <c r="AE1141" s="127"/>
      <c r="AF1141" s="127"/>
      <c r="AG1141" s="127"/>
      <c r="AH1141" s="127"/>
      <c r="AI1141" s="127"/>
      <c r="AJ1141" s="127"/>
      <c r="AK1141" s="127"/>
      <c r="AL1141" s="127"/>
      <c r="AM1141" s="127"/>
    </row>
    <row r="1142" spans="1:39" s="126" customFormat="1" ht="30" hidden="1" x14ac:dyDescent="0.25">
      <c r="A1142" s="178">
        <f t="shared" ref="A1142:A1166" si="44">A1141+1</f>
        <v>3</v>
      </c>
      <c r="B1142" s="167">
        <v>1141</v>
      </c>
      <c r="C1142" s="232" t="s">
        <v>991</v>
      </c>
      <c r="D1142" s="21" t="s">
        <v>3091</v>
      </c>
      <c r="E1142" s="233" t="s">
        <v>1</v>
      </c>
      <c r="F1142" s="21" t="s">
        <v>3096</v>
      </c>
      <c r="G1142" s="159">
        <v>9016505</v>
      </c>
      <c r="H1142" s="68">
        <v>0</v>
      </c>
      <c r="I1142" s="224"/>
      <c r="J1142" s="68">
        <v>759.72400000000005</v>
      </c>
      <c r="K1142" s="224"/>
      <c r="L1142" s="68">
        <v>0</v>
      </c>
      <c r="M1142" s="224"/>
      <c r="N1142" s="68">
        <v>156.97399999999999</v>
      </c>
      <c r="O1142" s="68"/>
      <c r="P1142" s="68">
        <v>9.9999999999999995E-7</v>
      </c>
      <c r="Q1142" s="68">
        <v>138.703</v>
      </c>
      <c r="R1142" s="224"/>
      <c r="S1142" s="224"/>
      <c r="T1142" s="225">
        <v>2341.2794315000001</v>
      </c>
      <c r="U1142" s="213"/>
      <c r="V1142" s="225"/>
      <c r="W1142" s="190" t="s">
        <v>1306</v>
      </c>
      <c r="X1142" s="142" t="s">
        <v>5144</v>
      </c>
      <c r="Y1142" s="127">
        <v>50</v>
      </c>
      <c r="Z1142" s="127">
        <v>40</v>
      </c>
      <c r="AA1142" s="127">
        <v>40</v>
      </c>
      <c r="AB1142" s="124">
        <f>VLOOKUP(B1142,Nam_2016!$B$2:$C$870,2,0)</f>
        <v>1141</v>
      </c>
      <c r="AC1142" s="127"/>
      <c r="AD1142" s="127"/>
      <c r="AE1142" s="127"/>
      <c r="AF1142" s="127"/>
      <c r="AG1142" s="127"/>
      <c r="AH1142" s="127"/>
      <c r="AI1142" s="127"/>
      <c r="AJ1142" s="127"/>
      <c r="AK1142" s="127"/>
      <c r="AL1142" s="127"/>
      <c r="AM1142" s="127"/>
    </row>
    <row r="1143" spans="1:39" s="126" customFormat="1" ht="30" hidden="1" x14ac:dyDescent="0.25">
      <c r="A1143" s="178">
        <f t="shared" si="44"/>
        <v>4</v>
      </c>
      <c r="B1143" s="167">
        <v>1142</v>
      </c>
      <c r="C1143" s="232" t="s">
        <v>4561</v>
      </c>
      <c r="D1143" s="21" t="s">
        <v>992</v>
      </c>
      <c r="E1143" s="233" t="s">
        <v>1</v>
      </c>
      <c r="F1143" s="21" t="s">
        <v>2259</v>
      </c>
      <c r="G1143" s="159">
        <v>6902660</v>
      </c>
      <c r="H1143" s="68"/>
      <c r="I1143" s="224"/>
      <c r="J1143" s="68">
        <v>0</v>
      </c>
      <c r="K1143" s="224"/>
      <c r="L1143" s="68">
        <v>0</v>
      </c>
      <c r="M1143" s="224"/>
      <c r="N1143" s="68">
        <v>0</v>
      </c>
      <c r="O1143" s="68"/>
      <c r="P1143" s="68">
        <v>0</v>
      </c>
      <c r="Q1143" s="68">
        <v>0</v>
      </c>
      <c r="R1143" s="224"/>
      <c r="S1143" s="224"/>
      <c r="T1143" s="225">
        <v>1065.080438</v>
      </c>
      <c r="U1143" s="213"/>
      <c r="V1143" s="225"/>
      <c r="W1143" s="190" t="s">
        <v>1306</v>
      </c>
      <c r="X1143" s="142" t="s">
        <v>5144</v>
      </c>
      <c r="Y1143" s="127">
        <v>50</v>
      </c>
      <c r="Z1143" s="127">
        <v>40</v>
      </c>
      <c r="AA1143" s="127">
        <v>40</v>
      </c>
      <c r="AB1143" s="124">
        <f>VLOOKUP(B1143,Nam_2016!$B$2:$C$870,2,0)</f>
        <v>1142</v>
      </c>
      <c r="AC1143" s="127"/>
      <c r="AD1143" s="127"/>
      <c r="AE1143" s="127"/>
      <c r="AF1143" s="127"/>
      <c r="AG1143" s="127"/>
      <c r="AH1143" s="127"/>
      <c r="AI1143" s="127"/>
      <c r="AJ1143" s="127"/>
      <c r="AK1143" s="127"/>
      <c r="AL1143" s="127"/>
      <c r="AM1143" s="127"/>
    </row>
    <row r="1144" spans="1:39" s="126" customFormat="1" ht="30" hidden="1" x14ac:dyDescent="0.25">
      <c r="A1144" s="178">
        <f t="shared" si="44"/>
        <v>5</v>
      </c>
      <c r="B1144" s="167">
        <v>1143</v>
      </c>
      <c r="C1144" s="232" t="s">
        <v>3097</v>
      </c>
      <c r="D1144" s="21" t="s">
        <v>3098</v>
      </c>
      <c r="E1144" s="233" t="s">
        <v>1</v>
      </c>
      <c r="F1144" s="21" t="s">
        <v>3095</v>
      </c>
      <c r="G1144" s="159">
        <v>866240</v>
      </c>
      <c r="H1144" s="68">
        <v>2730</v>
      </c>
      <c r="I1144" s="224"/>
      <c r="J1144" s="68">
        <v>31.866</v>
      </c>
      <c r="K1144" s="224"/>
      <c r="L1144" s="68">
        <v>0</v>
      </c>
      <c r="M1144" s="224"/>
      <c r="N1144" s="68">
        <v>2.524</v>
      </c>
      <c r="O1144" s="68"/>
      <c r="P1144" s="68">
        <v>0</v>
      </c>
      <c r="Q1144" s="68">
        <v>0</v>
      </c>
      <c r="R1144" s="224"/>
      <c r="S1144" s="224"/>
      <c r="T1144" s="225">
        <v>2074.7978319999997</v>
      </c>
      <c r="U1144" s="213"/>
      <c r="V1144" s="225"/>
      <c r="W1144" s="190" t="s">
        <v>1306</v>
      </c>
      <c r="X1144" s="142" t="s">
        <v>5144</v>
      </c>
      <c r="Y1144" s="127">
        <v>50</v>
      </c>
      <c r="Z1144" s="127">
        <v>40</v>
      </c>
      <c r="AA1144" s="127">
        <v>40</v>
      </c>
      <c r="AB1144" s="124">
        <f>VLOOKUP(B1144,Nam_2016!$B$2:$C$870,2,0)</f>
        <v>1143</v>
      </c>
      <c r="AC1144" s="127"/>
      <c r="AD1144" s="127"/>
      <c r="AE1144" s="127"/>
      <c r="AF1144" s="127"/>
      <c r="AG1144" s="127"/>
      <c r="AH1144" s="127"/>
      <c r="AI1144" s="127"/>
      <c r="AJ1144" s="127"/>
      <c r="AK1144" s="127"/>
      <c r="AL1144" s="127"/>
      <c r="AM1144" s="127"/>
    </row>
    <row r="1145" spans="1:39" s="126" customFormat="1" ht="45" x14ac:dyDescent="0.25">
      <c r="A1145" s="178">
        <f t="shared" si="44"/>
        <v>6</v>
      </c>
      <c r="B1145" s="167">
        <v>1144</v>
      </c>
      <c r="C1145" s="372" t="s">
        <v>3487</v>
      </c>
      <c r="D1145" s="21" t="s">
        <v>3099</v>
      </c>
      <c r="E1145" s="233" t="s">
        <v>1</v>
      </c>
      <c r="F1145" s="21" t="s">
        <v>33</v>
      </c>
      <c r="G1145" s="159">
        <v>16720510</v>
      </c>
      <c r="H1145" s="68">
        <v>0</v>
      </c>
      <c r="I1145" s="224"/>
      <c r="J1145" s="68">
        <v>27.695</v>
      </c>
      <c r="K1145" s="224"/>
      <c r="L1145" s="68">
        <v>0</v>
      </c>
      <c r="M1145" s="224"/>
      <c r="N1145" s="68">
        <v>245.21</v>
      </c>
      <c r="O1145" s="68"/>
      <c r="P1145" s="68">
        <v>0</v>
      </c>
      <c r="Q1145" s="68">
        <v>1598.16</v>
      </c>
      <c r="R1145" s="224"/>
      <c r="S1145" s="224"/>
      <c r="T1145" s="225">
        <v>4549.8649930000001</v>
      </c>
      <c r="U1145" s="213">
        <v>2067.31</v>
      </c>
      <c r="V1145" s="214">
        <v>4416.96</v>
      </c>
      <c r="W1145" s="190" t="s">
        <v>3225</v>
      </c>
      <c r="X1145" s="142" t="s">
        <v>5144</v>
      </c>
      <c r="Y1145" s="127">
        <v>50</v>
      </c>
      <c r="Z1145" s="127">
        <v>40</v>
      </c>
      <c r="AA1145" s="127">
        <v>40</v>
      </c>
      <c r="AB1145" s="124" t="e">
        <f>VLOOKUP(B1145,Nam_2016!$B$2:$C$870,2,0)</f>
        <v>#N/A</v>
      </c>
      <c r="AC1145" s="127"/>
      <c r="AD1145" s="127"/>
      <c r="AE1145" s="127"/>
      <c r="AF1145" s="127"/>
      <c r="AG1145" s="127"/>
      <c r="AH1145" s="127"/>
      <c r="AI1145" s="127"/>
      <c r="AJ1145" s="127"/>
      <c r="AK1145" s="127"/>
      <c r="AL1145" s="127"/>
      <c r="AM1145" s="127"/>
    </row>
    <row r="1146" spans="1:39" s="123" customFormat="1" ht="30" x14ac:dyDescent="0.25">
      <c r="A1146" s="178">
        <f t="shared" si="44"/>
        <v>7</v>
      </c>
      <c r="B1146" s="167">
        <v>1145</v>
      </c>
      <c r="C1146" s="372" t="s">
        <v>3488</v>
      </c>
      <c r="D1146" s="233" t="s">
        <v>3099</v>
      </c>
      <c r="E1146" s="233" t="s">
        <v>1</v>
      </c>
      <c r="F1146" s="237" t="s">
        <v>4</v>
      </c>
      <c r="G1146" s="174">
        <v>10528650.000000002</v>
      </c>
      <c r="H1146" s="262">
        <v>0</v>
      </c>
      <c r="I1146" s="224"/>
      <c r="J1146" s="262">
        <v>30.198</v>
      </c>
      <c r="K1146" s="224"/>
      <c r="L1146" s="262">
        <v>0</v>
      </c>
      <c r="M1146" s="224"/>
      <c r="N1146" s="262">
        <v>0</v>
      </c>
      <c r="O1146" s="262"/>
      <c r="P1146" s="262">
        <v>0</v>
      </c>
      <c r="Q1146" s="262">
        <v>0</v>
      </c>
      <c r="R1146" s="224"/>
      <c r="S1146" s="224"/>
      <c r="T1146" s="225">
        <v>1651.1449350000003</v>
      </c>
      <c r="U1146" s="213">
        <v>1514.2</v>
      </c>
      <c r="V1146" s="214">
        <v>1475.95</v>
      </c>
      <c r="W1146" s="190" t="s">
        <v>1306</v>
      </c>
      <c r="X1146" s="142" t="s">
        <v>5144</v>
      </c>
      <c r="Y1146" s="127">
        <v>50</v>
      </c>
      <c r="Z1146" s="127">
        <v>40</v>
      </c>
      <c r="AA1146" s="127">
        <v>40</v>
      </c>
      <c r="AB1146" s="124" t="e">
        <f>VLOOKUP(B1146,Nam_2016!$B$2:$C$870,2,0)</f>
        <v>#N/A</v>
      </c>
      <c r="AC1146" s="124"/>
      <c r="AD1146" s="124"/>
      <c r="AE1146" s="124"/>
      <c r="AF1146" s="124"/>
      <c r="AG1146" s="124"/>
      <c r="AH1146" s="124"/>
      <c r="AI1146" s="124"/>
      <c r="AJ1146" s="124"/>
      <c r="AK1146" s="124"/>
      <c r="AL1146" s="124"/>
      <c r="AM1146" s="124"/>
    </row>
    <row r="1147" spans="1:39" s="123" customFormat="1" ht="30" x14ac:dyDescent="0.25">
      <c r="A1147" s="178">
        <f t="shared" si="44"/>
        <v>8</v>
      </c>
      <c r="B1147" s="167">
        <v>1146</v>
      </c>
      <c r="C1147" s="372" t="s">
        <v>3489</v>
      </c>
      <c r="D1147" s="233" t="s">
        <v>3100</v>
      </c>
      <c r="E1147" s="233" t="s">
        <v>30</v>
      </c>
      <c r="F1147" s="237" t="s">
        <v>50</v>
      </c>
      <c r="G1147" s="67">
        <v>8604640</v>
      </c>
      <c r="H1147" s="68">
        <v>0</v>
      </c>
      <c r="I1147" s="224"/>
      <c r="J1147" s="68">
        <v>0</v>
      </c>
      <c r="K1147" s="224"/>
      <c r="L1147" s="68">
        <v>0</v>
      </c>
      <c r="M1147" s="224"/>
      <c r="N1147" s="68">
        <v>0</v>
      </c>
      <c r="O1147" s="68"/>
      <c r="P1147" s="68">
        <v>0</v>
      </c>
      <c r="Q1147" s="68">
        <v>0</v>
      </c>
      <c r="R1147" s="224"/>
      <c r="S1147" s="224"/>
      <c r="T1147" s="225">
        <v>1327.695952</v>
      </c>
      <c r="U1147" s="213">
        <v>1922.78</v>
      </c>
      <c r="V1147" s="214">
        <v>1219.4100000000001</v>
      </c>
      <c r="W1147" s="190" t="s">
        <v>1306</v>
      </c>
      <c r="X1147" s="142" t="s">
        <v>5144</v>
      </c>
      <c r="Y1147" s="127">
        <v>50</v>
      </c>
      <c r="Z1147" s="127">
        <v>40</v>
      </c>
      <c r="AA1147" s="127">
        <v>40</v>
      </c>
      <c r="AB1147" s="124" t="e">
        <f>VLOOKUP(B1147,Nam_2016!$B$2:$C$870,2,0)</f>
        <v>#N/A</v>
      </c>
      <c r="AC1147" s="124"/>
      <c r="AD1147" s="124"/>
      <c r="AE1147" s="124"/>
      <c r="AF1147" s="124"/>
      <c r="AG1147" s="124"/>
      <c r="AH1147" s="124"/>
      <c r="AI1147" s="124"/>
      <c r="AJ1147" s="124"/>
      <c r="AK1147" s="124"/>
      <c r="AL1147" s="124"/>
      <c r="AM1147" s="124"/>
    </row>
    <row r="1148" spans="1:39" s="123" customFormat="1" ht="30" x14ac:dyDescent="0.25">
      <c r="A1148" s="178">
        <f t="shared" si="44"/>
        <v>9</v>
      </c>
      <c r="B1148" s="167">
        <v>1147</v>
      </c>
      <c r="C1148" s="372" t="s">
        <v>3490</v>
      </c>
      <c r="D1148" s="233" t="s">
        <v>3101</v>
      </c>
      <c r="E1148" s="233" t="s">
        <v>30</v>
      </c>
      <c r="F1148" s="237" t="s">
        <v>50</v>
      </c>
      <c r="G1148" s="159">
        <v>3958000</v>
      </c>
      <c r="H1148" s="68">
        <v>0</v>
      </c>
      <c r="I1148" s="224"/>
      <c r="J1148" s="68">
        <v>0</v>
      </c>
      <c r="K1148" s="224"/>
      <c r="L1148" s="68">
        <v>0</v>
      </c>
      <c r="M1148" s="224"/>
      <c r="N1148" s="68">
        <v>0</v>
      </c>
      <c r="O1148" s="68"/>
      <c r="P1148" s="68">
        <v>0</v>
      </c>
      <c r="Q1148" s="68">
        <v>0</v>
      </c>
      <c r="R1148" s="224"/>
      <c r="S1148" s="224"/>
      <c r="T1148" s="225">
        <v>610.71940000000006</v>
      </c>
      <c r="U1148" s="213">
        <v>519.4</v>
      </c>
      <c r="V1148" s="214">
        <v>571.45000000000005</v>
      </c>
      <c r="W1148" s="190" t="s">
        <v>1306</v>
      </c>
      <c r="X1148" s="142" t="s">
        <v>5144</v>
      </c>
      <c r="Y1148" s="127">
        <v>50</v>
      </c>
      <c r="Z1148" s="127">
        <v>40</v>
      </c>
      <c r="AA1148" s="127">
        <v>40</v>
      </c>
      <c r="AB1148" s="124" t="e">
        <f>VLOOKUP(B1148,Nam_2016!$B$2:$C$870,2,0)</f>
        <v>#N/A</v>
      </c>
      <c r="AC1148" s="124"/>
      <c r="AD1148" s="124"/>
      <c r="AE1148" s="124"/>
      <c r="AF1148" s="124"/>
      <c r="AG1148" s="124"/>
      <c r="AH1148" s="124"/>
      <c r="AI1148" s="124"/>
      <c r="AJ1148" s="124"/>
      <c r="AK1148" s="124"/>
      <c r="AL1148" s="124"/>
      <c r="AM1148" s="124"/>
    </row>
    <row r="1149" spans="1:39" s="123" customFormat="1" ht="45" x14ac:dyDescent="0.25">
      <c r="A1149" s="178">
        <f t="shared" si="44"/>
        <v>10</v>
      </c>
      <c r="B1149" s="167">
        <v>1148</v>
      </c>
      <c r="C1149" s="232" t="s">
        <v>3102</v>
      </c>
      <c r="D1149" s="233" t="s">
        <v>3103</v>
      </c>
      <c r="E1149" s="233" t="s">
        <v>1</v>
      </c>
      <c r="F1149" s="237" t="s">
        <v>40</v>
      </c>
      <c r="G1149" s="159">
        <v>16417100</v>
      </c>
      <c r="H1149" s="68">
        <v>7395</v>
      </c>
      <c r="I1149" s="224"/>
      <c r="J1149" s="68">
        <v>0.14000000000000001</v>
      </c>
      <c r="K1149" s="224"/>
      <c r="L1149" s="68">
        <v>0</v>
      </c>
      <c r="M1149" s="224"/>
      <c r="N1149" s="68">
        <v>0</v>
      </c>
      <c r="O1149" s="68"/>
      <c r="P1149" s="68">
        <v>0</v>
      </c>
      <c r="Q1149" s="215">
        <v>3451.4639999999995</v>
      </c>
      <c r="R1149" s="224"/>
      <c r="S1149" s="224"/>
      <c r="T1149" s="225">
        <v>11471.877490000001</v>
      </c>
      <c r="U1149" s="213">
        <v>2379.04</v>
      </c>
      <c r="V1149" s="214">
        <v>2184.81</v>
      </c>
      <c r="W1149" s="190" t="s">
        <v>3225</v>
      </c>
      <c r="X1149" s="142" t="s">
        <v>5144</v>
      </c>
      <c r="Y1149" s="127">
        <v>50</v>
      </c>
      <c r="Z1149" s="127">
        <v>40</v>
      </c>
      <c r="AA1149" s="127">
        <v>40</v>
      </c>
      <c r="AB1149" s="124" t="e">
        <f>VLOOKUP(B1149,Nam_2016!$B$2:$C$870,2,0)</f>
        <v>#N/A</v>
      </c>
      <c r="AC1149" s="124"/>
      <c r="AD1149" s="124"/>
      <c r="AE1149" s="124"/>
      <c r="AF1149" s="124"/>
      <c r="AG1149" s="124"/>
      <c r="AH1149" s="124"/>
      <c r="AI1149" s="124"/>
      <c r="AJ1149" s="124"/>
      <c r="AK1149" s="124"/>
      <c r="AL1149" s="124"/>
      <c r="AM1149" s="124"/>
    </row>
    <row r="1150" spans="1:39" s="123" customFormat="1" ht="45" x14ac:dyDescent="0.25">
      <c r="A1150" s="178">
        <f t="shared" si="44"/>
        <v>11</v>
      </c>
      <c r="B1150" s="167">
        <v>1149</v>
      </c>
      <c r="C1150" s="372" t="s">
        <v>3491</v>
      </c>
      <c r="D1150" s="233" t="s">
        <v>3103</v>
      </c>
      <c r="E1150" s="233" t="s">
        <v>1</v>
      </c>
      <c r="F1150" s="233" t="s">
        <v>60</v>
      </c>
      <c r="G1150" s="215">
        <v>14240000</v>
      </c>
      <c r="H1150" s="68">
        <v>0</v>
      </c>
      <c r="I1150" s="224"/>
      <c r="J1150" s="68">
        <v>0</v>
      </c>
      <c r="K1150" s="224"/>
      <c r="L1150" s="68">
        <v>50.609000000000002</v>
      </c>
      <c r="M1150" s="224"/>
      <c r="N1150" s="68">
        <v>0</v>
      </c>
      <c r="O1150" s="68"/>
      <c r="P1150" s="68">
        <v>0</v>
      </c>
      <c r="Q1150" s="68">
        <v>0</v>
      </c>
      <c r="R1150" s="224"/>
      <c r="S1150" s="224"/>
      <c r="T1150" s="225">
        <v>2244.8044599999998</v>
      </c>
      <c r="U1150" s="213">
        <v>3006.23</v>
      </c>
      <c r="V1150" s="214">
        <v>2953.95</v>
      </c>
      <c r="W1150" s="190" t="s">
        <v>3225</v>
      </c>
      <c r="X1150" s="142" t="s">
        <v>5144</v>
      </c>
      <c r="Y1150" s="127">
        <v>50</v>
      </c>
      <c r="Z1150" s="127">
        <v>40</v>
      </c>
      <c r="AA1150" s="127">
        <v>40</v>
      </c>
      <c r="AB1150" s="124" t="e">
        <f>VLOOKUP(B1150,Nam_2016!$B$2:$C$870,2,0)</f>
        <v>#N/A</v>
      </c>
      <c r="AC1150" s="124"/>
      <c r="AD1150" s="124"/>
      <c r="AE1150" s="124"/>
      <c r="AF1150" s="124"/>
      <c r="AG1150" s="124"/>
      <c r="AH1150" s="124"/>
      <c r="AI1150" s="124"/>
      <c r="AJ1150" s="124"/>
      <c r="AK1150" s="124"/>
      <c r="AL1150" s="124"/>
      <c r="AM1150" s="124"/>
    </row>
    <row r="1151" spans="1:39" s="123" customFormat="1" ht="30" x14ac:dyDescent="0.25">
      <c r="A1151" s="178">
        <f t="shared" si="44"/>
        <v>12</v>
      </c>
      <c r="B1151" s="167">
        <v>1150</v>
      </c>
      <c r="C1151" s="232" t="s">
        <v>3104</v>
      </c>
      <c r="D1151" s="233" t="s">
        <v>3103</v>
      </c>
      <c r="E1151" s="233" t="s">
        <v>1</v>
      </c>
      <c r="F1151" s="233" t="s">
        <v>1482</v>
      </c>
      <c r="G1151" s="159">
        <v>7736280</v>
      </c>
      <c r="H1151" s="68">
        <v>0</v>
      </c>
      <c r="I1151" s="224"/>
      <c r="J1151" s="68">
        <v>0</v>
      </c>
      <c r="K1151" s="224"/>
      <c r="L1151" s="68">
        <v>0</v>
      </c>
      <c r="M1151" s="224"/>
      <c r="N1151" s="68">
        <v>0</v>
      </c>
      <c r="O1151" s="68"/>
      <c r="P1151" s="68">
        <v>0</v>
      </c>
      <c r="Q1151" s="68">
        <v>0</v>
      </c>
      <c r="R1151" s="224"/>
      <c r="S1151" s="224"/>
      <c r="T1151" s="225">
        <v>1193.7080040000001</v>
      </c>
      <c r="U1151" s="213">
        <v>1181.23</v>
      </c>
      <c r="V1151" s="214">
        <v>1220.1300000000001</v>
      </c>
      <c r="W1151" s="190" t="s">
        <v>1306</v>
      </c>
      <c r="X1151" s="142" t="s">
        <v>5144</v>
      </c>
      <c r="Y1151" s="127">
        <v>50</v>
      </c>
      <c r="Z1151" s="127">
        <v>40</v>
      </c>
      <c r="AA1151" s="127">
        <v>40</v>
      </c>
      <c r="AB1151" s="124" t="e">
        <f>VLOOKUP(B1151,Nam_2016!$B$2:$C$870,2,0)</f>
        <v>#N/A</v>
      </c>
      <c r="AC1151" s="124"/>
      <c r="AD1151" s="124"/>
      <c r="AE1151" s="124"/>
      <c r="AF1151" s="124"/>
      <c r="AG1151" s="124"/>
      <c r="AH1151" s="124"/>
      <c r="AI1151" s="124"/>
      <c r="AJ1151" s="124"/>
      <c r="AK1151" s="124"/>
      <c r="AL1151" s="124"/>
      <c r="AM1151" s="124"/>
    </row>
    <row r="1152" spans="1:39" s="123" customFormat="1" ht="60" x14ac:dyDescent="0.25">
      <c r="A1152" s="178">
        <f t="shared" si="44"/>
        <v>13</v>
      </c>
      <c r="B1152" s="167">
        <v>1151</v>
      </c>
      <c r="C1152" s="372" t="s">
        <v>3492</v>
      </c>
      <c r="D1152" s="233" t="s">
        <v>3105</v>
      </c>
      <c r="E1152" s="233" t="s">
        <v>1</v>
      </c>
      <c r="F1152" s="237" t="s">
        <v>9</v>
      </c>
      <c r="G1152" s="159">
        <v>5497890</v>
      </c>
      <c r="H1152" s="68">
        <v>0</v>
      </c>
      <c r="I1152" s="224"/>
      <c r="J1152" s="68">
        <v>483.52800000000002</v>
      </c>
      <c r="K1152" s="224"/>
      <c r="L1152" s="68">
        <v>0</v>
      </c>
      <c r="M1152" s="224"/>
      <c r="N1152" s="68">
        <v>0</v>
      </c>
      <c r="O1152" s="68"/>
      <c r="P1152" s="68">
        <v>0</v>
      </c>
      <c r="Q1152" s="68">
        <v>0</v>
      </c>
      <c r="R1152" s="224"/>
      <c r="S1152" s="224"/>
      <c r="T1152" s="225">
        <v>1273.8290670000001</v>
      </c>
      <c r="U1152" s="213">
        <v>1375.07</v>
      </c>
      <c r="V1152" s="214">
        <v>1427.9</v>
      </c>
      <c r="W1152" s="307" t="s">
        <v>3106</v>
      </c>
      <c r="X1152" s="142" t="s">
        <v>5144</v>
      </c>
      <c r="Y1152" s="127">
        <v>50</v>
      </c>
      <c r="Z1152" s="127">
        <v>40</v>
      </c>
      <c r="AA1152" s="127">
        <v>40</v>
      </c>
      <c r="AB1152" s="124" t="e">
        <f>VLOOKUP(B1152,Nam_2016!$B$2:$C$870,2,0)</f>
        <v>#N/A</v>
      </c>
      <c r="AC1152" s="124"/>
      <c r="AD1152" s="124"/>
      <c r="AE1152" s="124"/>
      <c r="AF1152" s="124"/>
      <c r="AG1152" s="124"/>
      <c r="AH1152" s="124"/>
      <c r="AI1152" s="124"/>
      <c r="AJ1152" s="124"/>
      <c r="AK1152" s="124"/>
      <c r="AL1152" s="124"/>
      <c r="AM1152" s="124"/>
    </row>
    <row r="1153" spans="1:39" s="123" customFormat="1" ht="30" x14ac:dyDescent="0.25">
      <c r="A1153" s="178">
        <f t="shared" si="44"/>
        <v>14</v>
      </c>
      <c r="B1153" s="167">
        <v>1152</v>
      </c>
      <c r="C1153" s="232" t="s">
        <v>171</v>
      </c>
      <c r="D1153" s="233" t="s">
        <v>3107</v>
      </c>
      <c r="E1153" s="233" t="s">
        <v>1</v>
      </c>
      <c r="F1153" s="233" t="s">
        <v>38</v>
      </c>
      <c r="G1153" s="159">
        <v>36661850</v>
      </c>
      <c r="H1153" s="68">
        <v>0</v>
      </c>
      <c r="I1153" s="224"/>
      <c r="J1153" s="68">
        <v>0</v>
      </c>
      <c r="K1153" s="224"/>
      <c r="L1153" s="68">
        <v>0</v>
      </c>
      <c r="M1153" s="224"/>
      <c r="N1153" s="68">
        <v>0</v>
      </c>
      <c r="O1153" s="68"/>
      <c r="P1153" s="68">
        <v>0</v>
      </c>
      <c r="Q1153" s="68">
        <v>0</v>
      </c>
      <c r="R1153" s="224"/>
      <c r="S1153" s="224"/>
      <c r="T1153" s="225">
        <v>5656.9234550000001</v>
      </c>
      <c r="U1153" s="213">
        <v>6288.88</v>
      </c>
      <c r="V1153" s="214">
        <v>5447.58</v>
      </c>
      <c r="W1153" s="190" t="s">
        <v>1306</v>
      </c>
      <c r="X1153" s="142" t="s">
        <v>5144</v>
      </c>
      <c r="Y1153" s="127">
        <v>50</v>
      </c>
      <c r="Z1153" s="127">
        <v>40</v>
      </c>
      <c r="AA1153" s="127">
        <v>40</v>
      </c>
      <c r="AB1153" s="124" t="e">
        <f>VLOOKUP(B1153,Nam_2016!$B$2:$C$870,2,0)</f>
        <v>#N/A</v>
      </c>
      <c r="AC1153" s="124"/>
      <c r="AD1153" s="124"/>
      <c r="AE1153" s="124"/>
      <c r="AF1153" s="124"/>
      <c r="AG1153" s="124"/>
      <c r="AH1153" s="124"/>
      <c r="AI1153" s="124"/>
      <c r="AJ1153" s="124"/>
      <c r="AK1153" s="124"/>
      <c r="AL1153" s="124"/>
      <c r="AM1153" s="124"/>
    </row>
    <row r="1154" spans="1:39" s="123" customFormat="1" ht="30" x14ac:dyDescent="0.25">
      <c r="A1154" s="178">
        <f t="shared" si="44"/>
        <v>15</v>
      </c>
      <c r="B1154" s="167">
        <v>1153</v>
      </c>
      <c r="C1154" s="232" t="s">
        <v>3108</v>
      </c>
      <c r="D1154" s="233" t="s">
        <v>3109</v>
      </c>
      <c r="E1154" s="233" t="s">
        <v>1</v>
      </c>
      <c r="F1154" s="237" t="s">
        <v>2025</v>
      </c>
      <c r="G1154" s="159">
        <v>54631161</v>
      </c>
      <c r="H1154" s="68">
        <v>74255</v>
      </c>
      <c r="I1154" s="224"/>
      <c r="J1154" s="68">
        <v>0.47299999999999998</v>
      </c>
      <c r="K1154" s="224"/>
      <c r="L1154" s="68">
        <v>0</v>
      </c>
      <c r="M1154" s="224"/>
      <c r="N1154" s="68">
        <v>0</v>
      </c>
      <c r="O1154" s="68"/>
      <c r="P1154" s="68">
        <v>0</v>
      </c>
      <c r="Q1154" s="68">
        <v>0</v>
      </c>
      <c r="R1154" s="224"/>
      <c r="S1154" s="224"/>
      <c r="T1154" s="225">
        <v>60408.504382300001</v>
      </c>
      <c r="U1154" s="213">
        <v>58075.62</v>
      </c>
      <c r="V1154" s="214">
        <v>69914.740000000005</v>
      </c>
      <c r="W1154" s="190" t="s">
        <v>1306</v>
      </c>
      <c r="X1154" s="142" t="s">
        <v>5144</v>
      </c>
      <c r="Y1154" s="127">
        <v>50</v>
      </c>
      <c r="Z1154" s="127">
        <v>40</v>
      </c>
      <c r="AA1154" s="127">
        <v>40</v>
      </c>
      <c r="AB1154" s="124" t="e">
        <f>VLOOKUP(B1154,Nam_2016!$B$2:$C$870,2,0)</f>
        <v>#N/A</v>
      </c>
      <c r="AC1154" s="124"/>
      <c r="AD1154" s="124"/>
      <c r="AE1154" s="124"/>
      <c r="AF1154" s="124"/>
      <c r="AG1154" s="124"/>
      <c r="AH1154" s="124"/>
      <c r="AI1154" s="124"/>
      <c r="AJ1154" s="124"/>
      <c r="AK1154" s="124"/>
      <c r="AL1154" s="124"/>
      <c r="AM1154" s="124"/>
    </row>
    <row r="1155" spans="1:39" s="123" customFormat="1" ht="30" x14ac:dyDescent="0.25">
      <c r="A1155" s="178">
        <f t="shared" si="44"/>
        <v>16</v>
      </c>
      <c r="B1155" s="167">
        <v>1154</v>
      </c>
      <c r="C1155" s="372" t="s">
        <v>3493</v>
      </c>
      <c r="D1155" s="233" t="s">
        <v>3110</v>
      </c>
      <c r="E1155" s="233" t="s">
        <v>1</v>
      </c>
      <c r="F1155" s="233" t="s">
        <v>25</v>
      </c>
      <c r="G1155" s="159">
        <v>10584939</v>
      </c>
      <c r="H1155" s="68">
        <v>0</v>
      </c>
      <c r="I1155" s="224"/>
      <c r="J1155" s="68">
        <v>2.04</v>
      </c>
      <c r="K1155" s="224"/>
      <c r="L1155" s="68">
        <v>0</v>
      </c>
      <c r="M1155" s="224"/>
      <c r="N1155" s="68">
        <v>0</v>
      </c>
      <c r="O1155" s="68"/>
      <c r="P1155" s="68">
        <v>1.9729999999999999E-3</v>
      </c>
      <c r="Q1155" s="68">
        <v>31.3</v>
      </c>
      <c r="R1155" s="224"/>
      <c r="S1155" s="224"/>
      <c r="T1155" s="225">
        <v>1670.9439877</v>
      </c>
      <c r="U1155" s="213">
        <v>1582.46</v>
      </c>
      <c r="V1155" s="214">
        <v>1599.54</v>
      </c>
      <c r="W1155" s="190" t="s">
        <v>1306</v>
      </c>
      <c r="X1155" s="142" t="s">
        <v>5144</v>
      </c>
      <c r="Y1155" s="127">
        <v>50</v>
      </c>
      <c r="Z1155" s="127">
        <v>40</v>
      </c>
      <c r="AA1155" s="127">
        <v>40</v>
      </c>
      <c r="AB1155" s="124" t="e">
        <f>VLOOKUP(B1155,Nam_2016!$B$2:$C$870,2,0)</f>
        <v>#N/A</v>
      </c>
      <c r="AC1155" s="124"/>
      <c r="AD1155" s="124"/>
      <c r="AE1155" s="124"/>
      <c r="AF1155" s="124"/>
      <c r="AG1155" s="124"/>
      <c r="AH1155" s="124"/>
      <c r="AI1155" s="124"/>
      <c r="AJ1155" s="124"/>
      <c r="AK1155" s="124"/>
      <c r="AL1155" s="124"/>
      <c r="AM1155" s="124"/>
    </row>
    <row r="1156" spans="1:39" s="123" customFormat="1" ht="45" x14ac:dyDescent="0.25">
      <c r="A1156" s="178">
        <f t="shared" si="44"/>
        <v>17</v>
      </c>
      <c r="B1156" s="167">
        <v>1155</v>
      </c>
      <c r="C1156" s="372" t="s">
        <v>3494</v>
      </c>
      <c r="D1156" s="233" t="s">
        <v>3099</v>
      </c>
      <c r="E1156" s="233" t="s">
        <v>1</v>
      </c>
      <c r="F1156" s="233" t="s">
        <v>2110</v>
      </c>
      <c r="G1156" s="159">
        <v>36887771</v>
      </c>
      <c r="H1156" s="68">
        <v>0</v>
      </c>
      <c r="I1156" s="224"/>
      <c r="J1156" s="68">
        <v>33.164000000000001</v>
      </c>
      <c r="K1156" s="224"/>
      <c r="L1156" s="68">
        <v>50932.826000000001</v>
      </c>
      <c r="M1156" s="224"/>
      <c r="N1156" s="68">
        <v>0</v>
      </c>
      <c r="O1156" s="68"/>
      <c r="P1156" s="68">
        <v>0</v>
      </c>
      <c r="Q1156" s="68">
        <v>0</v>
      </c>
      <c r="R1156" s="224"/>
      <c r="S1156" s="224"/>
      <c r="T1156" s="225">
        <v>53597.823825299994</v>
      </c>
      <c r="U1156" s="213">
        <v>53948.21</v>
      </c>
      <c r="V1156" s="214">
        <v>6057.59</v>
      </c>
      <c r="W1156" s="190" t="s">
        <v>1306</v>
      </c>
      <c r="X1156" s="142" t="s">
        <v>5144</v>
      </c>
      <c r="Y1156" s="127">
        <v>50</v>
      </c>
      <c r="Z1156" s="127">
        <v>40</v>
      </c>
      <c r="AA1156" s="127">
        <v>40</v>
      </c>
      <c r="AB1156" s="124" t="e">
        <f>VLOOKUP(B1156,Nam_2016!$B$2:$C$870,2,0)</f>
        <v>#N/A</v>
      </c>
      <c r="AC1156" s="124"/>
      <c r="AD1156" s="124"/>
      <c r="AE1156" s="124"/>
      <c r="AF1156" s="124"/>
      <c r="AG1156" s="124"/>
      <c r="AH1156" s="124"/>
      <c r="AI1156" s="124"/>
      <c r="AJ1156" s="124"/>
      <c r="AK1156" s="124"/>
      <c r="AL1156" s="124"/>
      <c r="AM1156" s="124"/>
    </row>
    <row r="1157" spans="1:39" s="123" customFormat="1" ht="45" x14ac:dyDescent="0.25">
      <c r="A1157" s="178">
        <f t="shared" si="44"/>
        <v>18</v>
      </c>
      <c r="B1157" s="167">
        <v>1156</v>
      </c>
      <c r="C1157" s="232" t="s">
        <v>4562</v>
      </c>
      <c r="D1157" s="233" t="s">
        <v>3099</v>
      </c>
      <c r="E1157" s="233" t="s">
        <v>1</v>
      </c>
      <c r="F1157" s="237" t="s">
        <v>2025</v>
      </c>
      <c r="G1157" s="67">
        <v>7189550</v>
      </c>
      <c r="H1157" s="68">
        <v>13156</v>
      </c>
      <c r="I1157" s="224"/>
      <c r="J1157" s="68">
        <v>66.150000000000006</v>
      </c>
      <c r="K1157" s="224"/>
      <c r="L1157" s="68">
        <v>0</v>
      </c>
      <c r="M1157" s="224"/>
      <c r="N1157" s="68">
        <v>0</v>
      </c>
      <c r="O1157" s="68"/>
      <c r="P1157" s="68">
        <v>0</v>
      </c>
      <c r="Q1157" s="68">
        <v>0</v>
      </c>
      <c r="R1157" s="224"/>
      <c r="S1157" s="224"/>
      <c r="T1157" s="225">
        <v>10376.759564999998</v>
      </c>
      <c r="U1157" s="213">
        <v>2265.96</v>
      </c>
      <c r="V1157" s="214">
        <v>1597.48</v>
      </c>
      <c r="W1157" s="190" t="s">
        <v>3225</v>
      </c>
      <c r="X1157" s="142" t="s">
        <v>5144</v>
      </c>
      <c r="Y1157" s="127">
        <v>50</v>
      </c>
      <c r="Z1157" s="127">
        <v>40</v>
      </c>
      <c r="AA1157" s="127">
        <v>40</v>
      </c>
      <c r="AB1157" s="124" t="e">
        <f>VLOOKUP(B1157,Nam_2016!$B$2:$C$870,2,0)</f>
        <v>#N/A</v>
      </c>
      <c r="AC1157" s="124"/>
      <c r="AD1157" s="124"/>
      <c r="AE1157" s="124"/>
      <c r="AF1157" s="124"/>
      <c r="AG1157" s="124"/>
      <c r="AH1157" s="124"/>
      <c r="AI1157" s="124"/>
      <c r="AJ1157" s="124"/>
      <c r="AK1157" s="124"/>
      <c r="AL1157" s="124"/>
      <c r="AM1157" s="124"/>
    </row>
    <row r="1158" spans="1:39" s="123" customFormat="1" ht="38.25" x14ac:dyDescent="0.25">
      <c r="A1158" s="178">
        <f t="shared" si="44"/>
        <v>19</v>
      </c>
      <c r="B1158" s="167">
        <v>1157</v>
      </c>
      <c r="C1158" s="372" t="s">
        <v>3111</v>
      </c>
      <c r="D1158" s="233" t="s">
        <v>3112</v>
      </c>
      <c r="E1158" s="233" t="s">
        <v>1</v>
      </c>
      <c r="F1158" s="237" t="s">
        <v>2025</v>
      </c>
      <c r="G1158" s="159">
        <v>360160</v>
      </c>
      <c r="H1158" s="68">
        <v>1662.52</v>
      </c>
      <c r="I1158" s="224"/>
      <c r="J1158" s="68">
        <v>6.327</v>
      </c>
      <c r="K1158" s="224"/>
      <c r="L1158" s="68">
        <v>0</v>
      </c>
      <c r="M1158" s="224"/>
      <c r="N1158" s="68">
        <v>3.4000000000000002E-2</v>
      </c>
      <c r="O1158" s="68"/>
      <c r="P1158" s="68">
        <v>0</v>
      </c>
      <c r="Q1158" s="68">
        <v>0</v>
      </c>
      <c r="R1158" s="224"/>
      <c r="S1158" s="224"/>
      <c r="T1158" s="225">
        <v>1224.9326679999997</v>
      </c>
      <c r="U1158" s="213">
        <v>1073.4000000000001</v>
      </c>
      <c r="V1158" s="214"/>
      <c r="W1158" s="190" t="s">
        <v>1306</v>
      </c>
      <c r="X1158" s="142" t="s">
        <v>5144</v>
      </c>
      <c r="Y1158" s="127">
        <v>50</v>
      </c>
      <c r="Z1158" s="127">
        <v>40</v>
      </c>
      <c r="AA1158" s="127">
        <v>40</v>
      </c>
      <c r="AB1158" s="124" t="e">
        <f>VLOOKUP(B1158,Nam_2016!$B$2:$C$870,2,0)</f>
        <v>#N/A</v>
      </c>
      <c r="AC1158" s="124"/>
      <c r="AD1158" s="124"/>
      <c r="AE1158" s="124"/>
      <c r="AF1158" s="124"/>
      <c r="AG1158" s="124"/>
      <c r="AH1158" s="124"/>
      <c r="AI1158" s="124"/>
      <c r="AJ1158" s="124"/>
      <c r="AK1158" s="124"/>
      <c r="AL1158" s="124"/>
      <c r="AM1158" s="124"/>
    </row>
    <row r="1159" spans="1:39" s="123" customFormat="1" ht="45" x14ac:dyDescent="0.25">
      <c r="A1159" s="178">
        <f t="shared" si="44"/>
        <v>20</v>
      </c>
      <c r="B1159" s="167">
        <v>1158</v>
      </c>
      <c r="C1159" s="372" t="s">
        <v>3495</v>
      </c>
      <c r="D1159" s="233" t="s">
        <v>3113</v>
      </c>
      <c r="E1159" s="233" t="s">
        <v>1</v>
      </c>
      <c r="F1159" s="237" t="s">
        <v>14</v>
      </c>
      <c r="G1159" s="159">
        <v>113336800</v>
      </c>
      <c r="H1159" s="68">
        <v>124020</v>
      </c>
      <c r="I1159" s="224"/>
      <c r="J1159" s="68">
        <v>266.81</v>
      </c>
      <c r="K1159" s="224"/>
      <c r="L1159" s="68">
        <v>0</v>
      </c>
      <c r="M1159" s="224"/>
      <c r="N1159" s="68">
        <v>0</v>
      </c>
      <c r="O1159" s="68"/>
      <c r="P1159" s="68">
        <v>0</v>
      </c>
      <c r="Q1159" s="68">
        <v>0</v>
      </c>
      <c r="R1159" s="224"/>
      <c r="S1159" s="224"/>
      <c r="T1159" s="225">
        <v>104536.66103999999</v>
      </c>
      <c r="U1159" s="213">
        <v>93764.17</v>
      </c>
      <c r="V1159" s="214"/>
      <c r="W1159" s="190" t="s">
        <v>3225</v>
      </c>
      <c r="X1159" s="142" t="s">
        <v>5144</v>
      </c>
      <c r="Y1159" s="127">
        <v>50</v>
      </c>
      <c r="Z1159" s="127">
        <v>40</v>
      </c>
      <c r="AA1159" s="127">
        <v>40</v>
      </c>
      <c r="AB1159" s="124" t="e">
        <f>VLOOKUP(B1159,Nam_2016!$B$2:$C$870,2,0)</f>
        <v>#N/A</v>
      </c>
      <c r="AC1159" s="124"/>
      <c r="AD1159" s="124"/>
      <c r="AE1159" s="124"/>
      <c r="AF1159" s="124"/>
      <c r="AG1159" s="124"/>
      <c r="AH1159" s="124"/>
      <c r="AI1159" s="124"/>
      <c r="AJ1159" s="124"/>
      <c r="AK1159" s="124"/>
      <c r="AL1159" s="124"/>
      <c r="AM1159" s="124"/>
    </row>
    <row r="1160" spans="1:39" s="123" customFormat="1" ht="30" x14ac:dyDescent="0.25">
      <c r="A1160" s="178">
        <f>A1159+1</f>
        <v>21</v>
      </c>
      <c r="B1160" s="167">
        <v>1159</v>
      </c>
      <c r="C1160" s="372" t="s">
        <v>3114</v>
      </c>
      <c r="D1160" s="233" t="s">
        <v>3115</v>
      </c>
      <c r="E1160" s="233" t="s">
        <v>1</v>
      </c>
      <c r="F1160" s="237" t="s">
        <v>40</v>
      </c>
      <c r="G1160" s="159">
        <v>7227820</v>
      </c>
      <c r="H1160" s="68">
        <v>18525</v>
      </c>
      <c r="I1160" s="224"/>
      <c r="J1160" s="68">
        <v>236.66900000000001</v>
      </c>
      <c r="K1160" s="224"/>
      <c r="L1160" s="68">
        <v>5.7510000000000003</v>
      </c>
      <c r="M1160" s="224"/>
      <c r="N1160" s="68">
        <v>2.15</v>
      </c>
      <c r="O1160" s="68"/>
      <c r="P1160" s="68">
        <v>3.8099999999999999E-4</v>
      </c>
      <c r="Q1160" s="68">
        <v>2.399</v>
      </c>
      <c r="R1160" s="224"/>
      <c r="S1160" s="224"/>
      <c r="T1160" s="225">
        <v>14301.169596</v>
      </c>
      <c r="U1160" s="213">
        <v>10195.41</v>
      </c>
      <c r="V1160" s="214"/>
      <c r="W1160" s="190" t="s">
        <v>1306</v>
      </c>
      <c r="X1160" s="142" t="s">
        <v>5144</v>
      </c>
      <c r="Y1160" s="127">
        <v>50</v>
      </c>
      <c r="Z1160" s="127">
        <v>40</v>
      </c>
      <c r="AA1160" s="127">
        <v>40</v>
      </c>
      <c r="AB1160" s="124" t="e">
        <f>VLOOKUP(B1160,Nam_2016!$B$2:$C$870,2,0)</f>
        <v>#N/A</v>
      </c>
      <c r="AC1160" s="124"/>
      <c r="AD1160" s="124"/>
      <c r="AE1160" s="124"/>
      <c r="AF1160" s="124"/>
      <c r="AG1160" s="124"/>
      <c r="AH1160" s="124"/>
      <c r="AI1160" s="124"/>
      <c r="AJ1160" s="124"/>
      <c r="AK1160" s="124"/>
      <c r="AL1160" s="124"/>
      <c r="AM1160" s="124"/>
    </row>
    <row r="1161" spans="1:39" s="123" customFormat="1" ht="38.25" x14ac:dyDescent="0.25">
      <c r="A1161" s="178">
        <f t="shared" si="44"/>
        <v>22</v>
      </c>
      <c r="B1161" s="167">
        <v>1160</v>
      </c>
      <c r="C1161" s="372" t="s">
        <v>172</v>
      </c>
      <c r="D1161" s="233" t="s">
        <v>3103</v>
      </c>
      <c r="E1161" s="233" t="s">
        <v>1</v>
      </c>
      <c r="F1161" s="237" t="s">
        <v>173</v>
      </c>
      <c r="G1161" s="159">
        <v>6739660</v>
      </c>
      <c r="H1161" s="68">
        <v>933.52</v>
      </c>
      <c r="I1161" s="224"/>
      <c r="J1161" s="68">
        <v>8.8390000000000004</v>
      </c>
      <c r="K1161" s="224"/>
      <c r="L1161" s="68">
        <v>0</v>
      </c>
      <c r="M1161" s="224"/>
      <c r="N1161" s="68">
        <v>0</v>
      </c>
      <c r="O1161" s="68"/>
      <c r="P1161" s="68">
        <v>0</v>
      </c>
      <c r="Q1161" s="68">
        <v>0</v>
      </c>
      <c r="R1161" s="224"/>
      <c r="S1161" s="224"/>
      <c r="T1161" s="225">
        <v>1701.1718579999999</v>
      </c>
      <c r="U1161" s="213">
        <v>1600.18</v>
      </c>
      <c r="V1161" s="214"/>
      <c r="W1161" s="190" t="s">
        <v>1306</v>
      </c>
      <c r="X1161" s="142" t="s">
        <v>5144</v>
      </c>
      <c r="Y1161" s="127">
        <v>50</v>
      </c>
      <c r="Z1161" s="127">
        <v>40</v>
      </c>
      <c r="AA1161" s="127">
        <v>40</v>
      </c>
      <c r="AB1161" s="124" t="e">
        <f>VLOOKUP(B1161,Nam_2016!$B$2:$C$870,2,0)</f>
        <v>#N/A</v>
      </c>
      <c r="AC1161" s="124"/>
      <c r="AD1161" s="124"/>
      <c r="AE1161" s="124"/>
      <c r="AF1161" s="124"/>
      <c r="AG1161" s="124"/>
      <c r="AH1161" s="124"/>
      <c r="AI1161" s="124"/>
      <c r="AJ1161" s="124"/>
      <c r="AK1161" s="124"/>
      <c r="AL1161" s="124"/>
      <c r="AM1161" s="124"/>
    </row>
    <row r="1162" spans="1:39" s="123" customFormat="1" ht="30" x14ac:dyDescent="0.25">
      <c r="A1162" s="178">
        <f>A1161+1</f>
        <v>23</v>
      </c>
      <c r="B1162" s="167">
        <v>1161</v>
      </c>
      <c r="C1162" s="232" t="s">
        <v>3116</v>
      </c>
      <c r="D1162" s="233" t="s">
        <v>3099</v>
      </c>
      <c r="E1162" s="233" t="s">
        <v>1</v>
      </c>
      <c r="F1162" s="237" t="s">
        <v>124</v>
      </c>
      <c r="G1162" s="159">
        <v>291776</v>
      </c>
      <c r="H1162" s="68">
        <v>0</v>
      </c>
      <c r="I1162" s="224"/>
      <c r="J1162" s="68">
        <v>1576.79</v>
      </c>
      <c r="K1162" s="224"/>
      <c r="L1162" s="68">
        <v>3.49166</v>
      </c>
      <c r="M1162" s="224"/>
      <c r="N1162" s="68">
        <v>0</v>
      </c>
      <c r="O1162" s="68"/>
      <c r="P1162" s="68">
        <v>0</v>
      </c>
      <c r="Q1162" s="68">
        <v>0</v>
      </c>
      <c r="R1162" s="224"/>
      <c r="S1162" s="224"/>
      <c r="T1162" s="225">
        <v>1435.8783972000001</v>
      </c>
      <c r="U1162" s="213">
        <v>4785.1499999999996</v>
      </c>
      <c r="V1162" s="214"/>
      <c r="W1162" s="190" t="s">
        <v>1306</v>
      </c>
      <c r="X1162" s="142" t="s">
        <v>5144</v>
      </c>
      <c r="Y1162" s="127">
        <v>50</v>
      </c>
      <c r="Z1162" s="127">
        <v>40</v>
      </c>
      <c r="AA1162" s="127">
        <v>40</v>
      </c>
      <c r="AB1162" s="124" t="e">
        <f>VLOOKUP(B1162,Nam_2016!$B$2:$C$870,2,0)</f>
        <v>#N/A</v>
      </c>
      <c r="AC1162" s="124"/>
      <c r="AD1162" s="124"/>
      <c r="AE1162" s="124"/>
      <c r="AF1162" s="124"/>
      <c r="AG1162" s="124"/>
      <c r="AH1162" s="124"/>
      <c r="AI1162" s="124"/>
      <c r="AJ1162" s="124"/>
      <c r="AK1162" s="124"/>
      <c r="AL1162" s="124"/>
      <c r="AM1162" s="124"/>
    </row>
    <row r="1163" spans="1:39" s="123" customFormat="1" ht="30" x14ac:dyDescent="0.25">
      <c r="A1163" s="178">
        <f t="shared" si="44"/>
        <v>24</v>
      </c>
      <c r="B1163" s="167">
        <v>1162</v>
      </c>
      <c r="C1163" s="372" t="s">
        <v>3496</v>
      </c>
      <c r="D1163" s="233" t="s">
        <v>3099</v>
      </c>
      <c r="E1163" s="233" t="s">
        <v>1</v>
      </c>
      <c r="F1163" s="237" t="s">
        <v>33</v>
      </c>
      <c r="G1163" s="159">
        <v>6385526</v>
      </c>
      <c r="H1163" s="68">
        <v>0</v>
      </c>
      <c r="I1163" s="224"/>
      <c r="J1163" s="68">
        <v>899.13499999999999</v>
      </c>
      <c r="K1163" s="224"/>
      <c r="L1163" s="68">
        <v>0</v>
      </c>
      <c r="M1163" s="224"/>
      <c r="N1163" s="68">
        <v>57.792000000000002</v>
      </c>
      <c r="O1163" s="68"/>
      <c r="P1163" s="68">
        <v>0</v>
      </c>
      <c r="Q1163" s="68">
        <v>58.911000000000001</v>
      </c>
      <c r="R1163" s="224"/>
      <c r="S1163" s="224"/>
      <c r="T1163" s="225">
        <v>1888.7058118</v>
      </c>
      <c r="U1163" s="213">
        <v>1698.68</v>
      </c>
      <c r="V1163" s="214"/>
      <c r="W1163" s="190" t="s">
        <v>1306</v>
      </c>
      <c r="X1163" s="142" t="s">
        <v>5144</v>
      </c>
      <c r="Y1163" s="127">
        <v>50</v>
      </c>
      <c r="Z1163" s="127">
        <v>40</v>
      </c>
      <c r="AA1163" s="127">
        <v>40</v>
      </c>
      <c r="AB1163" s="124" t="e">
        <f>VLOOKUP(B1163,Nam_2016!$B$2:$C$870,2,0)</f>
        <v>#N/A</v>
      </c>
      <c r="AC1163" s="124"/>
      <c r="AD1163" s="124"/>
      <c r="AE1163" s="124"/>
      <c r="AF1163" s="124"/>
      <c r="AG1163" s="124"/>
      <c r="AH1163" s="124"/>
      <c r="AI1163" s="124"/>
      <c r="AJ1163" s="124"/>
      <c r="AK1163" s="124"/>
      <c r="AL1163" s="124"/>
      <c r="AM1163" s="124"/>
    </row>
    <row r="1164" spans="1:39" s="123" customFormat="1" ht="30" x14ac:dyDescent="0.25">
      <c r="A1164" s="178">
        <f t="shared" si="44"/>
        <v>25</v>
      </c>
      <c r="B1164" s="167">
        <v>1163</v>
      </c>
      <c r="C1164" s="372" t="s">
        <v>3497</v>
      </c>
      <c r="D1164" s="233" t="s">
        <v>3099</v>
      </c>
      <c r="E1164" s="233" t="s">
        <v>1</v>
      </c>
      <c r="F1164" s="237" t="s">
        <v>2333</v>
      </c>
      <c r="G1164" s="159">
        <v>96671.829999999973</v>
      </c>
      <c r="H1164" s="68">
        <v>0</v>
      </c>
      <c r="I1164" s="224"/>
      <c r="J1164" s="68">
        <v>4664.9073500000004</v>
      </c>
      <c r="K1164" s="224"/>
      <c r="L1164" s="68">
        <v>0</v>
      </c>
      <c r="M1164" s="224"/>
      <c r="N1164" s="68">
        <v>4.5999999999999996</v>
      </c>
      <c r="O1164" s="68"/>
      <c r="P1164" s="68">
        <v>0</v>
      </c>
      <c r="Q1164" s="68">
        <v>0</v>
      </c>
      <c r="R1164" s="224"/>
      <c r="S1164" s="224"/>
      <c r="T1164" s="225">
        <v>4123.8529313690005</v>
      </c>
      <c r="U1164" s="213">
        <v>5467.41</v>
      </c>
      <c r="V1164" s="214"/>
      <c r="W1164" s="190" t="s">
        <v>1306</v>
      </c>
      <c r="X1164" s="142" t="s">
        <v>5144</v>
      </c>
      <c r="Y1164" s="127">
        <v>50</v>
      </c>
      <c r="Z1164" s="127">
        <v>40</v>
      </c>
      <c r="AA1164" s="127">
        <v>40</v>
      </c>
      <c r="AB1164" s="124" t="e">
        <f>VLOOKUP(B1164,Nam_2016!$B$2:$C$870,2,0)</f>
        <v>#N/A</v>
      </c>
      <c r="AC1164" s="124"/>
      <c r="AD1164" s="124"/>
      <c r="AE1164" s="124"/>
      <c r="AF1164" s="124"/>
      <c r="AG1164" s="124"/>
      <c r="AH1164" s="124"/>
      <c r="AI1164" s="124"/>
      <c r="AJ1164" s="124"/>
      <c r="AK1164" s="124"/>
      <c r="AL1164" s="124"/>
      <c r="AM1164" s="124"/>
    </row>
    <row r="1165" spans="1:39" s="123" customFormat="1" ht="30" x14ac:dyDescent="0.25">
      <c r="A1165" s="178">
        <f t="shared" si="44"/>
        <v>26</v>
      </c>
      <c r="B1165" s="167">
        <v>1164</v>
      </c>
      <c r="C1165" s="232" t="s">
        <v>3117</v>
      </c>
      <c r="D1165" s="233" t="s">
        <v>3118</v>
      </c>
      <c r="E1165" s="233" t="s">
        <v>1</v>
      </c>
      <c r="F1165" s="237" t="s">
        <v>40</v>
      </c>
      <c r="G1165" s="159">
        <v>517360</v>
      </c>
      <c r="H1165" s="68">
        <v>2090</v>
      </c>
      <c r="I1165" s="224"/>
      <c r="J1165" s="68">
        <v>40.64</v>
      </c>
      <c r="K1165" s="224"/>
      <c r="L1165" s="68">
        <v>0</v>
      </c>
      <c r="M1165" s="224"/>
      <c r="N1165" s="68">
        <v>1.8</v>
      </c>
      <c r="O1165" s="68"/>
      <c r="P1165" s="68">
        <v>0</v>
      </c>
      <c r="Q1165" s="68">
        <v>0</v>
      </c>
      <c r="R1165" s="224"/>
      <c r="S1165" s="224"/>
      <c r="T1165" s="225">
        <v>1580.0858479999999</v>
      </c>
      <c r="U1165" s="213">
        <v>1580</v>
      </c>
      <c r="V1165" s="214"/>
      <c r="W1165" s="190" t="s">
        <v>1306</v>
      </c>
      <c r="X1165" s="142" t="s">
        <v>5144</v>
      </c>
      <c r="Y1165" s="127">
        <v>50</v>
      </c>
      <c r="Z1165" s="127">
        <v>40</v>
      </c>
      <c r="AA1165" s="127">
        <v>40</v>
      </c>
      <c r="AB1165" s="124" t="e">
        <f>VLOOKUP(B1165,Nam_2016!$B$2:$C$870,2,0)</f>
        <v>#N/A</v>
      </c>
      <c r="AC1165" s="124"/>
      <c r="AD1165" s="124"/>
      <c r="AE1165" s="124"/>
      <c r="AF1165" s="124"/>
      <c r="AG1165" s="124"/>
      <c r="AH1165" s="124"/>
      <c r="AI1165" s="124"/>
      <c r="AJ1165" s="124"/>
      <c r="AK1165" s="124"/>
      <c r="AL1165" s="124"/>
      <c r="AM1165" s="124"/>
    </row>
    <row r="1166" spans="1:39" s="123" customFormat="1" ht="30" x14ac:dyDescent="0.25">
      <c r="A1166" s="178">
        <f t="shared" si="44"/>
        <v>27</v>
      </c>
      <c r="B1166" s="167">
        <v>1165</v>
      </c>
      <c r="C1166" s="232" t="s">
        <v>3119</v>
      </c>
      <c r="D1166" s="233" t="s">
        <v>3099</v>
      </c>
      <c r="E1166" s="233" t="s">
        <v>30</v>
      </c>
      <c r="F1166" s="237" t="s">
        <v>2041</v>
      </c>
      <c r="G1166" s="159">
        <v>3573705</v>
      </c>
      <c r="H1166" s="68">
        <v>0</v>
      </c>
      <c r="I1166" s="224"/>
      <c r="J1166" s="68">
        <v>5.24</v>
      </c>
      <c r="K1166" s="224"/>
      <c r="L1166" s="68">
        <v>0</v>
      </c>
      <c r="M1166" s="224"/>
      <c r="N1166" s="68">
        <v>0</v>
      </c>
      <c r="O1166" s="68"/>
      <c r="P1166" s="68">
        <v>0</v>
      </c>
      <c r="Q1166" s="68">
        <v>0</v>
      </c>
      <c r="R1166" s="224"/>
      <c r="S1166" s="224"/>
      <c r="T1166" s="225">
        <v>556.03388150000012</v>
      </c>
      <c r="U1166" s="213">
        <v>575.16</v>
      </c>
      <c r="V1166" s="214"/>
      <c r="W1166" s="190" t="s">
        <v>1306</v>
      </c>
      <c r="X1166" s="142" t="s">
        <v>5144</v>
      </c>
      <c r="Y1166" s="127">
        <v>50</v>
      </c>
      <c r="Z1166" s="127">
        <v>40</v>
      </c>
      <c r="AA1166" s="127">
        <v>40</v>
      </c>
      <c r="AB1166" s="124" t="e">
        <f>VLOOKUP(B1166,Nam_2016!$B$2:$C$870,2,0)</f>
        <v>#N/A</v>
      </c>
      <c r="AC1166" s="124"/>
      <c r="AD1166" s="124"/>
      <c r="AE1166" s="124"/>
      <c r="AF1166" s="124"/>
      <c r="AG1166" s="124"/>
      <c r="AH1166" s="124"/>
      <c r="AI1166" s="124"/>
      <c r="AJ1166" s="124"/>
      <c r="AK1166" s="124"/>
      <c r="AL1166" s="124"/>
      <c r="AM1166" s="124"/>
    </row>
    <row r="1167" spans="1:39" s="123" customFormat="1" ht="30" hidden="1" x14ac:dyDescent="0.25">
      <c r="A1167" s="178">
        <f>A1166+1</f>
        <v>28</v>
      </c>
      <c r="B1167" s="167">
        <v>1166</v>
      </c>
      <c r="C1167" s="232" t="s">
        <v>989</v>
      </c>
      <c r="D1167" s="35" t="s">
        <v>990</v>
      </c>
      <c r="E1167" s="233" t="s">
        <v>1</v>
      </c>
      <c r="F1167" s="35" t="s">
        <v>1681</v>
      </c>
      <c r="G1167" s="336">
        <v>14102589</v>
      </c>
      <c r="H1167" s="68"/>
      <c r="I1167" s="224"/>
      <c r="J1167" s="68"/>
      <c r="K1167" s="224"/>
      <c r="L1167" s="68"/>
      <c r="M1167" s="224"/>
      <c r="N1167" s="68"/>
      <c r="O1167" s="68"/>
      <c r="P1167" s="68"/>
      <c r="Q1167" s="68"/>
      <c r="R1167" s="224"/>
      <c r="S1167" s="224"/>
      <c r="T1167" s="225">
        <v>2176.0294827000002</v>
      </c>
      <c r="U1167" s="213"/>
      <c r="V1167" s="214"/>
      <c r="W1167" s="190" t="s">
        <v>1308</v>
      </c>
      <c r="X1167" s="142" t="s">
        <v>5144</v>
      </c>
      <c r="Y1167" s="127">
        <v>50</v>
      </c>
      <c r="Z1167" s="127">
        <v>40</v>
      </c>
      <c r="AA1167" s="127">
        <v>40</v>
      </c>
      <c r="AB1167" s="124">
        <f>VLOOKUP(B1167,Nam_2016!$B$2:$C$870,2,0)</f>
        <v>1166</v>
      </c>
      <c r="AC1167" s="124"/>
      <c r="AD1167" s="124"/>
      <c r="AE1167" s="124"/>
      <c r="AF1167" s="124"/>
      <c r="AG1167" s="124"/>
      <c r="AH1167" s="124"/>
      <c r="AI1167" s="124"/>
      <c r="AJ1167" s="124"/>
      <c r="AK1167" s="124"/>
      <c r="AL1167" s="124"/>
      <c r="AM1167" s="124"/>
    </row>
    <row r="1168" spans="1:39" s="123" customFormat="1" ht="45" hidden="1" x14ac:dyDescent="0.25">
      <c r="A1168" s="178">
        <f>A1167+1</f>
        <v>29</v>
      </c>
      <c r="B1168" s="167">
        <v>1167</v>
      </c>
      <c r="C1168" s="232" t="s">
        <v>4563</v>
      </c>
      <c r="D1168" s="35" t="s">
        <v>993</v>
      </c>
      <c r="E1168" s="233" t="s">
        <v>30</v>
      </c>
      <c r="F1168" s="35" t="s">
        <v>1267</v>
      </c>
      <c r="G1168" s="336">
        <v>3343880</v>
      </c>
      <c r="H1168" s="68"/>
      <c r="I1168" s="224"/>
      <c r="J1168" s="68"/>
      <c r="K1168" s="224"/>
      <c r="L1168" s="68"/>
      <c r="M1168" s="224"/>
      <c r="N1168" s="68"/>
      <c r="O1168" s="68"/>
      <c r="P1168" s="68"/>
      <c r="Q1168" s="68"/>
      <c r="R1168" s="224"/>
      <c r="S1168" s="224"/>
      <c r="T1168" s="225">
        <v>515.96068400000001</v>
      </c>
      <c r="U1168" s="213"/>
      <c r="V1168" s="214"/>
      <c r="W1168" s="190" t="s">
        <v>3225</v>
      </c>
      <c r="X1168" s="142" t="s">
        <v>5144</v>
      </c>
      <c r="Y1168" s="127">
        <v>50</v>
      </c>
      <c r="Z1168" s="127">
        <v>40</v>
      </c>
      <c r="AA1168" s="127">
        <v>40</v>
      </c>
      <c r="AB1168" s="124">
        <f>VLOOKUP(B1168,Nam_2016!$B$2:$C$870,2,0)</f>
        <v>1167</v>
      </c>
      <c r="AC1168" s="124"/>
      <c r="AD1168" s="124"/>
      <c r="AE1168" s="124"/>
      <c r="AF1168" s="124"/>
      <c r="AG1168" s="124"/>
      <c r="AH1168" s="124"/>
      <c r="AI1168" s="124"/>
      <c r="AJ1168" s="124"/>
      <c r="AK1168" s="124"/>
      <c r="AL1168" s="124"/>
      <c r="AM1168" s="124"/>
    </row>
    <row r="1169" spans="1:39" s="126" customFormat="1" ht="30" hidden="1" x14ac:dyDescent="0.25">
      <c r="A1169" s="178">
        <v>1</v>
      </c>
      <c r="B1169" s="167">
        <v>1168</v>
      </c>
      <c r="C1169" s="175" t="s">
        <v>4564</v>
      </c>
      <c r="D1169" s="155" t="s">
        <v>3120</v>
      </c>
      <c r="E1169" s="171" t="s">
        <v>1</v>
      </c>
      <c r="F1169" s="155" t="s">
        <v>3121</v>
      </c>
      <c r="G1169" s="67">
        <v>3797979</v>
      </c>
      <c r="H1169" s="224"/>
      <c r="I1169" s="224"/>
      <c r="J1169" s="224"/>
      <c r="K1169" s="224"/>
      <c r="L1169" s="224"/>
      <c r="M1169" s="224"/>
      <c r="N1169" s="224"/>
      <c r="O1169" s="224"/>
      <c r="P1169" s="224"/>
      <c r="Q1169" s="224"/>
      <c r="R1169" s="224"/>
      <c r="S1169" s="224"/>
      <c r="T1169" s="337">
        <v>1211.5999999999999</v>
      </c>
      <c r="U1169" s="213"/>
      <c r="V1169" s="225"/>
      <c r="W1169" s="190" t="s">
        <v>1306</v>
      </c>
      <c r="X1169" s="142" t="s">
        <v>5145</v>
      </c>
      <c r="Y1169" s="127">
        <v>51</v>
      </c>
      <c r="Z1169" s="127">
        <v>41</v>
      </c>
      <c r="AA1169" s="127">
        <v>41</v>
      </c>
      <c r="AB1169" s="124">
        <f>VLOOKUP(B1169,Nam_2016!$B$2:$C$870,2,0)</f>
        <v>1168</v>
      </c>
      <c r="AC1169" s="127"/>
      <c r="AD1169" s="127"/>
      <c r="AE1169" s="127"/>
      <c r="AF1169" s="127"/>
      <c r="AG1169" s="127"/>
      <c r="AH1169" s="127"/>
      <c r="AI1169" s="127"/>
      <c r="AJ1169" s="127"/>
      <c r="AK1169" s="127"/>
      <c r="AL1169" s="127"/>
      <c r="AM1169" s="127"/>
    </row>
    <row r="1170" spans="1:39" s="126" customFormat="1" ht="30" x14ac:dyDescent="0.25">
      <c r="A1170" s="178">
        <f>A1169+1</f>
        <v>2</v>
      </c>
      <c r="B1170" s="167">
        <v>1169</v>
      </c>
      <c r="C1170" s="175" t="s">
        <v>3123</v>
      </c>
      <c r="D1170" s="171" t="s">
        <v>3124</v>
      </c>
      <c r="E1170" s="171" t="s">
        <v>1</v>
      </c>
      <c r="F1170" s="171" t="s">
        <v>10</v>
      </c>
      <c r="G1170" s="67">
        <v>5190309</v>
      </c>
      <c r="H1170" s="224"/>
      <c r="I1170" s="224"/>
      <c r="J1170" s="224"/>
      <c r="K1170" s="224"/>
      <c r="L1170" s="224"/>
      <c r="M1170" s="224"/>
      <c r="N1170" s="224"/>
      <c r="O1170" s="224"/>
      <c r="P1170" s="224"/>
      <c r="Q1170" s="224"/>
      <c r="R1170" s="224"/>
      <c r="S1170" s="224"/>
      <c r="T1170" s="337">
        <v>1523.24</v>
      </c>
      <c r="U1170" s="213">
        <v>1709</v>
      </c>
      <c r="V1170" s="214">
        <v>1709</v>
      </c>
      <c r="W1170" s="190" t="s">
        <v>1306</v>
      </c>
      <c r="X1170" s="142" t="s">
        <v>5145</v>
      </c>
      <c r="Y1170" s="127">
        <v>51</v>
      </c>
      <c r="Z1170" s="127">
        <v>41</v>
      </c>
      <c r="AA1170" s="127">
        <v>41</v>
      </c>
      <c r="AB1170" s="124" t="e">
        <f>VLOOKUP(B1170,Nam_2016!$B$2:$C$870,2,0)</f>
        <v>#N/A</v>
      </c>
      <c r="AC1170" s="127"/>
      <c r="AD1170" s="127"/>
      <c r="AE1170" s="127"/>
      <c r="AF1170" s="127"/>
      <c r="AG1170" s="127"/>
      <c r="AH1170" s="127"/>
      <c r="AI1170" s="127"/>
      <c r="AJ1170" s="127"/>
      <c r="AK1170" s="127"/>
      <c r="AL1170" s="127"/>
      <c r="AM1170" s="127"/>
    </row>
    <row r="1171" spans="1:39" s="126" customFormat="1" ht="45" x14ac:dyDescent="0.25">
      <c r="A1171" s="178">
        <f t="shared" ref="A1171:A1180" si="45">A1170+1</f>
        <v>3</v>
      </c>
      <c r="B1171" s="167">
        <v>1170</v>
      </c>
      <c r="C1171" s="175" t="s">
        <v>3125</v>
      </c>
      <c r="D1171" s="171" t="s">
        <v>3126</v>
      </c>
      <c r="E1171" s="171" t="s">
        <v>46</v>
      </c>
      <c r="F1171" s="171" t="s">
        <v>2333</v>
      </c>
      <c r="G1171" s="235"/>
      <c r="H1171" s="224"/>
      <c r="I1171" s="226">
        <v>2665</v>
      </c>
      <c r="J1171" s="224"/>
      <c r="K1171" s="224"/>
      <c r="L1171" s="224"/>
      <c r="M1171" s="224"/>
      <c r="N1171" s="224"/>
      <c r="O1171" s="224"/>
      <c r="P1171" s="224"/>
      <c r="Q1171" s="224"/>
      <c r="R1171" s="224"/>
      <c r="S1171" s="224"/>
      <c r="T1171" s="225">
        <v>2718.3</v>
      </c>
      <c r="U1171" s="213">
        <v>2722</v>
      </c>
      <c r="V1171" s="214">
        <v>2722</v>
      </c>
      <c r="W1171" s="190" t="s">
        <v>1306</v>
      </c>
      <c r="X1171" s="142" t="s">
        <v>5145</v>
      </c>
      <c r="Y1171" s="127">
        <v>51</v>
      </c>
      <c r="Z1171" s="127">
        <v>41</v>
      </c>
      <c r="AA1171" s="127">
        <v>41</v>
      </c>
      <c r="AB1171" s="124" t="e">
        <f>VLOOKUP(B1171,Nam_2016!$B$2:$C$870,2,0)</f>
        <v>#N/A</v>
      </c>
      <c r="AC1171" s="127"/>
      <c r="AD1171" s="127"/>
      <c r="AE1171" s="127"/>
      <c r="AF1171" s="127"/>
      <c r="AG1171" s="127"/>
      <c r="AH1171" s="127"/>
      <c r="AI1171" s="127"/>
      <c r="AJ1171" s="127"/>
      <c r="AK1171" s="127"/>
      <c r="AL1171" s="127"/>
      <c r="AM1171" s="127"/>
    </row>
    <row r="1172" spans="1:39" s="123" customFormat="1" ht="30" x14ac:dyDescent="0.25">
      <c r="A1172" s="178">
        <f t="shared" si="45"/>
        <v>4</v>
      </c>
      <c r="B1172" s="167">
        <v>1171</v>
      </c>
      <c r="C1172" s="372" t="s">
        <v>3498</v>
      </c>
      <c r="D1172" s="171" t="s">
        <v>3127</v>
      </c>
      <c r="E1172" s="171" t="s">
        <v>1</v>
      </c>
      <c r="F1172" s="171" t="s">
        <v>152</v>
      </c>
      <c r="G1172" s="67"/>
      <c r="H1172" s="224"/>
      <c r="I1172" s="224"/>
      <c r="J1172" s="224"/>
      <c r="K1172" s="224"/>
      <c r="L1172" s="224"/>
      <c r="M1172" s="224"/>
      <c r="N1172" s="224"/>
      <c r="O1172" s="224"/>
      <c r="P1172" s="224"/>
      <c r="Q1172" s="224"/>
      <c r="R1172" s="224"/>
      <c r="S1172" s="224"/>
      <c r="T1172" s="225">
        <v>1778.8</v>
      </c>
      <c r="U1172" s="213">
        <v>190115</v>
      </c>
      <c r="V1172" s="214">
        <v>190115</v>
      </c>
      <c r="W1172" s="190" t="s">
        <v>1306</v>
      </c>
      <c r="X1172" s="142" t="s">
        <v>5145</v>
      </c>
      <c r="Y1172" s="127">
        <v>51</v>
      </c>
      <c r="Z1172" s="127">
        <v>41</v>
      </c>
      <c r="AA1172" s="127">
        <v>41</v>
      </c>
      <c r="AB1172" s="124" t="e">
        <f>VLOOKUP(B1172,Nam_2016!$B$2:$C$870,2,0)</f>
        <v>#N/A</v>
      </c>
      <c r="AC1172" s="124"/>
      <c r="AD1172" s="124"/>
      <c r="AE1172" s="124"/>
      <c r="AF1172" s="124"/>
      <c r="AG1172" s="124"/>
      <c r="AH1172" s="124"/>
      <c r="AI1172" s="124"/>
      <c r="AJ1172" s="124"/>
      <c r="AK1172" s="124"/>
      <c r="AL1172" s="124"/>
      <c r="AM1172" s="124"/>
    </row>
    <row r="1173" spans="1:39" s="123" customFormat="1" ht="30" x14ac:dyDescent="0.25">
      <c r="A1173" s="178">
        <f>A1172+1</f>
        <v>5</v>
      </c>
      <c r="B1173" s="167">
        <v>1172</v>
      </c>
      <c r="C1173" s="175" t="s">
        <v>3128</v>
      </c>
      <c r="D1173" s="171" t="s">
        <v>3129</v>
      </c>
      <c r="E1173" s="171" t="s">
        <v>1</v>
      </c>
      <c r="F1173" s="171" t="s">
        <v>97</v>
      </c>
      <c r="G1173" s="67">
        <v>4350720</v>
      </c>
      <c r="H1173" s="224"/>
      <c r="I1173" s="224"/>
      <c r="J1173" s="224"/>
      <c r="K1173" s="224"/>
      <c r="L1173" s="224"/>
      <c r="M1173" s="224"/>
      <c r="N1173" s="224"/>
      <c r="O1173" s="224"/>
      <c r="P1173" s="224"/>
      <c r="Q1173" s="224"/>
      <c r="R1173" s="224"/>
      <c r="S1173" s="224"/>
      <c r="T1173" s="337">
        <v>3639</v>
      </c>
      <c r="U1173" s="213">
        <v>2012</v>
      </c>
      <c r="V1173" s="214">
        <v>2012</v>
      </c>
      <c r="W1173" s="190" t="s">
        <v>1306</v>
      </c>
      <c r="X1173" s="142" t="s">
        <v>5145</v>
      </c>
      <c r="Y1173" s="127">
        <v>51</v>
      </c>
      <c r="Z1173" s="127">
        <v>41</v>
      </c>
      <c r="AA1173" s="127">
        <v>41</v>
      </c>
      <c r="AB1173" s="124" t="e">
        <f>VLOOKUP(B1173,Nam_2016!$B$2:$C$870,2,0)</f>
        <v>#N/A</v>
      </c>
      <c r="AC1173" s="124"/>
      <c r="AD1173" s="124"/>
      <c r="AE1173" s="124"/>
      <c r="AF1173" s="124"/>
      <c r="AG1173" s="124"/>
      <c r="AH1173" s="124"/>
      <c r="AI1173" s="124"/>
      <c r="AJ1173" s="124"/>
      <c r="AK1173" s="124"/>
      <c r="AL1173" s="124"/>
      <c r="AM1173" s="124"/>
    </row>
    <row r="1174" spans="1:39" s="123" customFormat="1" ht="30" x14ac:dyDescent="0.25">
      <c r="A1174" s="178">
        <f t="shared" si="45"/>
        <v>6</v>
      </c>
      <c r="B1174" s="167">
        <v>1173</v>
      </c>
      <c r="C1174" s="372" t="s">
        <v>3499</v>
      </c>
      <c r="D1174" s="171" t="s">
        <v>3122</v>
      </c>
      <c r="E1174" s="171" t="s">
        <v>1</v>
      </c>
      <c r="F1174" s="171" t="s">
        <v>174</v>
      </c>
      <c r="G1174" s="215">
        <v>8415220</v>
      </c>
      <c r="H1174" s="224"/>
      <c r="I1174" s="226">
        <v>600</v>
      </c>
      <c r="J1174" s="224"/>
      <c r="K1174" s="224"/>
      <c r="L1174" s="224"/>
      <c r="M1174" s="224"/>
      <c r="N1174" s="224"/>
      <c r="O1174" s="224"/>
      <c r="P1174" s="224"/>
      <c r="Q1174" s="224"/>
      <c r="R1174" s="224"/>
      <c r="S1174" s="224"/>
      <c r="T1174" s="337">
        <v>3067</v>
      </c>
      <c r="U1174" s="213">
        <v>61365</v>
      </c>
      <c r="V1174" s="214">
        <v>61365</v>
      </c>
      <c r="W1174" s="190" t="s">
        <v>1306</v>
      </c>
      <c r="X1174" s="142" t="s">
        <v>5145</v>
      </c>
      <c r="Y1174" s="127">
        <v>51</v>
      </c>
      <c r="Z1174" s="127">
        <v>41</v>
      </c>
      <c r="AA1174" s="127">
        <v>41</v>
      </c>
      <c r="AB1174" s="124" t="e">
        <f>VLOOKUP(B1174,Nam_2016!$B$2:$C$870,2,0)</f>
        <v>#N/A</v>
      </c>
      <c r="AC1174" s="124"/>
      <c r="AD1174" s="124"/>
      <c r="AE1174" s="124"/>
      <c r="AF1174" s="124"/>
      <c r="AG1174" s="124"/>
      <c r="AH1174" s="124"/>
      <c r="AI1174" s="124"/>
      <c r="AJ1174" s="124"/>
      <c r="AK1174" s="124"/>
      <c r="AL1174" s="124"/>
      <c r="AM1174" s="124"/>
    </row>
    <row r="1175" spans="1:39" s="123" customFormat="1" ht="45" hidden="1" x14ac:dyDescent="0.25">
      <c r="A1175" s="178">
        <f t="shared" si="45"/>
        <v>7</v>
      </c>
      <c r="B1175" s="167">
        <v>1174</v>
      </c>
      <c r="C1175" s="175" t="s">
        <v>994</v>
      </c>
      <c r="D1175" s="155" t="s">
        <v>3130</v>
      </c>
      <c r="E1175" s="171" t="s">
        <v>1</v>
      </c>
      <c r="F1175" s="155" t="s">
        <v>1417</v>
      </c>
      <c r="G1175" s="67"/>
      <c r="H1175" s="224"/>
      <c r="I1175" s="224"/>
      <c r="J1175" s="224"/>
      <c r="K1175" s="224"/>
      <c r="L1175" s="224"/>
      <c r="M1175" s="224"/>
      <c r="N1175" s="224"/>
      <c r="O1175" s="224"/>
      <c r="P1175" s="224"/>
      <c r="Q1175" s="224"/>
      <c r="R1175" s="224"/>
      <c r="S1175" s="224"/>
      <c r="T1175" s="225">
        <v>1117.5999999999999</v>
      </c>
      <c r="U1175" s="213"/>
      <c r="V1175" s="225"/>
      <c r="W1175" s="190" t="s">
        <v>1306</v>
      </c>
      <c r="X1175" s="142" t="s">
        <v>5145</v>
      </c>
      <c r="Y1175" s="127">
        <v>51</v>
      </c>
      <c r="Z1175" s="127">
        <v>41</v>
      </c>
      <c r="AA1175" s="127">
        <v>41</v>
      </c>
      <c r="AB1175" s="124">
        <f>VLOOKUP(B1175,Nam_2016!$B$2:$C$870,2,0)</f>
        <v>1174</v>
      </c>
      <c r="AC1175" s="124"/>
      <c r="AD1175" s="124"/>
      <c r="AE1175" s="124"/>
      <c r="AF1175" s="124"/>
      <c r="AG1175" s="124"/>
      <c r="AH1175" s="124"/>
      <c r="AI1175" s="124"/>
      <c r="AJ1175" s="124"/>
      <c r="AK1175" s="124"/>
      <c r="AL1175" s="124"/>
      <c r="AM1175" s="124"/>
    </row>
    <row r="1176" spans="1:39" s="123" customFormat="1" ht="45" hidden="1" x14ac:dyDescent="0.25">
      <c r="A1176" s="178">
        <f t="shared" si="45"/>
        <v>8</v>
      </c>
      <c r="B1176" s="167">
        <v>1175</v>
      </c>
      <c r="C1176" s="175" t="s">
        <v>4565</v>
      </c>
      <c r="D1176" s="155" t="s">
        <v>3131</v>
      </c>
      <c r="E1176" s="171" t="s">
        <v>1</v>
      </c>
      <c r="F1176" s="155" t="s">
        <v>3132</v>
      </c>
      <c r="G1176" s="215">
        <v>45166002</v>
      </c>
      <c r="H1176" s="224"/>
      <c r="I1176" s="224"/>
      <c r="J1176" s="224"/>
      <c r="K1176" s="224"/>
      <c r="L1176" s="224"/>
      <c r="M1176" s="224"/>
      <c r="N1176" s="224"/>
      <c r="O1176" s="224"/>
      <c r="P1176" s="224"/>
      <c r="Q1176" s="224"/>
      <c r="R1176" s="224"/>
      <c r="S1176" s="224"/>
      <c r="T1176" s="225">
        <v>6969.1141086000007</v>
      </c>
      <c r="U1176" s="213"/>
      <c r="V1176" s="225"/>
      <c r="W1176" s="190" t="s">
        <v>3225</v>
      </c>
      <c r="X1176" s="142" t="s">
        <v>5145</v>
      </c>
      <c r="Y1176" s="127">
        <v>51</v>
      </c>
      <c r="Z1176" s="127">
        <v>41</v>
      </c>
      <c r="AA1176" s="127">
        <v>41</v>
      </c>
      <c r="AB1176" s="124">
        <f>VLOOKUP(B1176,Nam_2016!$B$2:$C$870,2,0)</f>
        <v>1175</v>
      </c>
      <c r="AC1176" s="124"/>
      <c r="AD1176" s="124"/>
      <c r="AE1176" s="124"/>
      <c r="AF1176" s="124"/>
      <c r="AG1176" s="124"/>
      <c r="AH1176" s="124"/>
      <c r="AI1176" s="124"/>
      <c r="AJ1176" s="124"/>
      <c r="AK1176" s="124"/>
      <c r="AL1176" s="124"/>
      <c r="AM1176" s="124"/>
    </row>
    <row r="1177" spans="1:39" s="123" customFormat="1" ht="30" x14ac:dyDescent="0.25">
      <c r="A1177" s="178">
        <f t="shared" si="45"/>
        <v>9</v>
      </c>
      <c r="B1177" s="167">
        <v>1176</v>
      </c>
      <c r="C1177" s="175" t="s">
        <v>3133</v>
      </c>
      <c r="D1177" s="171" t="s">
        <v>3134</v>
      </c>
      <c r="E1177" s="171" t="s">
        <v>1</v>
      </c>
      <c r="F1177" s="171" t="s">
        <v>10</v>
      </c>
      <c r="G1177" s="67"/>
      <c r="H1177" s="224"/>
      <c r="I1177" s="224"/>
      <c r="J1177" s="224"/>
      <c r="K1177" s="224"/>
      <c r="L1177" s="224"/>
      <c r="M1177" s="224"/>
      <c r="N1177" s="224"/>
      <c r="O1177" s="224"/>
      <c r="P1177" s="224"/>
      <c r="Q1177" s="224"/>
      <c r="R1177" s="224"/>
      <c r="S1177" s="224"/>
      <c r="T1177" s="225">
        <v>1030.94</v>
      </c>
      <c r="U1177" s="213">
        <v>1232</v>
      </c>
      <c r="V1177" s="214">
        <v>1232</v>
      </c>
      <c r="W1177" s="190" t="s">
        <v>1306</v>
      </c>
      <c r="X1177" s="142" t="s">
        <v>5145</v>
      </c>
      <c r="Y1177" s="127">
        <v>51</v>
      </c>
      <c r="Z1177" s="127">
        <v>41</v>
      </c>
      <c r="AA1177" s="127">
        <v>41</v>
      </c>
      <c r="AB1177" s="124" t="e">
        <f>VLOOKUP(B1177,Nam_2016!$B$2:$C$870,2,0)</f>
        <v>#N/A</v>
      </c>
      <c r="AC1177" s="124"/>
      <c r="AD1177" s="124"/>
      <c r="AE1177" s="124"/>
      <c r="AF1177" s="124"/>
      <c r="AG1177" s="124"/>
      <c r="AH1177" s="124"/>
      <c r="AI1177" s="124"/>
      <c r="AJ1177" s="124"/>
      <c r="AK1177" s="124"/>
      <c r="AL1177" s="124"/>
      <c r="AM1177" s="124"/>
    </row>
    <row r="1178" spans="1:39" s="123" customFormat="1" ht="30" hidden="1" x14ac:dyDescent="0.25">
      <c r="A1178" s="178">
        <f t="shared" si="45"/>
        <v>10</v>
      </c>
      <c r="B1178" s="167">
        <v>1177</v>
      </c>
      <c r="C1178" s="175" t="s">
        <v>3136</v>
      </c>
      <c r="D1178" s="155" t="s">
        <v>3135</v>
      </c>
      <c r="E1178" s="155" t="s">
        <v>1</v>
      </c>
      <c r="F1178" s="155" t="s">
        <v>3137</v>
      </c>
      <c r="G1178" s="235"/>
      <c r="H1178" s="224"/>
      <c r="I1178" s="224"/>
      <c r="J1178" s="224"/>
      <c r="K1178" s="224"/>
      <c r="L1178" s="224"/>
      <c r="M1178" s="224"/>
      <c r="N1178" s="224"/>
      <c r="O1178" s="224"/>
      <c r="P1178" s="224"/>
      <c r="Q1178" s="224"/>
      <c r="R1178" s="224"/>
      <c r="S1178" s="224"/>
      <c r="T1178" s="225">
        <v>86934</v>
      </c>
      <c r="U1178" s="213"/>
      <c r="V1178" s="225"/>
      <c r="W1178" s="190" t="s">
        <v>1306</v>
      </c>
      <c r="X1178" s="142" t="s">
        <v>5145</v>
      </c>
      <c r="Y1178" s="127">
        <v>51</v>
      </c>
      <c r="Z1178" s="127">
        <v>41</v>
      </c>
      <c r="AA1178" s="127">
        <v>41</v>
      </c>
      <c r="AB1178" s="124">
        <f>VLOOKUP(B1178,Nam_2016!$B$2:$C$870,2,0)</f>
        <v>1177</v>
      </c>
      <c r="AC1178" s="124"/>
      <c r="AD1178" s="124"/>
      <c r="AE1178" s="124"/>
      <c r="AF1178" s="124"/>
      <c r="AG1178" s="124"/>
      <c r="AH1178" s="124"/>
      <c r="AI1178" s="124"/>
      <c r="AJ1178" s="124"/>
      <c r="AK1178" s="124"/>
      <c r="AL1178" s="124"/>
      <c r="AM1178" s="124"/>
    </row>
    <row r="1179" spans="1:39" s="123" customFormat="1" ht="30" x14ac:dyDescent="0.25">
      <c r="A1179" s="178">
        <f t="shared" si="45"/>
        <v>11</v>
      </c>
      <c r="B1179" s="167">
        <v>1178</v>
      </c>
      <c r="C1179" s="372" t="s">
        <v>3500</v>
      </c>
      <c r="D1179" s="171" t="s">
        <v>3138</v>
      </c>
      <c r="E1179" s="171" t="s">
        <v>1</v>
      </c>
      <c r="F1179" s="171" t="s">
        <v>3139</v>
      </c>
      <c r="G1179" s="174"/>
      <c r="H1179" s="254"/>
      <c r="I1179" s="254"/>
      <c r="J1179" s="254"/>
      <c r="K1179" s="254"/>
      <c r="L1179" s="254"/>
      <c r="M1179" s="254"/>
      <c r="N1179" s="254"/>
      <c r="O1179" s="254"/>
      <c r="P1179" s="254"/>
      <c r="Q1179" s="254"/>
      <c r="R1179" s="254"/>
      <c r="S1179" s="254"/>
      <c r="T1179" s="225">
        <v>3770</v>
      </c>
      <c r="U1179" s="213">
        <v>2113</v>
      </c>
      <c r="V1179" s="214">
        <v>2113</v>
      </c>
      <c r="W1179" s="190" t="s">
        <v>1306</v>
      </c>
      <c r="X1179" s="142" t="s">
        <v>5145</v>
      </c>
      <c r="Y1179" s="127">
        <v>51</v>
      </c>
      <c r="Z1179" s="127">
        <v>41</v>
      </c>
      <c r="AA1179" s="127">
        <v>41</v>
      </c>
      <c r="AB1179" s="124" t="e">
        <f>VLOOKUP(B1179,Nam_2016!$B$2:$C$870,2,0)</f>
        <v>#N/A</v>
      </c>
      <c r="AC1179" s="124"/>
      <c r="AD1179" s="124"/>
      <c r="AE1179" s="124"/>
      <c r="AF1179" s="124"/>
      <c r="AG1179" s="124"/>
      <c r="AH1179" s="124"/>
      <c r="AI1179" s="124"/>
      <c r="AJ1179" s="124"/>
      <c r="AK1179" s="124"/>
      <c r="AL1179" s="124"/>
      <c r="AM1179" s="124"/>
    </row>
    <row r="1180" spans="1:39" s="123" customFormat="1" ht="30" hidden="1" x14ac:dyDescent="0.25">
      <c r="A1180" s="178">
        <f t="shared" si="45"/>
        <v>12</v>
      </c>
      <c r="B1180" s="167">
        <v>1179</v>
      </c>
      <c r="C1180" s="175" t="s">
        <v>3140</v>
      </c>
      <c r="D1180" s="171" t="s">
        <v>3141</v>
      </c>
      <c r="E1180" s="171" t="s">
        <v>1</v>
      </c>
      <c r="F1180" s="171" t="s">
        <v>3139</v>
      </c>
      <c r="G1180" s="174"/>
      <c r="H1180" s="308"/>
      <c r="I1180" s="308"/>
      <c r="J1180" s="308"/>
      <c r="K1180" s="308"/>
      <c r="L1180" s="308"/>
      <c r="M1180" s="308"/>
      <c r="N1180" s="308"/>
      <c r="O1180" s="308"/>
      <c r="P1180" s="308"/>
      <c r="Q1180" s="308"/>
      <c r="R1180" s="308"/>
      <c r="S1180" s="308"/>
      <c r="T1180" s="225">
        <v>3589</v>
      </c>
      <c r="U1180" s="213"/>
      <c r="V1180" s="225"/>
      <c r="W1180" s="190" t="s">
        <v>1306</v>
      </c>
      <c r="X1180" s="142" t="s">
        <v>5145</v>
      </c>
      <c r="Y1180" s="127">
        <v>51</v>
      </c>
      <c r="Z1180" s="127">
        <v>41</v>
      </c>
      <c r="AA1180" s="127">
        <v>41</v>
      </c>
      <c r="AB1180" s="124">
        <f>VLOOKUP(B1180,Nam_2016!$B$2:$C$870,2,0)</f>
        <v>1179</v>
      </c>
      <c r="AC1180" s="124"/>
      <c r="AD1180" s="124"/>
      <c r="AE1180" s="124"/>
      <c r="AF1180" s="124"/>
      <c r="AG1180" s="124"/>
      <c r="AH1180" s="124"/>
      <c r="AI1180" s="124"/>
      <c r="AJ1180" s="124"/>
      <c r="AK1180" s="124"/>
      <c r="AL1180" s="124"/>
      <c r="AM1180" s="124"/>
    </row>
    <row r="1181" spans="1:39" s="126" customFormat="1" ht="30" hidden="1" x14ac:dyDescent="0.25">
      <c r="A1181" s="178">
        <v>1</v>
      </c>
      <c r="B1181" s="167">
        <v>1180</v>
      </c>
      <c r="C1181" s="175" t="s">
        <v>3142</v>
      </c>
      <c r="D1181" s="155" t="s">
        <v>3143</v>
      </c>
      <c r="E1181" s="171" t="s">
        <v>1</v>
      </c>
      <c r="F1181" s="309" t="s">
        <v>3144</v>
      </c>
      <c r="G1181" s="331">
        <v>9861232</v>
      </c>
      <c r="H1181" s="224"/>
      <c r="I1181" s="224"/>
      <c r="J1181" s="224"/>
      <c r="K1181" s="224"/>
      <c r="L1181" s="224"/>
      <c r="M1181" s="224"/>
      <c r="N1181" s="224"/>
      <c r="O1181" s="224"/>
      <c r="P1181" s="224"/>
      <c r="Q1181" s="224"/>
      <c r="R1181" s="224"/>
      <c r="S1181" s="224"/>
      <c r="T1181" s="225">
        <v>1521.5880976000001</v>
      </c>
      <c r="U1181" s="213"/>
      <c r="V1181" s="225"/>
      <c r="W1181" s="190" t="s">
        <v>1306</v>
      </c>
      <c r="X1181" s="142" t="s">
        <v>5146</v>
      </c>
      <c r="Y1181" s="127">
        <v>51</v>
      </c>
      <c r="Z1181" s="127">
        <v>37</v>
      </c>
      <c r="AA1181" s="127">
        <v>37</v>
      </c>
      <c r="AB1181" s="124">
        <f>VLOOKUP(B1181,Nam_2016!$B$2:$C$870,2,0)</f>
        <v>1180</v>
      </c>
      <c r="AC1181" s="127"/>
      <c r="AD1181" s="127"/>
      <c r="AE1181" s="127"/>
      <c r="AF1181" s="127"/>
      <c r="AG1181" s="127"/>
      <c r="AH1181" s="127"/>
      <c r="AI1181" s="127"/>
      <c r="AJ1181" s="127"/>
      <c r="AK1181" s="127"/>
      <c r="AL1181" s="127"/>
      <c r="AM1181" s="127"/>
    </row>
    <row r="1182" spans="1:39" s="123" customFormat="1" ht="45" x14ac:dyDescent="0.25">
      <c r="A1182" s="178">
        <f>A1181+1</f>
        <v>2</v>
      </c>
      <c r="B1182" s="167">
        <v>1181</v>
      </c>
      <c r="C1182" s="372" t="s">
        <v>3501</v>
      </c>
      <c r="D1182" s="171" t="s">
        <v>3145</v>
      </c>
      <c r="E1182" s="171" t="s">
        <v>1</v>
      </c>
      <c r="F1182" s="171" t="s">
        <v>158</v>
      </c>
      <c r="G1182" s="215">
        <v>51910152</v>
      </c>
      <c r="H1182" s="207"/>
      <c r="I1182" s="207"/>
      <c r="J1182" s="207"/>
      <c r="K1182" s="207"/>
      <c r="L1182" s="207"/>
      <c r="M1182" s="207"/>
      <c r="N1182" s="207"/>
      <c r="O1182" s="207"/>
      <c r="P1182" s="207"/>
      <c r="Q1182" s="207"/>
      <c r="R1182" s="207"/>
      <c r="S1182" s="207"/>
      <c r="T1182" s="225">
        <v>8009.7364536000005</v>
      </c>
      <c r="U1182" s="213">
        <v>3265.68</v>
      </c>
      <c r="V1182" s="214">
        <v>3265.68</v>
      </c>
      <c r="W1182" s="190" t="s">
        <v>3225</v>
      </c>
      <c r="X1182" s="142" t="s">
        <v>5146</v>
      </c>
      <c r="Y1182" s="127">
        <v>51</v>
      </c>
      <c r="Z1182" s="127">
        <v>37</v>
      </c>
      <c r="AA1182" s="127">
        <v>37</v>
      </c>
      <c r="AB1182" s="124" t="e">
        <f>VLOOKUP(B1182,Nam_2016!$B$2:$C$870,2,0)</f>
        <v>#N/A</v>
      </c>
      <c r="AC1182" s="124"/>
      <c r="AD1182" s="124"/>
      <c r="AE1182" s="124"/>
      <c r="AF1182" s="124"/>
      <c r="AG1182" s="124"/>
      <c r="AH1182" s="124"/>
      <c r="AI1182" s="124"/>
      <c r="AJ1182" s="124"/>
      <c r="AK1182" s="124"/>
      <c r="AL1182" s="124"/>
      <c r="AM1182" s="124"/>
    </row>
    <row r="1183" spans="1:39" s="123" customFormat="1" ht="30" x14ac:dyDescent="0.25">
      <c r="A1183" s="178">
        <f t="shared" ref="A1183" si="46">A1182+1</f>
        <v>3</v>
      </c>
      <c r="B1183" s="167">
        <v>1182</v>
      </c>
      <c r="C1183" s="372" t="s">
        <v>3502</v>
      </c>
      <c r="D1183" s="171" t="s">
        <v>3145</v>
      </c>
      <c r="E1183" s="171" t="s">
        <v>1</v>
      </c>
      <c r="F1183" s="309" t="s">
        <v>14</v>
      </c>
      <c r="G1183" s="67">
        <v>9262088</v>
      </c>
      <c r="H1183" s="207"/>
      <c r="I1183" s="207"/>
      <c r="J1183" s="207"/>
      <c r="K1183" s="207"/>
      <c r="L1183" s="207"/>
      <c r="M1183" s="207"/>
      <c r="N1183" s="207"/>
      <c r="O1183" s="207"/>
      <c r="P1183" s="207"/>
      <c r="Q1183" s="207"/>
      <c r="R1183" s="207"/>
      <c r="S1183" s="207"/>
      <c r="T1183" s="225">
        <v>1429.1401784000002</v>
      </c>
      <c r="U1183" s="213">
        <v>1282.47</v>
      </c>
      <c r="V1183" s="214">
        <v>1282.47</v>
      </c>
      <c r="W1183" s="190" t="s">
        <v>1306</v>
      </c>
      <c r="X1183" s="142" t="s">
        <v>5146</v>
      </c>
      <c r="Y1183" s="124">
        <v>53</v>
      </c>
      <c r="Z1183" s="127">
        <v>37</v>
      </c>
      <c r="AA1183" s="127">
        <v>37</v>
      </c>
      <c r="AB1183" s="124" t="e">
        <f>VLOOKUP(B1183,Nam_2016!$B$2:$C$870,2,0)</f>
        <v>#N/A</v>
      </c>
      <c r="AC1183" s="124"/>
      <c r="AD1183" s="124"/>
      <c r="AE1183" s="124"/>
      <c r="AF1183" s="124"/>
      <c r="AG1183" s="124"/>
      <c r="AH1183" s="124"/>
      <c r="AI1183" s="124"/>
      <c r="AJ1183" s="124"/>
      <c r="AK1183" s="124"/>
      <c r="AL1183" s="124"/>
      <c r="AM1183" s="124"/>
    </row>
    <row r="1184" spans="1:39" s="123" customFormat="1" ht="30" hidden="1" x14ac:dyDescent="0.25">
      <c r="A1184" s="178">
        <f>A1183+1</f>
        <v>4</v>
      </c>
      <c r="B1184" s="167">
        <v>1183</v>
      </c>
      <c r="C1184" s="175" t="s">
        <v>3146</v>
      </c>
      <c r="D1184" s="155" t="s">
        <v>982</v>
      </c>
      <c r="E1184" s="171" t="s">
        <v>1</v>
      </c>
      <c r="F1184" s="155" t="s">
        <v>1318</v>
      </c>
      <c r="G1184" s="67">
        <v>7351128</v>
      </c>
      <c r="H1184" s="207"/>
      <c r="I1184" s="207"/>
      <c r="J1184" s="207"/>
      <c r="K1184" s="207"/>
      <c r="L1184" s="207"/>
      <c r="M1184" s="207"/>
      <c r="N1184" s="207"/>
      <c r="O1184" s="207"/>
      <c r="P1184" s="207"/>
      <c r="Q1184" s="207"/>
      <c r="R1184" s="207"/>
      <c r="S1184" s="207"/>
      <c r="T1184" s="225">
        <v>1134.2790504000002</v>
      </c>
      <c r="U1184" s="213"/>
      <c r="V1184" s="214"/>
      <c r="W1184" s="190" t="s">
        <v>1308</v>
      </c>
      <c r="X1184" s="142" t="s">
        <v>5146</v>
      </c>
      <c r="Y1184" s="124">
        <v>53</v>
      </c>
      <c r="Z1184" s="127">
        <v>37</v>
      </c>
      <c r="AA1184" s="127">
        <v>37</v>
      </c>
      <c r="AB1184" s="124">
        <f>VLOOKUP(B1184,Nam_2016!$B$2:$C$870,2,0)</f>
        <v>1183</v>
      </c>
      <c r="AC1184" s="124"/>
      <c r="AD1184" s="124"/>
      <c r="AE1184" s="124"/>
      <c r="AF1184" s="124"/>
      <c r="AG1184" s="124"/>
      <c r="AH1184" s="124"/>
      <c r="AI1184" s="124"/>
      <c r="AJ1184" s="124"/>
      <c r="AK1184" s="124"/>
      <c r="AL1184" s="124"/>
      <c r="AM1184" s="124"/>
    </row>
    <row r="1185" spans="1:39" s="123" customFormat="1" ht="45" x14ac:dyDescent="0.25">
      <c r="A1185" s="178">
        <v>1</v>
      </c>
      <c r="B1185" s="167">
        <v>1184</v>
      </c>
      <c r="C1185" s="175" t="s">
        <v>3147</v>
      </c>
      <c r="D1185" s="171" t="s">
        <v>3148</v>
      </c>
      <c r="E1185" s="171" t="s">
        <v>1</v>
      </c>
      <c r="F1185" s="171" t="s">
        <v>24</v>
      </c>
      <c r="G1185" s="215">
        <v>7622640</v>
      </c>
      <c r="H1185" s="257">
        <v>0</v>
      </c>
      <c r="I1185" s="257">
        <v>142.5</v>
      </c>
      <c r="J1185" s="224"/>
      <c r="K1185" s="257">
        <v>0</v>
      </c>
      <c r="L1185" s="224"/>
      <c r="M1185" s="257">
        <v>0</v>
      </c>
      <c r="N1185" s="224"/>
      <c r="O1185" s="224"/>
      <c r="P1185" s="257">
        <v>0</v>
      </c>
      <c r="Q1185" s="224"/>
      <c r="R1185" s="224"/>
      <c r="S1185" s="224"/>
      <c r="T1185" s="225">
        <v>1321.5233519999999</v>
      </c>
      <c r="U1185" s="197">
        <v>1265</v>
      </c>
      <c r="V1185" s="198">
        <v>1578.6369999999999</v>
      </c>
      <c r="W1185" s="190" t="s">
        <v>3225</v>
      </c>
      <c r="X1185" s="142" t="s">
        <v>5147</v>
      </c>
      <c r="Y1185" s="124">
        <v>48</v>
      </c>
      <c r="Z1185" s="124">
        <v>43</v>
      </c>
      <c r="AA1185" s="124">
        <v>43</v>
      </c>
      <c r="AB1185" s="124" t="e">
        <f>VLOOKUP(B1185,Nam_2016!$B$2:$C$870,2,0)</f>
        <v>#N/A</v>
      </c>
      <c r="AC1185" s="124"/>
      <c r="AD1185" s="124"/>
      <c r="AE1185" s="124"/>
      <c r="AF1185" s="124"/>
      <c r="AG1185" s="124"/>
      <c r="AH1185" s="124"/>
      <c r="AI1185" s="124"/>
      <c r="AJ1185" s="124"/>
      <c r="AK1185" s="124"/>
      <c r="AL1185" s="124"/>
      <c r="AM1185" s="124"/>
    </row>
    <row r="1186" spans="1:39" s="123" customFormat="1" ht="45" x14ac:dyDescent="0.25">
      <c r="A1186" s="178">
        <f>A1185+1</f>
        <v>2</v>
      </c>
      <c r="B1186" s="167">
        <v>1185</v>
      </c>
      <c r="C1186" s="175" t="s">
        <v>4566</v>
      </c>
      <c r="D1186" s="171" t="s">
        <v>3149</v>
      </c>
      <c r="E1186" s="171" t="s">
        <v>1</v>
      </c>
      <c r="F1186" s="171" t="s">
        <v>3139</v>
      </c>
      <c r="G1186" s="215">
        <v>6045600</v>
      </c>
      <c r="H1186" s="257">
        <v>254.14</v>
      </c>
      <c r="I1186" s="257">
        <v>66.39</v>
      </c>
      <c r="J1186" s="224"/>
      <c r="K1186" s="257">
        <v>0</v>
      </c>
      <c r="L1186" s="224"/>
      <c r="M1186" s="257">
        <v>0</v>
      </c>
      <c r="N1186" s="224"/>
      <c r="O1186" s="224"/>
      <c r="P1186" s="257">
        <v>6.66</v>
      </c>
      <c r="Q1186" s="224"/>
      <c r="R1186" s="224"/>
      <c r="S1186" s="224"/>
      <c r="T1186" s="225">
        <v>7172.4518799999996</v>
      </c>
      <c r="U1186" s="197">
        <v>8215</v>
      </c>
      <c r="V1186" s="198">
        <v>1227.6469999999999</v>
      </c>
      <c r="W1186" s="190" t="s">
        <v>3225</v>
      </c>
      <c r="X1186" s="142" t="s">
        <v>5147</v>
      </c>
      <c r="Y1186" s="124">
        <v>48</v>
      </c>
      <c r="Z1186" s="124">
        <v>43</v>
      </c>
      <c r="AA1186" s="124">
        <v>43</v>
      </c>
      <c r="AB1186" s="124" t="e">
        <f>VLOOKUP(B1186,Nam_2016!$B$2:$C$870,2,0)</f>
        <v>#N/A</v>
      </c>
      <c r="AC1186" s="124"/>
      <c r="AD1186" s="124"/>
      <c r="AE1186" s="124"/>
      <c r="AF1186" s="124"/>
      <c r="AG1186" s="124"/>
      <c r="AH1186" s="124"/>
      <c r="AI1186" s="124"/>
      <c r="AJ1186" s="124"/>
      <c r="AK1186" s="124"/>
      <c r="AL1186" s="124"/>
      <c r="AM1186" s="124"/>
    </row>
    <row r="1187" spans="1:39" s="123" customFormat="1" ht="30" x14ac:dyDescent="0.25">
      <c r="A1187" s="178">
        <f t="shared" ref="A1187:A1189" si="47">A1186+1</f>
        <v>3</v>
      </c>
      <c r="B1187" s="167">
        <v>1186</v>
      </c>
      <c r="C1187" s="175" t="s">
        <v>3150</v>
      </c>
      <c r="D1187" s="171" t="s">
        <v>3151</v>
      </c>
      <c r="E1187" s="171" t="s">
        <v>1</v>
      </c>
      <c r="F1187" s="171" t="s">
        <v>152</v>
      </c>
      <c r="G1187" s="67">
        <v>22223101</v>
      </c>
      <c r="H1187" s="257">
        <v>0</v>
      </c>
      <c r="I1187" s="257">
        <v>2.25</v>
      </c>
      <c r="J1187" s="224"/>
      <c r="K1187" s="257">
        <v>0</v>
      </c>
      <c r="L1187" s="224"/>
      <c r="M1187" s="257">
        <v>0</v>
      </c>
      <c r="N1187" s="224"/>
      <c r="O1187" s="224"/>
      <c r="P1187" s="257">
        <v>0</v>
      </c>
      <c r="Q1187" s="224"/>
      <c r="R1187" s="224"/>
      <c r="S1187" s="224"/>
      <c r="T1187" s="225">
        <v>3431.3194843000001</v>
      </c>
      <c r="U1187" s="197">
        <v>4352</v>
      </c>
      <c r="V1187" s="198">
        <v>5198.4040000000005</v>
      </c>
      <c r="W1187" s="190" t="s">
        <v>1306</v>
      </c>
      <c r="X1187" s="142" t="s">
        <v>5147</v>
      </c>
      <c r="Y1187" s="124">
        <v>48</v>
      </c>
      <c r="Z1187" s="124">
        <v>43</v>
      </c>
      <c r="AA1187" s="124">
        <v>43</v>
      </c>
      <c r="AB1187" s="124" t="e">
        <f>VLOOKUP(B1187,Nam_2016!$B$2:$C$870,2,0)</f>
        <v>#N/A</v>
      </c>
      <c r="AC1187" s="124"/>
      <c r="AD1187" s="124"/>
      <c r="AE1187" s="124"/>
      <c r="AF1187" s="124"/>
      <c r="AG1187" s="124"/>
      <c r="AH1187" s="124"/>
      <c r="AI1187" s="124"/>
      <c r="AJ1187" s="124"/>
      <c r="AK1187" s="124"/>
      <c r="AL1187" s="124"/>
      <c r="AM1187" s="124"/>
    </row>
    <row r="1188" spans="1:39" s="123" customFormat="1" ht="45" x14ac:dyDescent="0.25">
      <c r="A1188" s="178">
        <f t="shared" si="47"/>
        <v>4</v>
      </c>
      <c r="B1188" s="167">
        <v>1187</v>
      </c>
      <c r="C1188" s="175" t="s">
        <v>3152</v>
      </c>
      <c r="D1188" s="171" t="s">
        <v>3153</v>
      </c>
      <c r="E1188" s="171" t="s">
        <v>1</v>
      </c>
      <c r="F1188" s="171" t="s">
        <v>10</v>
      </c>
      <c r="G1188" s="215">
        <v>7797700</v>
      </c>
      <c r="H1188" s="250">
        <v>1272</v>
      </c>
      <c r="I1188" s="257">
        <v>10.19</v>
      </c>
      <c r="J1188" s="224"/>
      <c r="K1188" s="257">
        <v>0</v>
      </c>
      <c r="L1188" s="224"/>
      <c r="M1188" s="257">
        <v>0.7</v>
      </c>
      <c r="N1188" s="224"/>
      <c r="O1188" s="224"/>
      <c r="P1188" s="257">
        <v>0</v>
      </c>
      <c r="Q1188" s="224"/>
      <c r="R1188" s="224"/>
      <c r="S1188" s="224"/>
      <c r="T1188" s="225">
        <v>2104.7139099999999</v>
      </c>
      <c r="U1188" s="197">
        <v>2165</v>
      </c>
      <c r="V1188" s="198"/>
      <c r="W1188" s="190" t="s">
        <v>3225</v>
      </c>
      <c r="X1188" s="142" t="s">
        <v>5147</v>
      </c>
      <c r="Y1188" s="124">
        <v>48</v>
      </c>
      <c r="Z1188" s="124">
        <v>43</v>
      </c>
      <c r="AA1188" s="124">
        <v>43</v>
      </c>
      <c r="AB1188" s="124" t="e">
        <f>VLOOKUP(B1188,Nam_2016!$B$2:$C$870,2,0)</f>
        <v>#N/A</v>
      </c>
      <c r="AC1188" s="124"/>
      <c r="AD1188" s="124"/>
      <c r="AE1188" s="124"/>
      <c r="AF1188" s="124"/>
      <c r="AG1188" s="124"/>
      <c r="AH1188" s="124"/>
      <c r="AI1188" s="124"/>
      <c r="AJ1188" s="124"/>
      <c r="AK1188" s="124"/>
      <c r="AL1188" s="124"/>
      <c r="AM1188" s="124"/>
    </row>
    <row r="1189" spans="1:39" s="123" customFormat="1" ht="45" x14ac:dyDescent="0.25">
      <c r="A1189" s="178">
        <f t="shared" si="47"/>
        <v>5</v>
      </c>
      <c r="B1189" s="167">
        <v>1188</v>
      </c>
      <c r="C1189" s="175" t="s">
        <v>4567</v>
      </c>
      <c r="D1189" s="171" t="s">
        <v>3154</v>
      </c>
      <c r="E1189" s="171" t="s">
        <v>1</v>
      </c>
      <c r="F1189" s="171" t="s">
        <v>3139</v>
      </c>
      <c r="G1189" s="67">
        <v>9940312</v>
      </c>
      <c r="H1189" s="250">
        <v>1363</v>
      </c>
      <c r="I1189" s="257">
        <v>41.96</v>
      </c>
      <c r="J1189" s="224"/>
      <c r="K1189" s="257">
        <v>0</v>
      </c>
      <c r="L1189" s="224"/>
      <c r="M1189" s="257">
        <v>0</v>
      </c>
      <c r="N1189" s="224"/>
      <c r="O1189" s="224"/>
      <c r="P1189" s="257">
        <v>0</v>
      </c>
      <c r="Q1189" s="224"/>
      <c r="R1189" s="224"/>
      <c r="S1189" s="224"/>
      <c r="T1189" s="225">
        <v>2530.6893415999998</v>
      </c>
      <c r="U1189" s="197">
        <v>2411</v>
      </c>
      <c r="V1189" s="198">
        <v>5021.5169999999998</v>
      </c>
      <c r="W1189" s="190" t="s">
        <v>3225</v>
      </c>
      <c r="X1189" s="142" t="s">
        <v>5147</v>
      </c>
      <c r="Y1189" s="124">
        <v>48</v>
      </c>
      <c r="Z1189" s="124">
        <v>43</v>
      </c>
      <c r="AA1189" s="124">
        <v>43</v>
      </c>
      <c r="AB1189" s="124" t="e">
        <f>VLOOKUP(B1189,Nam_2016!$B$2:$C$870,2,0)</f>
        <v>#N/A</v>
      </c>
      <c r="AC1189" s="124"/>
      <c r="AD1189" s="124"/>
      <c r="AE1189" s="124"/>
      <c r="AF1189" s="124"/>
      <c r="AG1189" s="124"/>
      <c r="AH1189" s="124"/>
      <c r="AI1189" s="124"/>
      <c r="AJ1189" s="124"/>
      <c r="AK1189" s="124"/>
      <c r="AL1189" s="124"/>
      <c r="AM1189" s="124"/>
    </row>
    <row r="1190" spans="1:39" s="123" customFormat="1" ht="30" hidden="1" x14ac:dyDescent="0.25">
      <c r="A1190" s="178">
        <f>A1189+1</f>
        <v>6</v>
      </c>
      <c r="B1190" s="167">
        <v>1189</v>
      </c>
      <c r="C1190" s="175" t="s">
        <v>1003</v>
      </c>
      <c r="D1190" s="155" t="s">
        <v>1004</v>
      </c>
      <c r="E1190" s="404" t="s">
        <v>30</v>
      </c>
      <c r="F1190" s="155" t="s">
        <v>1310</v>
      </c>
      <c r="G1190" s="67">
        <v>12226800</v>
      </c>
      <c r="H1190" s="250"/>
      <c r="I1190" s="257"/>
      <c r="J1190" s="224"/>
      <c r="K1190" s="257"/>
      <c r="L1190" s="224"/>
      <c r="M1190" s="257"/>
      <c r="N1190" s="224"/>
      <c r="O1190" s="224"/>
      <c r="P1190" s="257"/>
      <c r="Q1190" s="224"/>
      <c r="R1190" s="224"/>
      <c r="S1190" s="224"/>
      <c r="T1190" s="225">
        <v>1886.5952400000001</v>
      </c>
      <c r="U1190" s="197"/>
      <c r="V1190" s="198"/>
      <c r="W1190" s="190" t="s">
        <v>1308</v>
      </c>
      <c r="X1190" s="142" t="s">
        <v>5147</v>
      </c>
      <c r="Y1190" s="124">
        <v>48</v>
      </c>
      <c r="Z1190" s="124">
        <v>43</v>
      </c>
      <c r="AA1190" s="124">
        <v>43</v>
      </c>
      <c r="AB1190" s="124">
        <f>VLOOKUP(B1190,Nam_2016!$B$2:$C$870,2,0)</f>
        <v>1189</v>
      </c>
      <c r="AC1190" s="124"/>
      <c r="AD1190" s="124"/>
      <c r="AE1190" s="124"/>
      <c r="AF1190" s="124"/>
      <c r="AG1190" s="124"/>
      <c r="AH1190" s="124"/>
      <c r="AI1190" s="124"/>
      <c r="AJ1190" s="124"/>
      <c r="AK1190" s="124"/>
      <c r="AL1190" s="124"/>
      <c r="AM1190" s="124"/>
    </row>
    <row r="1191" spans="1:39" s="123" customFormat="1" ht="30" hidden="1" x14ac:dyDescent="0.25">
      <c r="A1191" s="178">
        <f t="shared" ref="A1191:A1193" si="48">A1190+1</f>
        <v>7</v>
      </c>
      <c r="B1191" s="167">
        <v>1190</v>
      </c>
      <c r="C1191" s="175" t="s">
        <v>3155</v>
      </c>
      <c r="D1191" s="155" t="s">
        <v>1005</v>
      </c>
      <c r="E1191" s="155" t="s">
        <v>1</v>
      </c>
      <c r="F1191" s="155" t="s">
        <v>93</v>
      </c>
      <c r="G1191" s="67">
        <v>17740439</v>
      </c>
      <c r="H1191" s="250"/>
      <c r="I1191" s="257"/>
      <c r="J1191" s="224"/>
      <c r="K1191" s="257"/>
      <c r="L1191" s="224"/>
      <c r="M1191" s="257"/>
      <c r="N1191" s="224"/>
      <c r="O1191" s="224"/>
      <c r="P1191" s="257"/>
      <c r="Q1191" s="224"/>
      <c r="R1191" s="224"/>
      <c r="S1191" s="224"/>
      <c r="T1191" s="225">
        <v>2737.3497377000003</v>
      </c>
      <c r="U1191" s="197"/>
      <c r="V1191" s="198"/>
      <c r="W1191" s="190" t="s">
        <v>1308</v>
      </c>
      <c r="X1191" s="142" t="s">
        <v>5147</v>
      </c>
      <c r="Y1191" s="124">
        <v>48</v>
      </c>
      <c r="Z1191" s="124">
        <v>43</v>
      </c>
      <c r="AA1191" s="124">
        <v>43</v>
      </c>
      <c r="AB1191" s="124">
        <f>VLOOKUP(B1191,Nam_2016!$B$2:$C$870,2,0)</f>
        <v>1190</v>
      </c>
      <c r="AC1191" s="124"/>
      <c r="AD1191" s="124"/>
      <c r="AE1191" s="124"/>
      <c r="AF1191" s="124"/>
      <c r="AG1191" s="124"/>
      <c r="AH1191" s="124"/>
      <c r="AI1191" s="124"/>
      <c r="AJ1191" s="124"/>
      <c r="AK1191" s="124"/>
      <c r="AL1191" s="124"/>
      <c r="AM1191" s="124"/>
    </row>
    <row r="1192" spans="1:39" s="123" customFormat="1" ht="30" hidden="1" x14ac:dyDescent="0.25">
      <c r="A1192" s="178">
        <f t="shared" si="48"/>
        <v>8</v>
      </c>
      <c r="B1192" s="167">
        <v>1191</v>
      </c>
      <c r="C1192" s="175" t="s">
        <v>3156</v>
      </c>
      <c r="D1192" s="155" t="s">
        <v>1002</v>
      </c>
      <c r="E1192" s="155" t="s">
        <v>1</v>
      </c>
      <c r="F1192" s="155" t="s">
        <v>93</v>
      </c>
      <c r="G1192" s="67">
        <v>28599761</v>
      </c>
      <c r="H1192" s="250"/>
      <c r="I1192" s="257"/>
      <c r="J1192" s="224"/>
      <c r="K1192" s="257"/>
      <c r="L1192" s="224"/>
      <c r="M1192" s="257"/>
      <c r="N1192" s="224"/>
      <c r="O1192" s="224"/>
      <c r="P1192" s="257"/>
      <c r="Q1192" s="224"/>
      <c r="R1192" s="224"/>
      <c r="S1192" s="224"/>
      <c r="T1192" s="225">
        <v>4412.9431223000001</v>
      </c>
      <c r="U1192" s="197"/>
      <c r="V1192" s="198"/>
      <c r="W1192" s="190" t="s">
        <v>1308</v>
      </c>
      <c r="X1192" s="142" t="s">
        <v>5147</v>
      </c>
      <c r="Y1192" s="124">
        <v>48</v>
      </c>
      <c r="Z1192" s="124">
        <v>43</v>
      </c>
      <c r="AA1192" s="124">
        <v>43</v>
      </c>
      <c r="AB1192" s="124">
        <f>VLOOKUP(B1192,Nam_2016!$B$2:$C$870,2,0)</f>
        <v>1191</v>
      </c>
      <c r="AC1192" s="124"/>
      <c r="AD1192" s="124"/>
      <c r="AE1192" s="124"/>
      <c r="AF1192" s="124"/>
      <c r="AG1192" s="124"/>
      <c r="AH1192" s="124"/>
      <c r="AI1192" s="124"/>
      <c r="AJ1192" s="124"/>
      <c r="AK1192" s="124"/>
      <c r="AL1192" s="124"/>
      <c r="AM1192" s="124"/>
    </row>
    <row r="1193" spans="1:39" s="123" customFormat="1" ht="30" hidden="1" x14ac:dyDescent="0.25">
      <c r="A1193" s="178">
        <f t="shared" si="48"/>
        <v>9</v>
      </c>
      <c r="B1193" s="167">
        <v>1192</v>
      </c>
      <c r="C1193" s="175" t="s">
        <v>3157</v>
      </c>
      <c r="D1193" s="155" t="s">
        <v>1006</v>
      </c>
      <c r="E1193" s="155" t="s">
        <v>1</v>
      </c>
      <c r="F1193" s="155" t="s">
        <v>93</v>
      </c>
      <c r="G1193" s="67">
        <v>27493819</v>
      </c>
      <c r="H1193" s="250"/>
      <c r="I1193" s="257"/>
      <c r="J1193" s="224"/>
      <c r="K1193" s="257"/>
      <c r="L1193" s="224"/>
      <c r="M1193" s="257"/>
      <c r="N1193" s="224"/>
      <c r="O1193" s="224"/>
      <c r="P1193" s="257"/>
      <c r="Q1193" s="224"/>
      <c r="R1193" s="224"/>
      <c r="S1193" s="224"/>
      <c r="T1193" s="225">
        <v>4242.2962717</v>
      </c>
      <c r="U1193" s="197"/>
      <c r="V1193" s="198"/>
      <c r="W1193" s="190" t="s">
        <v>1308</v>
      </c>
      <c r="X1193" s="142" t="s">
        <v>5147</v>
      </c>
      <c r="Y1193" s="124">
        <v>48</v>
      </c>
      <c r="Z1193" s="124">
        <v>43</v>
      </c>
      <c r="AA1193" s="124">
        <v>43</v>
      </c>
      <c r="AB1193" s="124">
        <f>VLOOKUP(B1193,Nam_2016!$B$2:$C$870,2,0)</f>
        <v>1192</v>
      </c>
      <c r="AC1193" s="124"/>
      <c r="AD1193" s="124"/>
      <c r="AE1193" s="124"/>
      <c r="AF1193" s="124"/>
      <c r="AG1193" s="124"/>
      <c r="AH1193" s="124"/>
      <c r="AI1193" s="124"/>
      <c r="AJ1193" s="124"/>
      <c r="AK1193" s="124"/>
      <c r="AL1193" s="124"/>
      <c r="AM1193" s="124"/>
    </row>
    <row r="1194" spans="1:39" s="133" customFormat="1" ht="45" hidden="1" x14ac:dyDescent="0.25">
      <c r="A1194" s="178">
        <v>1</v>
      </c>
      <c r="B1194" s="167">
        <v>1193</v>
      </c>
      <c r="C1194" s="210" t="s">
        <v>4568</v>
      </c>
      <c r="D1194" s="154" t="s">
        <v>3158</v>
      </c>
      <c r="E1194" s="178" t="s">
        <v>1</v>
      </c>
      <c r="F1194" s="154" t="s">
        <v>3159</v>
      </c>
      <c r="G1194" s="33">
        <v>6152498</v>
      </c>
      <c r="H1194" s="193"/>
      <c r="I1194" s="193">
        <v>270</v>
      </c>
      <c r="J1194" s="279"/>
      <c r="K1194" s="193"/>
      <c r="L1194" s="279"/>
      <c r="M1194" s="279"/>
      <c r="N1194" s="279"/>
      <c r="O1194" s="279"/>
      <c r="P1194" s="279"/>
      <c r="Q1194" s="193"/>
      <c r="R1194" s="279"/>
      <c r="S1194" s="279"/>
      <c r="T1194" s="349">
        <v>1224.7304414</v>
      </c>
      <c r="U1194" s="30"/>
      <c r="V1194" s="349"/>
      <c r="W1194" s="182" t="s">
        <v>1306</v>
      </c>
      <c r="X1194" s="142" t="s">
        <v>5148</v>
      </c>
      <c r="Y1194" s="134">
        <v>13</v>
      </c>
      <c r="Z1194" s="134">
        <v>42</v>
      </c>
      <c r="AA1194" s="134">
        <v>42</v>
      </c>
      <c r="AB1194" s="124">
        <f>VLOOKUP(B1194,Nam_2016!$B$2:$C$870,2,0)</f>
        <v>1193</v>
      </c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</row>
    <row r="1195" spans="1:39" s="133" customFormat="1" ht="60" x14ac:dyDescent="0.25">
      <c r="A1195" s="178">
        <f>A1194+1</f>
        <v>2</v>
      </c>
      <c r="B1195" s="167">
        <v>1194</v>
      </c>
      <c r="C1195" s="372" t="s">
        <v>3503</v>
      </c>
      <c r="D1195" s="154" t="s">
        <v>4270</v>
      </c>
      <c r="E1195" s="178" t="s">
        <v>30</v>
      </c>
      <c r="F1195" s="154" t="s">
        <v>31</v>
      </c>
      <c r="G1195" s="33">
        <v>5620538</v>
      </c>
      <c r="H1195" s="193"/>
      <c r="I1195" s="193"/>
      <c r="J1195" s="279"/>
      <c r="K1195" s="193"/>
      <c r="L1195" s="279"/>
      <c r="M1195" s="279"/>
      <c r="N1195" s="279"/>
      <c r="O1195" s="279"/>
      <c r="P1195" s="279"/>
      <c r="Q1195" s="193">
        <v>100</v>
      </c>
      <c r="R1195" s="279"/>
      <c r="S1195" s="279"/>
      <c r="T1195" s="349">
        <v>976.24901340000008</v>
      </c>
      <c r="U1195" s="30">
        <v>1058</v>
      </c>
      <c r="V1195" s="351"/>
      <c r="W1195" s="182" t="s">
        <v>1306</v>
      </c>
      <c r="X1195" s="142" t="s">
        <v>5148</v>
      </c>
      <c r="Y1195" s="134">
        <v>13</v>
      </c>
      <c r="Z1195" s="134">
        <v>42</v>
      </c>
      <c r="AA1195" s="134">
        <v>42</v>
      </c>
      <c r="AB1195" s="124" t="e">
        <f>VLOOKUP(B1195,Nam_2016!$B$2:$C$870,2,0)</f>
        <v>#N/A</v>
      </c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</row>
    <row r="1196" spans="1:39" s="139" customFormat="1" ht="45" x14ac:dyDescent="0.25">
      <c r="A1196" s="178">
        <f t="shared" ref="A1196:A1214" si="49">A1195+1</f>
        <v>3</v>
      </c>
      <c r="B1196" s="167">
        <v>1195</v>
      </c>
      <c r="C1196" s="372" t="s">
        <v>3504</v>
      </c>
      <c r="D1196" s="154" t="s">
        <v>3178</v>
      </c>
      <c r="E1196" s="178" t="s">
        <v>1</v>
      </c>
      <c r="F1196" s="154" t="s">
        <v>2454</v>
      </c>
      <c r="G1196" s="159">
        <v>4115700</v>
      </c>
      <c r="H1196" s="193"/>
      <c r="I1196" s="193"/>
      <c r="J1196" s="279"/>
      <c r="K1196" s="195">
        <v>1628</v>
      </c>
      <c r="L1196" s="279"/>
      <c r="M1196" s="279"/>
      <c r="N1196" s="279"/>
      <c r="O1196" s="279"/>
      <c r="P1196" s="279"/>
      <c r="Q1196" s="193"/>
      <c r="R1196" s="279"/>
      <c r="S1196" s="279"/>
      <c r="T1196" s="349">
        <v>2246.7725100000002</v>
      </c>
      <c r="U1196" s="30">
        <v>2191</v>
      </c>
      <c r="V1196" s="351">
        <v>2659</v>
      </c>
      <c r="W1196" s="190" t="s">
        <v>3225</v>
      </c>
      <c r="X1196" s="142" t="s">
        <v>5148</v>
      </c>
      <c r="Y1196" s="134">
        <v>13</v>
      </c>
      <c r="Z1196" s="134">
        <v>42</v>
      </c>
      <c r="AA1196" s="134">
        <v>42</v>
      </c>
      <c r="AB1196" s="124" t="e">
        <f>VLOOKUP(B1196,Nam_2016!$B$2:$C$870,2,0)</f>
        <v>#N/A</v>
      </c>
      <c r="AC1196" s="140"/>
      <c r="AD1196" s="140"/>
      <c r="AE1196" s="140"/>
      <c r="AF1196" s="140"/>
      <c r="AG1196" s="140"/>
      <c r="AH1196" s="140"/>
      <c r="AI1196" s="140"/>
      <c r="AJ1196" s="140"/>
      <c r="AK1196" s="140"/>
      <c r="AL1196" s="140"/>
      <c r="AM1196" s="140"/>
    </row>
    <row r="1197" spans="1:39" s="139" customFormat="1" ht="30" x14ac:dyDescent="0.25">
      <c r="A1197" s="178">
        <f t="shared" si="49"/>
        <v>4</v>
      </c>
      <c r="B1197" s="167">
        <v>1196</v>
      </c>
      <c r="C1197" s="210" t="s">
        <v>3160</v>
      </c>
      <c r="D1197" s="178" t="s">
        <v>3161</v>
      </c>
      <c r="E1197" s="178" t="s">
        <v>1</v>
      </c>
      <c r="F1197" s="178" t="s">
        <v>3162</v>
      </c>
      <c r="G1197" s="159">
        <v>6568168</v>
      </c>
      <c r="H1197" s="193"/>
      <c r="I1197" s="193"/>
      <c r="J1197" s="279"/>
      <c r="K1197" s="193">
        <v>500</v>
      </c>
      <c r="L1197" s="279"/>
      <c r="M1197" s="279"/>
      <c r="N1197" s="279"/>
      <c r="O1197" s="279"/>
      <c r="P1197" s="279"/>
      <c r="Q1197" s="193">
        <v>250</v>
      </c>
      <c r="R1197" s="279"/>
      <c r="S1197" s="279"/>
      <c r="T1197" s="349">
        <v>1780.9683224</v>
      </c>
      <c r="U1197" s="30">
        <v>1440</v>
      </c>
      <c r="V1197" s="351"/>
      <c r="W1197" s="182" t="s">
        <v>1306</v>
      </c>
      <c r="X1197" s="142" t="s">
        <v>5148</v>
      </c>
      <c r="Y1197" s="134">
        <v>13</v>
      </c>
      <c r="Z1197" s="134">
        <v>42</v>
      </c>
      <c r="AA1197" s="134">
        <v>42</v>
      </c>
      <c r="AB1197" s="124" t="e">
        <f>VLOOKUP(B1197,Nam_2016!$B$2:$C$870,2,0)</f>
        <v>#N/A</v>
      </c>
      <c r="AC1197" s="140"/>
      <c r="AD1197" s="140"/>
      <c r="AE1197" s="140"/>
      <c r="AF1197" s="140"/>
      <c r="AG1197" s="140"/>
      <c r="AH1197" s="140"/>
      <c r="AI1197" s="140"/>
      <c r="AJ1197" s="140"/>
      <c r="AK1197" s="140"/>
      <c r="AL1197" s="140"/>
      <c r="AM1197" s="140"/>
    </row>
    <row r="1198" spans="1:39" s="139" customFormat="1" ht="30" x14ac:dyDescent="0.25">
      <c r="A1198" s="178">
        <f t="shared" si="49"/>
        <v>5</v>
      </c>
      <c r="B1198" s="167">
        <v>1197</v>
      </c>
      <c r="C1198" s="372" t="s">
        <v>3505</v>
      </c>
      <c r="D1198" s="154" t="s">
        <v>4271</v>
      </c>
      <c r="E1198" s="178" t="s">
        <v>1</v>
      </c>
      <c r="F1198" s="154" t="s">
        <v>3139</v>
      </c>
      <c r="G1198" s="33">
        <v>3913728</v>
      </c>
      <c r="H1198" s="193"/>
      <c r="I1198" s="193">
        <v>400</v>
      </c>
      <c r="J1198" s="279"/>
      <c r="K1198" s="193"/>
      <c r="L1198" s="279"/>
      <c r="M1198" s="279"/>
      <c r="N1198" s="279"/>
      <c r="O1198" s="279"/>
      <c r="P1198" s="279"/>
      <c r="Q1198" s="193"/>
      <c r="R1198" s="279"/>
      <c r="S1198" s="279"/>
      <c r="T1198" s="349">
        <v>1011.8882304</v>
      </c>
      <c r="U1198" s="30">
        <v>1132</v>
      </c>
      <c r="V1198" s="351"/>
      <c r="W1198" s="182" t="s">
        <v>1306</v>
      </c>
      <c r="X1198" s="142" t="s">
        <v>5148</v>
      </c>
      <c r="Y1198" s="134">
        <v>13</v>
      </c>
      <c r="Z1198" s="134">
        <v>42</v>
      </c>
      <c r="AA1198" s="134">
        <v>42</v>
      </c>
      <c r="AB1198" s="124" t="e">
        <f>VLOOKUP(B1198,Nam_2016!$B$2:$C$870,2,0)</f>
        <v>#N/A</v>
      </c>
      <c r="AC1198" s="140"/>
      <c r="AD1198" s="140"/>
      <c r="AE1198" s="140"/>
      <c r="AF1198" s="140"/>
      <c r="AG1198" s="140"/>
      <c r="AH1198" s="140"/>
      <c r="AI1198" s="140"/>
      <c r="AJ1198" s="140"/>
      <c r="AK1198" s="140"/>
      <c r="AL1198" s="140"/>
      <c r="AM1198" s="140"/>
    </row>
    <row r="1199" spans="1:39" s="139" customFormat="1" ht="30" x14ac:dyDescent="0.25">
      <c r="A1199" s="178">
        <f t="shared" si="49"/>
        <v>6</v>
      </c>
      <c r="B1199" s="167">
        <v>1198</v>
      </c>
      <c r="C1199" s="210" t="s">
        <v>3163</v>
      </c>
      <c r="D1199" s="178" t="s">
        <v>3164</v>
      </c>
      <c r="E1199" s="178" t="s">
        <v>1</v>
      </c>
      <c r="F1199" s="178" t="s">
        <v>24</v>
      </c>
      <c r="G1199" s="33">
        <v>12142490</v>
      </c>
      <c r="H1199" s="193"/>
      <c r="I1199" s="193"/>
      <c r="J1199" s="279"/>
      <c r="K1199" s="195">
        <v>1202</v>
      </c>
      <c r="L1199" s="279"/>
      <c r="M1199" s="279"/>
      <c r="N1199" s="279"/>
      <c r="O1199" s="279"/>
      <c r="P1199" s="279"/>
      <c r="Q1199" s="193"/>
      <c r="R1199" s="279"/>
      <c r="S1199" s="279"/>
      <c r="T1199" s="349">
        <v>3063.5662069999998</v>
      </c>
      <c r="U1199" s="30">
        <v>2466</v>
      </c>
      <c r="V1199" s="351">
        <v>2466</v>
      </c>
      <c r="W1199" s="182" t="s">
        <v>1306</v>
      </c>
      <c r="X1199" s="142" t="s">
        <v>5148</v>
      </c>
      <c r="Y1199" s="134">
        <v>13</v>
      </c>
      <c r="Z1199" s="134">
        <v>42</v>
      </c>
      <c r="AA1199" s="134">
        <v>42</v>
      </c>
      <c r="AB1199" s="124" t="e">
        <f>VLOOKUP(B1199,Nam_2016!$B$2:$C$870,2,0)</f>
        <v>#N/A</v>
      </c>
      <c r="AC1199" s="140"/>
      <c r="AD1199" s="140"/>
      <c r="AE1199" s="140"/>
      <c r="AF1199" s="140"/>
      <c r="AG1199" s="140"/>
      <c r="AH1199" s="140"/>
      <c r="AI1199" s="140"/>
      <c r="AJ1199" s="140"/>
      <c r="AK1199" s="140"/>
      <c r="AL1199" s="140"/>
      <c r="AM1199" s="140"/>
    </row>
    <row r="1200" spans="1:39" s="139" customFormat="1" ht="30" x14ac:dyDescent="0.25">
      <c r="A1200" s="178">
        <f t="shared" si="49"/>
        <v>7</v>
      </c>
      <c r="B1200" s="167">
        <v>1199</v>
      </c>
      <c r="C1200" s="372" t="s">
        <v>3165</v>
      </c>
      <c r="D1200" s="178" t="s">
        <v>3166</v>
      </c>
      <c r="E1200" s="178" t="s">
        <v>1</v>
      </c>
      <c r="F1200" s="211" t="s">
        <v>91</v>
      </c>
      <c r="G1200" s="159">
        <v>5477582</v>
      </c>
      <c r="H1200" s="193"/>
      <c r="I1200" s="193"/>
      <c r="J1200" s="279"/>
      <c r="K1200" s="193">
        <v>500</v>
      </c>
      <c r="L1200" s="279"/>
      <c r="M1200" s="279"/>
      <c r="N1200" s="279"/>
      <c r="O1200" s="279"/>
      <c r="P1200" s="279"/>
      <c r="Q1200" s="193">
        <v>240</v>
      </c>
      <c r="R1200" s="279"/>
      <c r="S1200" s="279"/>
      <c r="T1200" s="349">
        <v>1601.7909026000002</v>
      </c>
      <c r="U1200" s="30">
        <v>1411</v>
      </c>
      <c r="V1200" s="351"/>
      <c r="W1200" s="182" t="s">
        <v>1306</v>
      </c>
      <c r="X1200" s="142" t="s">
        <v>5148</v>
      </c>
      <c r="Y1200" s="134">
        <v>13</v>
      </c>
      <c r="Z1200" s="134">
        <v>42</v>
      </c>
      <c r="AA1200" s="134">
        <v>42</v>
      </c>
      <c r="AB1200" s="124" t="e">
        <f>VLOOKUP(B1200,Nam_2016!$B$2:$C$870,2,0)</f>
        <v>#N/A</v>
      </c>
      <c r="AC1200" s="140"/>
      <c r="AD1200" s="140"/>
      <c r="AE1200" s="140"/>
      <c r="AF1200" s="140"/>
      <c r="AG1200" s="140"/>
      <c r="AH1200" s="140"/>
      <c r="AI1200" s="140"/>
      <c r="AJ1200" s="140"/>
      <c r="AK1200" s="140"/>
      <c r="AL1200" s="140"/>
      <c r="AM1200" s="140"/>
    </row>
    <row r="1201" spans="1:39" s="139" customFormat="1" ht="60" x14ac:dyDescent="0.25">
      <c r="A1201" s="178">
        <f t="shared" si="49"/>
        <v>8</v>
      </c>
      <c r="B1201" s="167">
        <v>1200</v>
      </c>
      <c r="C1201" s="210" t="s">
        <v>3167</v>
      </c>
      <c r="D1201" s="178" t="s">
        <v>3168</v>
      </c>
      <c r="E1201" s="178" t="s">
        <v>1</v>
      </c>
      <c r="F1201" s="178" t="s">
        <v>2682</v>
      </c>
      <c r="G1201" s="159">
        <v>19347860</v>
      </c>
      <c r="H1201" s="195">
        <v>1061</v>
      </c>
      <c r="I1201" s="193">
        <v>251</v>
      </c>
      <c r="J1201" s="279"/>
      <c r="K1201" s="193"/>
      <c r="L1201" s="279"/>
      <c r="M1201" s="279"/>
      <c r="N1201" s="279"/>
      <c r="O1201" s="279"/>
      <c r="P1201" s="279"/>
      <c r="Q1201" s="193"/>
      <c r="R1201" s="279"/>
      <c r="S1201" s="279"/>
      <c r="T1201" s="349">
        <v>3984.0947980000001</v>
      </c>
      <c r="U1201" s="30">
        <v>2970</v>
      </c>
      <c r="V1201" s="351">
        <v>6896</v>
      </c>
      <c r="W1201" s="190" t="s">
        <v>3225</v>
      </c>
      <c r="X1201" s="142" t="s">
        <v>5148</v>
      </c>
      <c r="Y1201" s="134">
        <v>13</v>
      </c>
      <c r="Z1201" s="134">
        <v>42</v>
      </c>
      <c r="AA1201" s="134">
        <v>42</v>
      </c>
      <c r="AB1201" s="124" t="e">
        <f>VLOOKUP(B1201,Nam_2016!$B$2:$C$870,2,0)</f>
        <v>#N/A</v>
      </c>
      <c r="AC1201" s="140"/>
      <c r="AD1201" s="140"/>
      <c r="AE1201" s="140"/>
      <c r="AF1201" s="140"/>
      <c r="AG1201" s="140"/>
      <c r="AH1201" s="140"/>
      <c r="AI1201" s="140"/>
      <c r="AJ1201" s="140"/>
      <c r="AK1201" s="140"/>
      <c r="AL1201" s="140"/>
      <c r="AM1201" s="140"/>
    </row>
    <row r="1202" spans="1:39" s="139" customFormat="1" ht="45" x14ac:dyDescent="0.25">
      <c r="A1202" s="178">
        <f t="shared" si="49"/>
        <v>9</v>
      </c>
      <c r="B1202" s="167">
        <v>1201</v>
      </c>
      <c r="C1202" s="210" t="s">
        <v>3169</v>
      </c>
      <c r="D1202" s="178" t="s">
        <v>3170</v>
      </c>
      <c r="E1202" s="178" t="s">
        <v>1</v>
      </c>
      <c r="F1202" s="178" t="s">
        <v>175</v>
      </c>
      <c r="G1202" s="33">
        <v>7922706</v>
      </c>
      <c r="H1202" s="193"/>
      <c r="I1202" s="193">
        <v>300</v>
      </c>
      <c r="J1202" s="279"/>
      <c r="K1202" s="193"/>
      <c r="L1202" s="279"/>
      <c r="M1202" s="279"/>
      <c r="N1202" s="279"/>
      <c r="O1202" s="279"/>
      <c r="P1202" s="279"/>
      <c r="Q1202" s="193"/>
      <c r="R1202" s="279"/>
      <c r="S1202" s="279"/>
      <c r="T1202" s="349">
        <v>1528.4735358</v>
      </c>
      <c r="U1202" s="30">
        <v>1455</v>
      </c>
      <c r="V1202" s="351"/>
      <c r="W1202" s="190" t="s">
        <v>3225</v>
      </c>
      <c r="X1202" s="142" t="s">
        <v>5148</v>
      </c>
      <c r="Y1202" s="134">
        <v>13</v>
      </c>
      <c r="Z1202" s="134">
        <v>42</v>
      </c>
      <c r="AA1202" s="134">
        <v>42</v>
      </c>
      <c r="AB1202" s="124" t="e">
        <f>VLOOKUP(B1202,Nam_2016!$B$2:$C$870,2,0)</f>
        <v>#N/A</v>
      </c>
      <c r="AC1202" s="140"/>
      <c r="AD1202" s="140"/>
      <c r="AE1202" s="140"/>
      <c r="AF1202" s="140"/>
      <c r="AG1202" s="140"/>
      <c r="AH1202" s="140"/>
      <c r="AI1202" s="140"/>
      <c r="AJ1202" s="140"/>
      <c r="AK1202" s="140"/>
      <c r="AL1202" s="140"/>
      <c r="AM1202" s="140"/>
    </row>
    <row r="1203" spans="1:39" s="133" customFormat="1" ht="45" hidden="1" x14ac:dyDescent="0.25">
      <c r="A1203" s="178">
        <f t="shared" si="49"/>
        <v>10</v>
      </c>
      <c r="B1203" s="167">
        <v>1202</v>
      </c>
      <c r="C1203" s="210" t="s">
        <v>3171</v>
      </c>
      <c r="D1203" s="154" t="s">
        <v>3172</v>
      </c>
      <c r="E1203" s="178" t="s">
        <v>30</v>
      </c>
      <c r="F1203" s="154" t="s">
        <v>45</v>
      </c>
      <c r="G1203" s="67">
        <v>12378935</v>
      </c>
      <c r="H1203" s="340"/>
      <c r="I1203" s="340"/>
      <c r="J1203" s="227"/>
      <c r="K1203" s="340"/>
      <c r="L1203" s="227"/>
      <c r="M1203" s="227"/>
      <c r="N1203" s="227"/>
      <c r="O1203" s="227"/>
      <c r="P1203" s="227"/>
      <c r="Q1203" s="340">
        <v>86</v>
      </c>
      <c r="R1203" s="227"/>
      <c r="S1203" s="227"/>
      <c r="T1203" s="349">
        <v>2003.8096705</v>
      </c>
      <c r="U1203" s="30"/>
      <c r="V1203" s="351"/>
      <c r="W1203" s="182" t="s">
        <v>3225</v>
      </c>
      <c r="X1203" s="142" t="s">
        <v>5148</v>
      </c>
      <c r="Y1203" s="134">
        <v>13</v>
      </c>
      <c r="Z1203" s="134">
        <v>42</v>
      </c>
      <c r="AA1203" s="134">
        <v>42</v>
      </c>
      <c r="AB1203" s="124">
        <f>VLOOKUP(B1203,Nam_2016!$B$2:$C$870,2,0)</f>
        <v>1202</v>
      </c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</row>
    <row r="1204" spans="1:39" s="133" customFormat="1" ht="30" hidden="1" x14ac:dyDescent="0.25">
      <c r="A1204" s="178">
        <f t="shared" si="49"/>
        <v>11</v>
      </c>
      <c r="B1204" s="167">
        <v>1203</v>
      </c>
      <c r="C1204" s="210" t="s">
        <v>4569</v>
      </c>
      <c r="D1204" s="154" t="s">
        <v>905</v>
      </c>
      <c r="E1204" s="178" t="s">
        <v>1</v>
      </c>
      <c r="F1204" s="154" t="s">
        <v>1267</v>
      </c>
      <c r="G1204" s="159">
        <v>6655258</v>
      </c>
      <c r="H1204" s="227"/>
      <c r="I1204" s="227"/>
      <c r="J1204" s="227"/>
      <c r="K1204" s="227"/>
      <c r="L1204" s="227"/>
      <c r="M1204" s="227"/>
      <c r="N1204" s="227"/>
      <c r="O1204" s="227"/>
      <c r="P1204" s="227"/>
      <c r="Q1204" s="227"/>
      <c r="R1204" s="227"/>
      <c r="S1204" s="227"/>
      <c r="T1204" s="349">
        <v>1026.9063094000001</v>
      </c>
      <c r="U1204" s="30"/>
      <c r="V1204" s="351"/>
      <c r="W1204" s="190" t="s">
        <v>1308</v>
      </c>
      <c r="X1204" s="142" t="s">
        <v>5148</v>
      </c>
      <c r="Y1204" s="134">
        <v>13</v>
      </c>
      <c r="Z1204" s="134">
        <v>42</v>
      </c>
      <c r="AA1204" s="134">
        <v>42</v>
      </c>
      <c r="AB1204" s="124">
        <f>VLOOKUP(B1204,Nam_2016!$B$2:$C$870,2,0)</f>
        <v>1203</v>
      </c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</row>
    <row r="1205" spans="1:39" s="133" customFormat="1" ht="45" hidden="1" x14ac:dyDescent="0.25">
      <c r="A1205" s="178">
        <f t="shared" si="49"/>
        <v>12</v>
      </c>
      <c r="B1205" s="167">
        <v>1204</v>
      </c>
      <c r="C1205" s="210" t="s">
        <v>3173</v>
      </c>
      <c r="D1205" s="27" t="s">
        <v>1000</v>
      </c>
      <c r="E1205" s="178" t="s">
        <v>30</v>
      </c>
      <c r="F1205" s="27" t="s">
        <v>2382</v>
      </c>
      <c r="G1205" s="159">
        <v>67135740</v>
      </c>
      <c r="H1205" s="227"/>
      <c r="I1205" s="227"/>
      <c r="J1205" s="227"/>
      <c r="K1205" s="227"/>
      <c r="L1205" s="227"/>
      <c r="M1205" s="227"/>
      <c r="N1205" s="227"/>
      <c r="O1205" s="227"/>
      <c r="P1205" s="227"/>
      <c r="Q1205" s="227"/>
      <c r="R1205" s="227"/>
      <c r="S1205" s="227"/>
      <c r="T1205" s="349">
        <v>10359.044682000002</v>
      </c>
      <c r="U1205" s="30"/>
      <c r="V1205" s="351"/>
      <c r="W1205" s="190" t="s">
        <v>1308</v>
      </c>
      <c r="X1205" s="142" t="s">
        <v>5148</v>
      </c>
      <c r="Y1205" s="134">
        <v>13</v>
      </c>
      <c r="Z1205" s="134">
        <v>42</v>
      </c>
      <c r="AA1205" s="134">
        <v>42</v>
      </c>
      <c r="AB1205" s="124">
        <f>VLOOKUP(B1205,Nam_2016!$B$2:$C$870,2,0)</f>
        <v>1204</v>
      </c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</row>
    <row r="1206" spans="1:39" s="123" customFormat="1" ht="45" hidden="1" x14ac:dyDescent="0.25">
      <c r="A1206" s="178">
        <f t="shared" si="49"/>
        <v>13</v>
      </c>
      <c r="B1206" s="167">
        <v>1205</v>
      </c>
      <c r="C1206" s="210" t="s">
        <v>998</v>
      </c>
      <c r="D1206" s="155" t="s">
        <v>3174</v>
      </c>
      <c r="E1206" s="178" t="s">
        <v>1</v>
      </c>
      <c r="F1206" s="155" t="s">
        <v>91</v>
      </c>
      <c r="G1206" s="67">
        <v>5916000</v>
      </c>
      <c r="H1206" s="201"/>
      <c r="I1206" s="201"/>
      <c r="J1206" s="224"/>
      <c r="K1206" s="201">
        <v>450</v>
      </c>
      <c r="L1206" s="224"/>
      <c r="M1206" s="224"/>
      <c r="N1206" s="224"/>
      <c r="O1206" s="224"/>
      <c r="P1206" s="224"/>
      <c r="Q1206" s="201">
        <v>200</v>
      </c>
      <c r="R1206" s="224"/>
      <c r="S1206" s="224"/>
      <c r="T1206" s="225">
        <v>1576.3388</v>
      </c>
      <c r="U1206" s="213"/>
      <c r="V1206" s="225"/>
      <c r="W1206" s="182" t="s">
        <v>1306</v>
      </c>
      <c r="X1206" s="142" t="s">
        <v>5148</v>
      </c>
      <c r="Y1206" s="134">
        <v>13</v>
      </c>
      <c r="Z1206" s="134">
        <v>42</v>
      </c>
      <c r="AA1206" s="134">
        <v>42</v>
      </c>
      <c r="AB1206" s="124">
        <f>VLOOKUP(B1206,Nam_2016!$B$2:$C$870,2,0)</f>
        <v>1205</v>
      </c>
      <c r="AC1206" s="124"/>
      <c r="AD1206" s="124"/>
      <c r="AE1206" s="124"/>
      <c r="AF1206" s="124"/>
      <c r="AG1206" s="124"/>
      <c r="AH1206" s="124"/>
      <c r="AI1206" s="124"/>
      <c r="AJ1206" s="124"/>
      <c r="AK1206" s="124"/>
      <c r="AL1206" s="124"/>
      <c r="AM1206" s="124"/>
    </row>
    <row r="1207" spans="1:39" s="123" customFormat="1" ht="30" hidden="1" x14ac:dyDescent="0.25">
      <c r="A1207" s="178">
        <f t="shared" si="49"/>
        <v>14</v>
      </c>
      <c r="B1207" s="167">
        <v>1206</v>
      </c>
      <c r="C1207" s="210" t="s">
        <v>1001</v>
      </c>
      <c r="D1207" s="155" t="s">
        <v>3175</v>
      </c>
      <c r="E1207" s="178" t="s">
        <v>1</v>
      </c>
      <c r="F1207" s="155" t="s">
        <v>156</v>
      </c>
      <c r="G1207" s="215">
        <v>8853682</v>
      </c>
      <c r="H1207" s="201"/>
      <c r="I1207" s="201"/>
      <c r="J1207" s="224"/>
      <c r="K1207" s="201"/>
      <c r="L1207" s="224"/>
      <c r="M1207" s="224"/>
      <c r="N1207" s="224"/>
      <c r="O1207" s="224"/>
      <c r="P1207" s="224"/>
      <c r="Q1207" s="201"/>
      <c r="R1207" s="224"/>
      <c r="S1207" s="224"/>
      <c r="T1207" s="225">
        <v>1366.1231326000002</v>
      </c>
      <c r="U1207" s="213"/>
      <c r="V1207" s="225"/>
      <c r="W1207" s="182" t="s">
        <v>1306</v>
      </c>
      <c r="X1207" s="142" t="s">
        <v>5148</v>
      </c>
      <c r="Y1207" s="134">
        <v>13</v>
      </c>
      <c r="Z1207" s="134">
        <v>42</v>
      </c>
      <c r="AA1207" s="134">
        <v>42</v>
      </c>
      <c r="AB1207" s="124">
        <f>VLOOKUP(B1207,Nam_2016!$B$2:$C$870,2,0)</f>
        <v>1206</v>
      </c>
      <c r="AC1207" s="124"/>
      <c r="AD1207" s="124"/>
      <c r="AE1207" s="124"/>
      <c r="AF1207" s="124"/>
      <c r="AG1207" s="124"/>
      <c r="AH1207" s="124"/>
      <c r="AI1207" s="124"/>
      <c r="AJ1207" s="124"/>
      <c r="AK1207" s="124"/>
      <c r="AL1207" s="124"/>
      <c r="AM1207" s="124"/>
    </row>
    <row r="1208" spans="1:39" s="123" customFormat="1" ht="30" hidden="1" x14ac:dyDescent="0.25">
      <c r="A1208" s="178">
        <f t="shared" si="49"/>
        <v>15</v>
      </c>
      <c r="B1208" s="167">
        <v>1207</v>
      </c>
      <c r="C1208" s="210" t="s">
        <v>4570</v>
      </c>
      <c r="D1208" s="155" t="s">
        <v>999</v>
      </c>
      <c r="E1208" s="178" t="s">
        <v>1</v>
      </c>
      <c r="F1208" s="155" t="s">
        <v>91</v>
      </c>
      <c r="G1208" s="67">
        <v>5315408</v>
      </c>
      <c r="H1208" s="201"/>
      <c r="I1208" s="201"/>
      <c r="J1208" s="224"/>
      <c r="K1208" s="201">
        <v>500</v>
      </c>
      <c r="L1208" s="224"/>
      <c r="M1208" s="224"/>
      <c r="N1208" s="224"/>
      <c r="O1208" s="224"/>
      <c r="P1208" s="224"/>
      <c r="Q1208" s="201">
        <v>210</v>
      </c>
      <c r="R1208" s="224"/>
      <c r="S1208" s="224"/>
      <c r="T1208" s="225">
        <v>1544.0674544000001</v>
      </c>
      <c r="U1208" s="213"/>
      <c r="V1208" s="225"/>
      <c r="W1208" s="182" t="s">
        <v>1306</v>
      </c>
      <c r="X1208" s="142" t="s">
        <v>5148</v>
      </c>
      <c r="Y1208" s="134">
        <v>13</v>
      </c>
      <c r="Z1208" s="134">
        <v>42</v>
      </c>
      <c r="AA1208" s="134">
        <v>42</v>
      </c>
      <c r="AB1208" s="124">
        <f>VLOOKUP(B1208,Nam_2016!$B$2:$C$870,2,0)</f>
        <v>1207</v>
      </c>
      <c r="AC1208" s="124"/>
      <c r="AD1208" s="124"/>
      <c r="AE1208" s="124"/>
      <c r="AF1208" s="124"/>
      <c r="AG1208" s="124"/>
      <c r="AH1208" s="124"/>
      <c r="AI1208" s="124"/>
      <c r="AJ1208" s="124"/>
      <c r="AK1208" s="124"/>
      <c r="AL1208" s="124"/>
      <c r="AM1208" s="124"/>
    </row>
    <row r="1209" spans="1:39" s="123" customFormat="1" ht="45" hidden="1" x14ac:dyDescent="0.25">
      <c r="A1209" s="178">
        <f t="shared" si="49"/>
        <v>16</v>
      </c>
      <c r="B1209" s="167">
        <v>1208</v>
      </c>
      <c r="C1209" s="210" t="s">
        <v>4571</v>
      </c>
      <c r="D1209" s="155" t="s">
        <v>3176</v>
      </c>
      <c r="E1209" s="178" t="s">
        <v>1</v>
      </c>
      <c r="F1209" s="155" t="s">
        <v>38</v>
      </c>
      <c r="G1209" s="215">
        <v>6257070</v>
      </c>
      <c r="H1209" s="201"/>
      <c r="I1209" s="201">
        <v>347</v>
      </c>
      <c r="J1209" s="224"/>
      <c r="K1209" s="201"/>
      <c r="L1209" s="224"/>
      <c r="M1209" s="224"/>
      <c r="N1209" s="224"/>
      <c r="O1209" s="224"/>
      <c r="P1209" s="224"/>
      <c r="Q1209" s="201"/>
      <c r="R1209" s="224"/>
      <c r="S1209" s="224"/>
      <c r="T1209" s="225">
        <v>1319.4059010000001</v>
      </c>
      <c r="U1209" s="213"/>
      <c r="V1209" s="225"/>
      <c r="W1209" s="190" t="s">
        <v>3225</v>
      </c>
      <c r="X1209" s="142" t="s">
        <v>5148</v>
      </c>
      <c r="Y1209" s="134">
        <v>13</v>
      </c>
      <c r="Z1209" s="134">
        <v>42</v>
      </c>
      <c r="AA1209" s="134">
        <v>42</v>
      </c>
      <c r="AB1209" s="124">
        <f>VLOOKUP(B1209,Nam_2016!$B$2:$C$870,2,0)</f>
        <v>1208</v>
      </c>
      <c r="AC1209" s="124"/>
      <c r="AD1209" s="124"/>
      <c r="AE1209" s="124"/>
      <c r="AF1209" s="124"/>
      <c r="AG1209" s="124"/>
      <c r="AH1209" s="124"/>
      <c r="AI1209" s="124"/>
      <c r="AJ1209" s="124"/>
      <c r="AK1209" s="124"/>
      <c r="AL1209" s="124"/>
      <c r="AM1209" s="124"/>
    </row>
    <row r="1210" spans="1:39" s="123" customFormat="1" ht="30" x14ac:dyDescent="0.25">
      <c r="A1210" s="178">
        <f t="shared" si="49"/>
        <v>17</v>
      </c>
      <c r="B1210" s="167">
        <v>1209</v>
      </c>
      <c r="C1210" s="210" t="s">
        <v>3177</v>
      </c>
      <c r="D1210" s="171" t="s">
        <v>3178</v>
      </c>
      <c r="E1210" s="171" t="s">
        <v>1</v>
      </c>
      <c r="F1210" s="171" t="s">
        <v>2025</v>
      </c>
      <c r="G1210" s="215">
        <v>3921000</v>
      </c>
      <c r="H1210" s="196">
        <v>3545</v>
      </c>
      <c r="I1210" s="201">
        <v>38.6</v>
      </c>
      <c r="J1210" s="224"/>
      <c r="K1210" s="201"/>
      <c r="L1210" s="224"/>
      <c r="M1210" s="224"/>
      <c r="N1210" s="224"/>
      <c r="O1210" s="224"/>
      <c r="P1210" s="224"/>
      <c r="Q1210" s="201"/>
      <c r="R1210" s="224"/>
      <c r="S1210" s="224"/>
      <c r="T1210" s="225">
        <v>3125.8822999999998</v>
      </c>
      <c r="U1210" s="213">
        <v>4652</v>
      </c>
      <c r="V1210" s="214">
        <v>4652</v>
      </c>
      <c r="W1210" s="182" t="s">
        <v>1306</v>
      </c>
      <c r="X1210" s="142" t="s">
        <v>5148</v>
      </c>
      <c r="Y1210" s="134">
        <v>13</v>
      </c>
      <c r="Z1210" s="134">
        <v>42</v>
      </c>
      <c r="AA1210" s="134">
        <v>42</v>
      </c>
      <c r="AB1210" s="124" t="e">
        <f>VLOOKUP(B1210,Nam_2016!$B$2:$C$870,2,0)</f>
        <v>#N/A</v>
      </c>
      <c r="AC1210" s="124"/>
      <c r="AD1210" s="124"/>
      <c r="AE1210" s="124"/>
      <c r="AF1210" s="124"/>
      <c r="AG1210" s="124"/>
      <c r="AH1210" s="124"/>
      <c r="AI1210" s="124"/>
      <c r="AJ1210" s="124"/>
      <c r="AK1210" s="124"/>
      <c r="AL1210" s="124"/>
      <c r="AM1210" s="124"/>
    </row>
    <row r="1211" spans="1:39" s="123" customFormat="1" ht="30" x14ac:dyDescent="0.25">
      <c r="A1211" s="178">
        <f t="shared" si="49"/>
        <v>18</v>
      </c>
      <c r="B1211" s="167">
        <v>1210</v>
      </c>
      <c r="C1211" s="372" t="s">
        <v>3506</v>
      </c>
      <c r="D1211" s="155" t="s">
        <v>4267</v>
      </c>
      <c r="E1211" s="178" t="s">
        <v>1</v>
      </c>
      <c r="F1211" s="155" t="s">
        <v>4268</v>
      </c>
      <c r="G1211" s="215">
        <v>5708065</v>
      </c>
      <c r="H1211" s="201"/>
      <c r="I1211" s="201">
        <v>599</v>
      </c>
      <c r="J1211" s="224"/>
      <c r="K1211" s="201"/>
      <c r="L1211" s="224"/>
      <c r="M1211" s="224"/>
      <c r="N1211" s="224"/>
      <c r="O1211" s="224"/>
      <c r="P1211" s="224"/>
      <c r="Q1211" s="201"/>
      <c r="R1211" s="224"/>
      <c r="S1211" s="224"/>
      <c r="T1211" s="225">
        <v>1491.7344295</v>
      </c>
      <c r="U1211" s="213">
        <v>1461</v>
      </c>
      <c r="V1211" s="214">
        <v>1898</v>
      </c>
      <c r="W1211" s="182" t="s">
        <v>1306</v>
      </c>
      <c r="X1211" s="142" t="s">
        <v>5148</v>
      </c>
      <c r="Y1211" s="134">
        <v>13</v>
      </c>
      <c r="Z1211" s="134">
        <v>42</v>
      </c>
      <c r="AA1211" s="134">
        <v>42</v>
      </c>
      <c r="AB1211" s="124" t="e">
        <f>VLOOKUP(B1211,Nam_2016!$B$2:$C$870,2,0)</f>
        <v>#N/A</v>
      </c>
      <c r="AC1211" s="124"/>
      <c r="AD1211" s="124"/>
      <c r="AE1211" s="124"/>
      <c r="AF1211" s="124"/>
      <c r="AG1211" s="124"/>
      <c r="AH1211" s="124"/>
      <c r="AI1211" s="124"/>
      <c r="AJ1211" s="124"/>
      <c r="AK1211" s="124"/>
      <c r="AL1211" s="124"/>
      <c r="AM1211" s="124"/>
    </row>
    <row r="1212" spans="1:39" s="123" customFormat="1" ht="45" x14ac:dyDescent="0.25">
      <c r="A1212" s="178">
        <f t="shared" si="49"/>
        <v>19</v>
      </c>
      <c r="B1212" s="167">
        <v>1211</v>
      </c>
      <c r="C1212" s="210" t="s">
        <v>3179</v>
      </c>
      <c r="D1212" s="171" t="s">
        <v>3180</v>
      </c>
      <c r="E1212" s="171" t="s">
        <v>1</v>
      </c>
      <c r="F1212" s="205" t="s">
        <v>91</v>
      </c>
      <c r="G1212" s="67">
        <v>10186599</v>
      </c>
      <c r="H1212" s="201"/>
      <c r="I1212" s="201"/>
      <c r="J1212" s="224"/>
      <c r="K1212" s="201">
        <v>550</v>
      </c>
      <c r="L1212" s="224"/>
      <c r="M1212" s="224"/>
      <c r="N1212" s="224"/>
      <c r="O1212" s="224"/>
      <c r="P1212" s="224"/>
      <c r="Q1212" s="201">
        <v>250</v>
      </c>
      <c r="R1212" s="224"/>
      <c r="S1212" s="224"/>
      <c r="T1212" s="225">
        <v>2388.7922257</v>
      </c>
      <c r="U1212" s="213">
        <v>1834</v>
      </c>
      <c r="V1212" s="214"/>
      <c r="W1212" s="182" t="s">
        <v>1306</v>
      </c>
      <c r="X1212" s="142" t="s">
        <v>5148</v>
      </c>
      <c r="Y1212" s="134">
        <v>13</v>
      </c>
      <c r="Z1212" s="134">
        <v>42</v>
      </c>
      <c r="AA1212" s="134">
        <v>42</v>
      </c>
      <c r="AB1212" s="124" t="e">
        <f>VLOOKUP(B1212,Nam_2016!$B$2:$C$870,2,0)</f>
        <v>#N/A</v>
      </c>
      <c r="AC1212" s="124"/>
      <c r="AD1212" s="124"/>
      <c r="AE1212" s="124"/>
      <c r="AF1212" s="124"/>
      <c r="AG1212" s="124"/>
      <c r="AH1212" s="124"/>
      <c r="AI1212" s="124"/>
      <c r="AJ1212" s="124"/>
      <c r="AK1212" s="124"/>
      <c r="AL1212" s="124"/>
      <c r="AM1212" s="124"/>
    </row>
    <row r="1213" spans="1:39" s="123" customFormat="1" ht="45" x14ac:dyDescent="0.25">
      <c r="A1213" s="178">
        <f t="shared" si="49"/>
        <v>20</v>
      </c>
      <c r="B1213" s="167">
        <v>1212</v>
      </c>
      <c r="C1213" s="372" t="s">
        <v>3507</v>
      </c>
      <c r="D1213" s="155" t="s">
        <v>4269</v>
      </c>
      <c r="E1213" s="178" t="s">
        <v>1</v>
      </c>
      <c r="F1213" s="155" t="s">
        <v>25</v>
      </c>
      <c r="G1213" s="215">
        <v>7883408</v>
      </c>
      <c r="H1213" s="201">
        <v>240</v>
      </c>
      <c r="I1213" s="201">
        <v>163.6</v>
      </c>
      <c r="J1213" s="224"/>
      <c r="K1213" s="201"/>
      <c r="L1213" s="224"/>
      <c r="M1213" s="224"/>
      <c r="N1213" s="224"/>
      <c r="O1213" s="224"/>
      <c r="P1213" s="224"/>
      <c r="Q1213" s="201"/>
      <c r="R1213" s="224"/>
      <c r="S1213" s="224"/>
      <c r="T1213" s="225">
        <v>1551.2818544000002</v>
      </c>
      <c r="U1213" s="213">
        <v>1005</v>
      </c>
      <c r="V1213" s="214"/>
      <c r="W1213" s="190" t="s">
        <v>3225</v>
      </c>
      <c r="X1213" s="142" t="s">
        <v>5148</v>
      </c>
      <c r="Y1213" s="134">
        <v>13</v>
      </c>
      <c r="Z1213" s="134">
        <v>42</v>
      </c>
      <c r="AA1213" s="134">
        <v>42</v>
      </c>
      <c r="AB1213" s="124" t="e">
        <f>VLOOKUP(B1213,Nam_2016!$B$2:$C$870,2,0)</f>
        <v>#N/A</v>
      </c>
      <c r="AC1213" s="124"/>
      <c r="AD1213" s="124"/>
      <c r="AE1213" s="124"/>
      <c r="AF1213" s="124"/>
      <c r="AG1213" s="124"/>
      <c r="AH1213" s="124"/>
      <c r="AI1213" s="124"/>
      <c r="AJ1213" s="124"/>
      <c r="AK1213" s="124"/>
      <c r="AL1213" s="124"/>
      <c r="AM1213" s="124"/>
    </row>
    <row r="1214" spans="1:39" s="123" customFormat="1" ht="60" hidden="1" x14ac:dyDescent="0.25">
      <c r="A1214" s="178">
        <f t="shared" si="49"/>
        <v>21</v>
      </c>
      <c r="B1214" s="167">
        <v>1213</v>
      </c>
      <c r="C1214" s="210" t="s">
        <v>4572</v>
      </c>
      <c r="D1214" s="155" t="s">
        <v>3181</v>
      </c>
      <c r="E1214" s="178" t="s">
        <v>1</v>
      </c>
      <c r="F1214" s="155" t="s">
        <v>3182</v>
      </c>
      <c r="G1214" s="215">
        <v>6354895</v>
      </c>
      <c r="H1214" s="201"/>
      <c r="I1214" s="201">
        <v>210</v>
      </c>
      <c r="J1214" s="224"/>
      <c r="K1214" s="201"/>
      <c r="L1214" s="224"/>
      <c r="M1214" s="224"/>
      <c r="N1214" s="224"/>
      <c r="O1214" s="224"/>
      <c r="P1214" s="224"/>
      <c r="Q1214" s="201"/>
      <c r="R1214" s="224"/>
      <c r="S1214" s="224"/>
      <c r="T1214" s="225">
        <v>1194.7602985000001</v>
      </c>
      <c r="U1214" s="213"/>
      <c r="V1214" s="225"/>
      <c r="W1214" s="190" t="s">
        <v>3225</v>
      </c>
      <c r="X1214" s="142" t="s">
        <v>5148</v>
      </c>
      <c r="Y1214" s="134">
        <v>13</v>
      </c>
      <c r="Z1214" s="134">
        <v>42</v>
      </c>
      <c r="AA1214" s="134">
        <v>42</v>
      </c>
      <c r="AB1214" s="124">
        <f>VLOOKUP(B1214,Nam_2016!$B$2:$C$870,2,0)</f>
        <v>1213</v>
      </c>
      <c r="AC1214" s="124"/>
      <c r="AD1214" s="124"/>
      <c r="AE1214" s="124"/>
      <c r="AF1214" s="124"/>
      <c r="AG1214" s="124"/>
      <c r="AH1214" s="124"/>
      <c r="AI1214" s="124"/>
      <c r="AJ1214" s="124"/>
      <c r="AK1214" s="124"/>
      <c r="AL1214" s="124"/>
      <c r="AM1214" s="124"/>
    </row>
    <row r="1215" spans="1:39" s="123" customFormat="1" ht="45" hidden="1" x14ac:dyDescent="0.25">
      <c r="A1215" s="178">
        <f>A1214+1</f>
        <v>22</v>
      </c>
      <c r="B1215" s="167">
        <v>1214</v>
      </c>
      <c r="C1215" s="210" t="s">
        <v>4573</v>
      </c>
      <c r="D1215" s="341" t="s">
        <v>997</v>
      </c>
      <c r="E1215" s="178" t="s">
        <v>30</v>
      </c>
      <c r="F1215" s="341" t="s">
        <v>537</v>
      </c>
      <c r="G1215" s="67">
        <v>5620538</v>
      </c>
      <c r="H1215" s="201"/>
      <c r="I1215" s="201"/>
      <c r="J1215" s="224"/>
      <c r="K1215" s="201"/>
      <c r="L1215" s="224"/>
      <c r="M1215" s="224"/>
      <c r="N1215" s="224"/>
      <c r="O1215" s="224"/>
      <c r="P1215" s="224"/>
      <c r="Q1215" s="201"/>
      <c r="R1215" s="224"/>
      <c r="S1215" s="224"/>
      <c r="T1215" s="225">
        <v>867.24901340000008</v>
      </c>
      <c r="U1215" s="213"/>
      <c r="V1215" s="225"/>
      <c r="W1215" s="190" t="s">
        <v>1308</v>
      </c>
      <c r="X1215" s="142" t="s">
        <v>5148</v>
      </c>
      <c r="Y1215" s="134">
        <v>13</v>
      </c>
      <c r="Z1215" s="134">
        <v>42</v>
      </c>
      <c r="AA1215" s="134">
        <v>42</v>
      </c>
      <c r="AB1215" s="124">
        <f>VLOOKUP(B1215,Nam_2016!$B$2:$C$870,2,0)</f>
        <v>1214</v>
      </c>
      <c r="AC1215" s="124"/>
      <c r="AD1215" s="124"/>
      <c r="AE1215" s="124"/>
      <c r="AF1215" s="124"/>
      <c r="AG1215" s="124"/>
      <c r="AH1215" s="124"/>
      <c r="AI1215" s="124"/>
      <c r="AJ1215" s="124"/>
      <c r="AK1215" s="124"/>
      <c r="AL1215" s="124"/>
      <c r="AM1215" s="124"/>
    </row>
    <row r="1216" spans="1:39" s="123" customFormat="1" ht="60" hidden="1" x14ac:dyDescent="0.25">
      <c r="A1216" s="178">
        <f t="shared" ref="A1216" si="50">A1215+1</f>
        <v>23</v>
      </c>
      <c r="B1216" s="167">
        <v>1215</v>
      </c>
      <c r="C1216" s="210" t="s">
        <v>995</v>
      </c>
      <c r="D1216" s="341" t="s">
        <v>996</v>
      </c>
      <c r="E1216" s="178" t="s">
        <v>30</v>
      </c>
      <c r="F1216" s="341" t="s">
        <v>3216</v>
      </c>
      <c r="G1216" s="67">
        <v>3501500</v>
      </c>
      <c r="H1216" s="201"/>
      <c r="I1216" s="201"/>
      <c r="J1216" s="224"/>
      <c r="K1216" s="201"/>
      <c r="L1216" s="224"/>
      <c r="M1216" s="224"/>
      <c r="N1216" s="224"/>
      <c r="O1216" s="224"/>
      <c r="P1216" s="224"/>
      <c r="Q1216" s="201"/>
      <c r="R1216" s="224"/>
      <c r="S1216" s="224"/>
      <c r="T1216" s="225">
        <v>540.28145000000006</v>
      </c>
      <c r="U1216" s="213"/>
      <c r="V1216" s="225"/>
      <c r="W1216" s="190" t="s">
        <v>1308</v>
      </c>
      <c r="X1216" s="142" t="s">
        <v>5148</v>
      </c>
      <c r="Y1216" s="134">
        <v>13</v>
      </c>
      <c r="Z1216" s="134">
        <v>42</v>
      </c>
      <c r="AA1216" s="134">
        <v>42</v>
      </c>
      <c r="AB1216" s="124">
        <f>VLOOKUP(B1216,Nam_2016!$B$2:$C$870,2,0)</f>
        <v>1215</v>
      </c>
      <c r="AC1216" s="124"/>
      <c r="AD1216" s="124"/>
      <c r="AE1216" s="124"/>
      <c r="AF1216" s="124"/>
      <c r="AG1216" s="124"/>
      <c r="AH1216" s="124"/>
      <c r="AI1216" s="124"/>
      <c r="AJ1216" s="124"/>
      <c r="AK1216" s="124"/>
      <c r="AL1216" s="124"/>
      <c r="AM1216" s="124"/>
    </row>
    <row r="1217" spans="1:39" s="125" customFormat="1" ht="30" hidden="1" x14ac:dyDescent="0.25">
      <c r="A1217" s="178">
        <v>1</v>
      </c>
      <c r="B1217" s="167">
        <v>1216</v>
      </c>
      <c r="C1217" s="175" t="s">
        <v>3183</v>
      </c>
      <c r="D1217" s="155" t="s">
        <v>3184</v>
      </c>
      <c r="E1217" s="171" t="s">
        <v>30</v>
      </c>
      <c r="F1217" s="155" t="s">
        <v>536</v>
      </c>
      <c r="G1217" s="235"/>
      <c r="H1217" s="224"/>
      <c r="I1217" s="224"/>
      <c r="J1217" s="224"/>
      <c r="K1217" s="224"/>
      <c r="L1217" s="224"/>
      <c r="M1217" s="224"/>
      <c r="N1217" s="224"/>
      <c r="O1217" s="224"/>
      <c r="P1217" s="224"/>
      <c r="Q1217" s="224"/>
      <c r="R1217" s="224"/>
      <c r="S1217" s="224"/>
      <c r="T1217" s="357">
        <v>588</v>
      </c>
      <c r="U1217" s="213"/>
      <c r="V1217" s="225"/>
      <c r="W1217" s="190" t="s">
        <v>1306</v>
      </c>
      <c r="X1217" s="142" t="s">
        <v>5149</v>
      </c>
      <c r="Y1217" s="127">
        <v>35</v>
      </c>
      <c r="Z1217" s="127">
        <v>44</v>
      </c>
      <c r="AA1217" s="127">
        <v>44</v>
      </c>
      <c r="AB1217" s="124">
        <f>VLOOKUP(B1217,Nam_2016!$B$2:$C$870,2,0)</f>
        <v>1216</v>
      </c>
      <c r="AC1217" s="127"/>
      <c r="AD1217" s="127"/>
      <c r="AE1217" s="127"/>
      <c r="AF1217" s="127"/>
      <c r="AG1217" s="127"/>
      <c r="AH1217" s="127"/>
      <c r="AI1217" s="127"/>
      <c r="AJ1217" s="127"/>
      <c r="AK1217" s="127"/>
      <c r="AL1217" s="127"/>
      <c r="AM1217" s="127"/>
    </row>
    <row r="1218" spans="1:39" s="125" customFormat="1" ht="45" hidden="1" x14ac:dyDescent="0.25">
      <c r="A1218" s="178">
        <f>A1217+1</f>
        <v>2</v>
      </c>
      <c r="B1218" s="167">
        <v>1217</v>
      </c>
      <c r="C1218" s="175" t="s">
        <v>4574</v>
      </c>
      <c r="D1218" s="155" t="s">
        <v>3185</v>
      </c>
      <c r="E1218" s="171" t="s">
        <v>30</v>
      </c>
      <c r="F1218" s="155" t="s">
        <v>3186</v>
      </c>
      <c r="G1218" s="67">
        <v>4094221</v>
      </c>
      <c r="H1218" s="224"/>
      <c r="I1218" s="224"/>
      <c r="J1218" s="224"/>
      <c r="K1218" s="224"/>
      <c r="L1218" s="224"/>
      <c r="M1218" s="224"/>
      <c r="N1218" s="224"/>
      <c r="O1218" s="224"/>
      <c r="P1218" s="224"/>
      <c r="Q1218" s="224"/>
      <c r="R1218" s="224"/>
      <c r="S1218" s="224"/>
      <c r="T1218" s="225">
        <v>631.73830029999999</v>
      </c>
      <c r="U1218" s="213"/>
      <c r="V1218" s="225"/>
      <c r="W1218" s="190" t="s">
        <v>1306</v>
      </c>
      <c r="X1218" s="142" t="s">
        <v>5149</v>
      </c>
      <c r="Y1218" s="127">
        <v>35</v>
      </c>
      <c r="Z1218" s="127">
        <v>44</v>
      </c>
      <c r="AA1218" s="127">
        <v>44</v>
      </c>
      <c r="AB1218" s="124">
        <f>VLOOKUP(B1218,Nam_2016!$B$2:$C$870,2,0)</f>
        <v>1217</v>
      </c>
      <c r="AC1218" s="127"/>
      <c r="AD1218" s="127"/>
      <c r="AE1218" s="127"/>
      <c r="AF1218" s="127"/>
      <c r="AG1218" s="127"/>
      <c r="AH1218" s="127"/>
      <c r="AI1218" s="127"/>
      <c r="AJ1218" s="127"/>
      <c r="AK1218" s="127"/>
      <c r="AL1218" s="127"/>
      <c r="AM1218" s="127"/>
    </row>
    <row r="1219" spans="1:39" s="125" customFormat="1" ht="30" x14ac:dyDescent="0.25">
      <c r="A1219" s="178">
        <f t="shared" ref="A1219:A1235" si="51">A1218+1</f>
        <v>3</v>
      </c>
      <c r="B1219" s="167">
        <v>1218</v>
      </c>
      <c r="C1219" s="372" t="s">
        <v>3508</v>
      </c>
      <c r="D1219" s="171" t="s">
        <v>3187</v>
      </c>
      <c r="E1219" s="171" t="s">
        <v>30</v>
      </c>
      <c r="F1219" s="171" t="s">
        <v>50</v>
      </c>
      <c r="G1219" s="67">
        <v>9522464</v>
      </c>
      <c r="H1219" s="207"/>
      <c r="I1219" s="207"/>
      <c r="J1219" s="207"/>
      <c r="K1219" s="207"/>
      <c r="L1219" s="207"/>
      <c r="M1219" s="207"/>
      <c r="N1219" s="207"/>
      <c r="O1219" s="207"/>
      <c r="P1219" s="207"/>
      <c r="Q1219" s="207"/>
      <c r="R1219" s="207"/>
      <c r="S1219" s="207"/>
      <c r="T1219" s="225">
        <v>1469.3161952</v>
      </c>
      <c r="U1219" s="213">
        <v>1022</v>
      </c>
      <c r="V1219" s="214">
        <v>1021.5153760000001</v>
      </c>
      <c r="W1219" s="190" t="s">
        <v>1306</v>
      </c>
      <c r="X1219" s="142" t="s">
        <v>5149</v>
      </c>
      <c r="Y1219" s="127">
        <v>35</v>
      </c>
      <c r="Z1219" s="127">
        <v>44</v>
      </c>
      <c r="AA1219" s="127">
        <v>44</v>
      </c>
      <c r="AB1219" s="124" t="e">
        <f>VLOOKUP(B1219,Nam_2016!$B$2:$C$870,2,0)</f>
        <v>#N/A</v>
      </c>
      <c r="AC1219" s="127"/>
      <c r="AD1219" s="127"/>
      <c r="AE1219" s="127"/>
      <c r="AF1219" s="127"/>
      <c r="AG1219" s="127"/>
      <c r="AH1219" s="127"/>
      <c r="AI1219" s="127"/>
      <c r="AJ1219" s="127"/>
      <c r="AK1219" s="127"/>
      <c r="AL1219" s="127"/>
      <c r="AM1219" s="127"/>
    </row>
    <row r="1220" spans="1:39" s="125" customFormat="1" ht="45" hidden="1" x14ac:dyDescent="0.25">
      <c r="A1220" s="178">
        <f t="shared" si="51"/>
        <v>4</v>
      </c>
      <c r="B1220" s="167">
        <v>1219</v>
      </c>
      <c r="C1220" s="175" t="s">
        <v>3188</v>
      </c>
      <c r="D1220" s="155" t="s">
        <v>3189</v>
      </c>
      <c r="E1220" s="171" t="s">
        <v>30</v>
      </c>
      <c r="F1220" s="155" t="s">
        <v>3186</v>
      </c>
      <c r="G1220" s="235"/>
      <c r="H1220" s="224"/>
      <c r="I1220" s="224"/>
      <c r="J1220" s="224"/>
      <c r="K1220" s="224"/>
      <c r="L1220" s="224"/>
      <c r="M1220" s="224"/>
      <c r="N1220" s="224"/>
      <c r="O1220" s="224"/>
      <c r="P1220" s="224"/>
      <c r="Q1220" s="224"/>
      <c r="R1220" s="224"/>
      <c r="S1220" s="224"/>
      <c r="T1220" s="357">
        <v>898</v>
      </c>
      <c r="U1220" s="213"/>
      <c r="V1220" s="225"/>
      <c r="W1220" s="190" t="s">
        <v>1306</v>
      </c>
      <c r="X1220" s="142" t="s">
        <v>5149</v>
      </c>
      <c r="Y1220" s="127">
        <v>35</v>
      </c>
      <c r="Z1220" s="127">
        <v>44</v>
      </c>
      <c r="AA1220" s="127">
        <v>44</v>
      </c>
      <c r="AB1220" s="124">
        <f>VLOOKUP(B1220,Nam_2016!$B$2:$C$870,2,0)</f>
        <v>1219</v>
      </c>
      <c r="AC1220" s="127"/>
      <c r="AD1220" s="127"/>
      <c r="AE1220" s="127"/>
      <c r="AF1220" s="127"/>
      <c r="AG1220" s="127"/>
      <c r="AH1220" s="127"/>
      <c r="AI1220" s="127"/>
      <c r="AJ1220" s="127"/>
      <c r="AK1220" s="127"/>
      <c r="AL1220" s="127"/>
      <c r="AM1220" s="127"/>
    </row>
    <row r="1221" spans="1:39" s="125" customFormat="1" ht="45" x14ac:dyDescent="0.25">
      <c r="A1221" s="178">
        <f t="shared" si="51"/>
        <v>5</v>
      </c>
      <c r="B1221" s="167">
        <v>1220</v>
      </c>
      <c r="C1221" s="372" t="s">
        <v>3509</v>
      </c>
      <c r="D1221" s="171" t="s">
        <v>3190</v>
      </c>
      <c r="E1221" s="171" t="s">
        <v>1</v>
      </c>
      <c r="F1221" s="205" t="s">
        <v>1520</v>
      </c>
      <c r="G1221" s="215">
        <v>10668574</v>
      </c>
      <c r="H1221" s="207"/>
      <c r="I1221" s="207"/>
      <c r="J1221" s="207"/>
      <c r="K1221" s="207"/>
      <c r="L1221" s="207"/>
      <c r="M1221" s="207"/>
      <c r="N1221" s="207"/>
      <c r="O1221" s="207"/>
      <c r="P1221" s="207"/>
      <c r="Q1221" s="207"/>
      <c r="R1221" s="207"/>
      <c r="S1221" s="207"/>
      <c r="T1221" s="225">
        <v>1646.1609682000001</v>
      </c>
      <c r="U1221" s="213">
        <v>1585</v>
      </c>
      <c r="V1221" s="214">
        <v>1584.9791666000001</v>
      </c>
      <c r="W1221" s="190" t="s">
        <v>1306</v>
      </c>
      <c r="X1221" s="142" t="s">
        <v>5149</v>
      </c>
      <c r="Y1221" s="127">
        <v>35</v>
      </c>
      <c r="Z1221" s="127">
        <v>44</v>
      </c>
      <c r="AA1221" s="127">
        <v>44</v>
      </c>
      <c r="AB1221" s="124" t="e">
        <f>VLOOKUP(B1221,Nam_2016!$B$2:$C$870,2,0)</f>
        <v>#N/A</v>
      </c>
      <c r="AC1221" s="127"/>
      <c r="AD1221" s="127"/>
      <c r="AE1221" s="127"/>
      <c r="AF1221" s="127"/>
      <c r="AG1221" s="127"/>
      <c r="AH1221" s="127"/>
      <c r="AI1221" s="127"/>
      <c r="AJ1221" s="127"/>
      <c r="AK1221" s="127"/>
      <c r="AL1221" s="127"/>
      <c r="AM1221" s="127"/>
    </row>
    <row r="1222" spans="1:39" s="122" customFormat="1" ht="30" x14ac:dyDescent="0.25">
      <c r="A1222" s="178">
        <f t="shared" si="51"/>
        <v>6</v>
      </c>
      <c r="B1222" s="167">
        <v>1221</v>
      </c>
      <c r="C1222" s="372" t="s">
        <v>3510</v>
      </c>
      <c r="D1222" s="171" t="s">
        <v>3191</v>
      </c>
      <c r="E1222" s="171" t="s">
        <v>1</v>
      </c>
      <c r="F1222" s="171" t="s">
        <v>14</v>
      </c>
      <c r="G1222" s="67">
        <v>27116478</v>
      </c>
      <c r="H1222" s="207"/>
      <c r="I1222" s="207"/>
      <c r="J1222" s="207"/>
      <c r="K1222" s="207"/>
      <c r="L1222" s="207"/>
      <c r="M1222" s="207"/>
      <c r="N1222" s="207"/>
      <c r="O1222" s="207"/>
      <c r="P1222" s="207"/>
      <c r="Q1222" s="207"/>
      <c r="R1222" s="207"/>
      <c r="S1222" s="207"/>
      <c r="T1222" s="225">
        <v>4184.0725554000001</v>
      </c>
      <c r="U1222" s="213">
        <v>3835</v>
      </c>
      <c r="V1222" s="214">
        <v>3835.2190800000003</v>
      </c>
      <c r="W1222" s="190" t="s">
        <v>1306</v>
      </c>
      <c r="X1222" s="142" t="s">
        <v>5149</v>
      </c>
      <c r="Y1222" s="127">
        <v>35</v>
      </c>
      <c r="Z1222" s="127">
        <v>44</v>
      </c>
      <c r="AA1222" s="127">
        <v>44</v>
      </c>
      <c r="AB1222" s="124" t="e">
        <f>VLOOKUP(B1222,Nam_2016!$B$2:$C$870,2,0)</f>
        <v>#N/A</v>
      </c>
      <c r="AC1222" s="124"/>
      <c r="AD1222" s="124"/>
      <c r="AE1222" s="124"/>
      <c r="AF1222" s="124"/>
      <c r="AG1222" s="124"/>
      <c r="AH1222" s="124"/>
      <c r="AI1222" s="124"/>
      <c r="AJ1222" s="124"/>
      <c r="AK1222" s="124"/>
      <c r="AL1222" s="124"/>
      <c r="AM1222" s="124"/>
    </row>
    <row r="1223" spans="1:39" s="122" customFormat="1" ht="45" x14ac:dyDescent="0.25">
      <c r="A1223" s="178">
        <f t="shared" si="51"/>
        <v>7</v>
      </c>
      <c r="B1223" s="167">
        <v>1222</v>
      </c>
      <c r="C1223" s="372" t="s">
        <v>3511</v>
      </c>
      <c r="D1223" s="171" t="s">
        <v>3192</v>
      </c>
      <c r="E1223" s="171" t="s">
        <v>1</v>
      </c>
      <c r="F1223" s="171" t="s">
        <v>5</v>
      </c>
      <c r="G1223" s="215">
        <v>7942552</v>
      </c>
      <c r="H1223" s="207"/>
      <c r="I1223" s="207"/>
      <c r="J1223" s="207"/>
      <c r="K1223" s="207"/>
      <c r="L1223" s="207"/>
      <c r="M1223" s="207"/>
      <c r="N1223" s="207"/>
      <c r="O1223" s="207"/>
      <c r="P1223" s="207"/>
      <c r="Q1223" s="207"/>
      <c r="R1223" s="207"/>
      <c r="S1223" s="207"/>
      <c r="T1223" s="225">
        <v>1225.5357736000001</v>
      </c>
      <c r="U1223" s="213">
        <v>1355</v>
      </c>
      <c r="V1223" s="214">
        <v>1355.41749</v>
      </c>
      <c r="W1223" s="190" t="s">
        <v>3225</v>
      </c>
      <c r="X1223" s="142" t="s">
        <v>5149</v>
      </c>
      <c r="Y1223" s="127">
        <v>35</v>
      </c>
      <c r="Z1223" s="127">
        <v>44</v>
      </c>
      <c r="AA1223" s="127">
        <v>44</v>
      </c>
      <c r="AB1223" s="124" t="e">
        <f>VLOOKUP(B1223,Nam_2016!$B$2:$C$870,2,0)</f>
        <v>#N/A</v>
      </c>
      <c r="AC1223" s="124"/>
      <c r="AD1223" s="124"/>
      <c r="AE1223" s="124"/>
      <c r="AF1223" s="124"/>
      <c r="AG1223" s="124"/>
      <c r="AH1223" s="124"/>
      <c r="AI1223" s="124"/>
      <c r="AJ1223" s="124"/>
      <c r="AK1223" s="124"/>
      <c r="AL1223" s="124"/>
      <c r="AM1223" s="124"/>
    </row>
    <row r="1224" spans="1:39" s="123" customFormat="1" ht="45" x14ac:dyDescent="0.25">
      <c r="A1224" s="178">
        <f t="shared" si="51"/>
        <v>8</v>
      </c>
      <c r="B1224" s="167">
        <v>1223</v>
      </c>
      <c r="C1224" s="175" t="s">
        <v>4575</v>
      </c>
      <c r="D1224" s="171" t="s">
        <v>3193</v>
      </c>
      <c r="E1224" s="171" t="s">
        <v>1</v>
      </c>
      <c r="F1224" s="171" t="s">
        <v>15</v>
      </c>
      <c r="G1224" s="67">
        <v>51757410</v>
      </c>
      <c r="H1224" s="207"/>
      <c r="I1224" s="207"/>
      <c r="J1224" s="207"/>
      <c r="K1224" s="207"/>
      <c r="L1224" s="207"/>
      <c r="M1224" s="207"/>
      <c r="N1224" s="207"/>
      <c r="O1224" s="207"/>
      <c r="P1224" s="207"/>
      <c r="Q1224" s="207"/>
      <c r="R1224" s="207"/>
      <c r="S1224" s="207"/>
      <c r="T1224" s="225">
        <v>7986.1683630000007</v>
      </c>
      <c r="U1224" s="213">
        <v>12351</v>
      </c>
      <c r="V1224" s="214">
        <v>12350.796915000001</v>
      </c>
      <c r="W1224" s="190" t="s">
        <v>3225</v>
      </c>
      <c r="X1224" s="142" t="s">
        <v>5149</v>
      </c>
      <c r="Y1224" s="127">
        <v>35</v>
      </c>
      <c r="Z1224" s="127">
        <v>44</v>
      </c>
      <c r="AA1224" s="127">
        <v>44</v>
      </c>
      <c r="AB1224" s="124" t="e">
        <f>VLOOKUP(B1224,Nam_2016!$B$2:$C$870,2,0)</f>
        <v>#N/A</v>
      </c>
      <c r="AC1224" s="124"/>
      <c r="AD1224" s="124"/>
      <c r="AE1224" s="124"/>
      <c r="AF1224" s="124"/>
      <c r="AG1224" s="124"/>
      <c r="AH1224" s="124"/>
      <c r="AI1224" s="124"/>
      <c r="AJ1224" s="124"/>
      <c r="AK1224" s="124"/>
      <c r="AL1224" s="124"/>
      <c r="AM1224" s="124"/>
    </row>
    <row r="1225" spans="1:39" s="123" customFormat="1" ht="30" x14ac:dyDescent="0.25">
      <c r="A1225" s="178">
        <f t="shared" si="51"/>
        <v>9</v>
      </c>
      <c r="B1225" s="167">
        <v>1224</v>
      </c>
      <c r="C1225" s="372" t="s">
        <v>3512</v>
      </c>
      <c r="D1225" s="171" t="s">
        <v>3194</v>
      </c>
      <c r="E1225" s="171" t="s">
        <v>30</v>
      </c>
      <c r="F1225" s="171" t="s">
        <v>50</v>
      </c>
      <c r="G1225" s="67">
        <v>7163100</v>
      </c>
      <c r="H1225" s="207"/>
      <c r="I1225" s="207"/>
      <c r="J1225" s="207"/>
      <c r="K1225" s="207"/>
      <c r="L1225" s="207"/>
      <c r="M1225" s="207"/>
      <c r="N1225" s="207"/>
      <c r="O1225" s="207"/>
      <c r="P1225" s="207"/>
      <c r="Q1225" s="207"/>
      <c r="R1225" s="207"/>
      <c r="S1225" s="207"/>
      <c r="T1225" s="225">
        <v>1105.2663300000002</v>
      </c>
      <c r="U1225" s="213">
        <v>1187</v>
      </c>
      <c r="V1225" s="214">
        <v>1187.1703130000001</v>
      </c>
      <c r="W1225" s="190" t="s">
        <v>1306</v>
      </c>
      <c r="X1225" s="142" t="s">
        <v>5149</v>
      </c>
      <c r="Y1225" s="127">
        <v>35</v>
      </c>
      <c r="Z1225" s="127">
        <v>44</v>
      </c>
      <c r="AA1225" s="127">
        <v>44</v>
      </c>
      <c r="AB1225" s="124" t="e">
        <f>VLOOKUP(B1225,Nam_2016!$B$2:$C$870,2,0)</f>
        <v>#N/A</v>
      </c>
      <c r="AC1225" s="124"/>
      <c r="AD1225" s="124"/>
      <c r="AE1225" s="124"/>
      <c r="AF1225" s="124"/>
      <c r="AG1225" s="124"/>
      <c r="AH1225" s="124"/>
      <c r="AI1225" s="124"/>
      <c r="AJ1225" s="124"/>
      <c r="AK1225" s="124"/>
      <c r="AL1225" s="124"/>
      <c r="AM1225" s="124"/>
    </row>
    <row r="1226" spans="1:39" s="123" customFormat="1" ht="60" x14ac:dyDescent="0.25">
      <c r="A1226" s="178">
        <f t="shared" si="51"/>
        <v>10</v>
      </c>
      <c r="B1226" s="167">
        <v>1225</v>
      </c>
      <c r="C1226" s="175" t="s">
        <v>4576</v>
      </c>
      <c r="D1226" s="171" t="s">
        <v>3195</v>
      </c>
      <c r="E1226" s="171" t="s">
        <v>30</v>
      </c>
      <c r="F1226" s="171" t="s">
        <v>31</v>
      </c>
      <c r="G1226" s="174"/>
      <c r="H1226" s="207"/>
      <c r="I1226" s="207"/>
      <c r="J1226" s="207"/>
      <c r="K1226" s="207"/>
      <c r="L1226" s="207"/>
      <c r="M1226" s="207"/>
      <c r="N1226" s="207"/>
      <c r="O1226" s="207"/>
      <c r="P1226" s="207"/>
      <c r="Q1226" s="207"/>
      <c r="R1226" s="207"/>
      <c r="S1226" s="207"/>
      <c r="T1226" s="357">
        <v>1323</v>
      </c>
      <c r="U1226" s="213">
        <v>1043</v>
      </c>
      <c r="V1226" s="214">
        <v>1042.912157</v>
      </c>
      <c r="W1226" s="190" t="s">
        <v>1306</v>
      </c>
      <c r="X1226" s="142" t="s">
        <v>5149</v>
      </c>
      <c r="Y1226" s="127">
        <v>35</v>
      </c>
      <c r="Z1226" s="127">
        <v>44</v>
      </c>
      <c r="AA1226" s="127">
        <v>44</v>
      </c>
      <c r="AB1226" s="124" t="e">
        <f>VLOOKUP(B1226,Nam_2016!$B$2:$C$870,2,0)</f>
        <v>#N/A</v>
      </c>
      <c r="AC1226" s="124"/>
      <c r="AD1226" s="124"/>
      <c r="AE1226" s="124"/>
      <c r="AF1226" s="124"/>
      <c r="AG1226" s="124"/>
      <c r="AH1226" s="124"/>
      <c r="AI1226" s="124"/>
      <c r="AJ1226" s="124"/>
      <c r="AK1226" s="124"/>
      <c r="AL1226" s="124"/>
      <c r="AM1226" s="124"/>
    </row>
    <row r="1227" spans="1:39" s="123" customFormat="1" ht="60" x14ac:dyDescent="0.25">
      <c r="A1227" s="178">
        <f t="shared" si="51"/>
        <v>11</v>
      </c>
      <c r="B1227" s="167">
        <v>1226</v>
      </c>
      <c r="C1227" s="372" t="s">
        <v>3513</v>
      </c>
      <c r="D1227" s="171" t="s">
        <v>3196</v>
      </c>
      <c r="E1227" s="171" t="s">
        <v>30</v>
      </c>
      <c r="F1227" s="171" t="s">
        <v>31</v>
      </c>
      <c r="G1227" s="67">
        <v>6554422</v>
      </c>
      <c r="H1227" s="207"/>
      <c r="I1227" s="207"/>
      <c r="J1227" s="207"/>
      <c r="K1227" s="207"/>
      <c r="L1227" s="207"/>
      <c r="M1227" s="207"/>
      <c r="N1227" s="207"/>
      <c r="O1227" s="207"/>
      <c r="P1227" s="207"/>
      <c r="Q1227" s="207"/>
      <c r="R1227" s="207"/>
      <c r="S1227" s="207"/>
      <c r="T1227" s="225">
        <v>1011.3473146000001</v>
      </c>
      <c r="U1227" s="213">
        <v>588</v>
      </c>
      <c r="V1227" s="214">
        <v>588.29559820000009</v>
      </c>
      <c r="W1227" s="190" t="s">
        <v>1306</v>
      </c>
      <c r="X1227" s="142" t="s">
        <v>5149</v>
      </c>
      <c r="Y1227" s="127">
        <v>35</v>
      </c>
      <c r="Z1227" s="127">
        <v>44</v>
      </c>
      <c r="AA1227" s="127">
        <v>44</v>
      </c>
      <c r="AB1227" s="124" t="e">
        <f>VLOOKUP(B1227,Nam_2016!$B$2:$C$870,2,0)</f>
        <v>#N/A</v>
      </c>
      <c r="AC1227" s="124"/>
      <c r="AD1227" s="124"/>
      <c r="AE1227" s="124"/>
      <c r="AF1227" s="124"/>
      <c r="AG1227" s="124"/>
      <c r="AH1227" s="124"/>
      <c r="AI1227" s="124"/>
      <c r="AJ1227" s="124"/>
      <c r="AK1227" s="124"/>
      <c r="AL1227" s="124"/>
      <c r="AM1227" s="124"/>
    </row>
    <row r="1228" spans="1:39" s="123" customFormat="1" ht="45" hidden="1" x14ac:dyDescent="0.25">
      <c r="A1228" s="178">
        <f t="shared" si="51"/>
        <v>12</v>
      </c>
      <c r="B1228" s="167">
        <v>1227</v>
      </c>
      <c r="C1228" s="175" t="s">
        <v>1020</v>
      </c>
      <c r="D1228" s="155" t="s">
        <v>3197</v>
      </c>
      <c r="E1228" s="171" t="s">
        <v>30</v>
      </c>
      <c r="F1228" s="171" t="s">
        <v>50</v>
      </c>
      <c r="G1228" s="67">
        <v>6052712</v>
      </c>
      <c r="H1228" s="224"/>
      <c r="I1228" s="224"/>
      <c r="J1228" s="224"/>
      <c r="K1228" s="224"/>
      <c r="L1228" s="224"/>
      <c r="M1228" s="224"/>
      <c r="N1228" s="224"/>
      <c r="O1228" s="224"/>
      <c r="P1228" s="224"/>
      <c r="Q1228" s="224"/>
      <c r="R1228" s="224"/>
      <c r="S1228" s="224"/>
      <c r="T1228" s="225">
        <v>933.9334616000001</v>
      </c>
      <c r="U1228" s="213"/>
      <c r="V1228" s="225"/>
      <c r="W1228" s="190" t="s">
        <v>3225</v>
      </c>
      <c r="X1228" s="142" t="s">
        <v>5149</v>
      </c>
      <c r="Y1228" s="127">
        <v>35</v>
      </c>
      <c r="Z1228" s="127">
        <v>44</v>
      </c>
      <c r="AA1228" s="127">
        <v>44</v>
      </c>
      <c r="AB1228" s="124">
        <f>VLOOKUP(B1228,Nam_2016!$B$2:$C$870,2,0)</f>
        <v>1227</v>
      </c>
      <c r="AC1228" s="124"/>
      <c r="AD1228" s="124"/>
      <c r="AE1228" s="124"/>
      <c r="AF1228" s="124"/>
      <c r="AG1228" s="124"/>
      <c r="AH1228" s="124"/>
      <c r="AI1228" s="124"/>
      <c r="AJ1228" s="124"/>
      <c r="AK1228" s="124"/>
      <c r="AL1228" s="124"/>
      <c r="AM1228" s="124"/>
    </row>
    <row r="1229" spans="1:39" s="123" customFormat="1" ht="45" x14ac:dyDescent="0.25">
      <c r="A1229" s="178">
        <f t="shared" si="51"/>
        <v>13</v>
      </c>
      <c r="B1229" s="167">
        <v>1228</v>
      </c>
      <c r="C1229" s="372" t="s">
        <v>3514</v>
      </c>
      <c r="D1229" s="171" t="s">
        <v>3198</v>
      </c>
      <c r="E1229" s="171" t="s">
        <v>1</v>
      </c>
      <c r="F1229" s="171" t="s">
        <v>97</v>
      </c>
      <c r="G1229" s="174">
        <v>78082750</v>
      </c>
      <c r="H1229" s="207"/>
      <c r="I1229" s="207"/>
      <c r="J1229" s="207"/>
      <c r="K1229" s="207"/>
      <c r="L1229" s="207"/>
      <c r="M1229" s="207"/>
      <c r="N1229" s="207"/>
      <c r="O1229" s="207"/>
      <c r="P1229" s="207"/>
      <c r="Q1229" s="207"/>
      <c r="R1229" s="207"/>
      <c r="S1229" s="207"/>
      <c r="T1229" s="225">
        <v>12048.168325000001</v>
      </c>
      <c r="U1229" s="213">
        <v>11672</v>
      </c>
      <c r="V1229" s="214">
        <v>11672.239520000001</v>
      </c>
      <c r="W1229" s="190" t="s">
        <v>3225</v>
      </c>
      <c r="X1229" s="142" t="s">
        <v>5149</v>
      </c>
      <c r="Y1229" s="127">
        <v>35</v>
      </c>
      <c r="Z1229" s="127">
        <v>44</v>
      </c>
      <c r="AA1229" s="127">
        <v>44</v>
      </c>
      <c r="AB1229" s="124" t="e">
        <f>VLOOKUP(B1229,Nam_2016!$B$2:$C$870,2,0)</f>
        <v>#N/A</v>
      </c>
      <c r="AC1229" s="124"/>
      <c r="AD1229" s="124"/>
      <c r="AE1229" s="124"/>
      <c r="AF1229" s="124"/>
      <c r="AG1229" s="124"/>
      <c r="AH1229" s="124"/>
      <c r="AI1229" s="124"/>
      <c r="AJ1229" s="124"/>
      <c r="AK1229" s="124"/>
      <c r="AL1229" s="124"/>
      <c r="AM1229" s="124"/>
    </row>
    <row r="1230" spans="1:39" s="123" customFormat="1" ht="45" hidden="1" x14ac:dyDescent="0.25">
      <c r="A1230" s="178">
        <f t="shared" si="51"/>
        <v>14</v>
      </c>
      <c r="B1230" s="167">
        <v>1229</v>
      </c>
      <c r="C1230" s="175" t="s">
        <v>4577</v>
      </c>
      <c r="D1230" s="155" t="s">
        <v>3199</v>
      </c>
      <c r="E1230" s="171" t="s">
        <v>30</v>
      </c>
      <c r="F1230" s="155" t="s">
        <v>3186</v>
      </c>
      <c r="G1230" s="67">
        <v>3674472</v>
      </c>
      <c r="H1230" s="224"/>
      <c r="I1230" s="224"/>
      <c r="J1230" s="224"/>
      <c r="K1230" s="224"/>
      <c r="L1230" s="224"/>
      <c r="M1230" s="224"/>
      <c r="N1230" s="224"/>
      <c r="O1230" s="224"/>
      <c r="P1230" s="224"/>
      <c r="Q1230" s="224"/>
      <c r="R1230" s="224"/>
      <c r="S1230" s="224"/>
      <c r="T1230" s="225">
        <v>566.97102960000007</v>
      </c>
      <c r="U1230" s="213"/>
      <c r="V1230" s="225"/>
      <c r="W1230" s="190" t="s">
        <v>1306</v>
      </c>
      <c r="X1230" s="142" t="s">
        <v>5149</v>
      </c>
      <c r="Y1230" s="127">
        <v>35</v>
      </c>
      <c r="Z1230" s="127">
        <v>44</v>
      </c>
      <c r="AA1230" s="127">
        <v>44</v>
      </c>
      <c r="AB1230" s="124">
        <f>VLOOKUP(B1230,Nam_2016!$B$2:$C$870,2,0)</f>
        <v>1229</v>
      </c>
      <c r="AC1230" s="124"/>
      <c r="AD1230" s="124"/>
      <c r="AE1230" s="124"/>
      <c r="AF1230" s="124"/>
      <c r="AG1230" s="124"/>
      <c r="AH1230" s="124"/>
      <c r="AI1230" s="124"/>
      <c r="AJ1230" s="124"/>
      <c r="AK1230" s="124"/>
      <c r="AL1230" s="124"/>
      <c r="AM1230" s="124"/>
    </row>
    <row r="1231" spans="1:39" s="123" customFormat="1" ht="30" x14ac:dyDescent="0.25">
      <c r="A1231" s="178">
        <f>A1230+1</f>
        <v>15</v>
      </c>
      <c r="B1231" s="167">
        <v>1230</v>
      </c>
      <c r="C1231" s="372" t="s">
        <v>3515</v>
      </c>
      <c r="D1231" s="171" t="s">
        <v>3200</v>
      </c>
      <c r="E1231" s="171" t="s">
        <v>30</v>
      </c>
      <c r="F1231" s="171" t="s">
        <v>50</v>
      </c>
      <c r="G1231" s="215">
        <v>53448343</v>
      </c>
      <c r="H1231" s="207"/>
      <c r="I1231" s="207"/>
      <c r="J1231" s="207"/>
      <c r="K1231" s="207"/>
      <c r="L1231" s="207"/>
      <c r="M1231" s="207"/>
      <c r="N1231" s="207"/>
      <c r="O1231" s="207"/>
      <c r="P1231" s="207"/>
      <c r="Q1231" s="207"/>
      <c r="R1231" s="207"/>
      <c r="S1231" s="207"/>
      <c r="T1231" s="225">
        <v>8247.0793248999998</v>
      </c>
      <c r="U1231" s="213">
        <v>3378</v>
      </c>
      <c r="V1231" s="214">
        <v>3378.2812320000003</v>
      </c>
      <c r="W1231" s="190" t="s">
        <v>1306</v>
      </c>
      <c r="X1231" s="142" t="s">
        <v>5149</v>
      </c>
      <c r="Y1231" s="127">
        <v>35</v>
      </c>
      <c r="Z1231" s="127">
        <v>44</v>
      </c>
      <c r="AA1231" s="127">
        <v>44</v>
      </c>
      <c r="AB1231" s="124" t="e">
        <f>VLOOKUP(B1231,Nam_2016!$B$2:$C$870,2,0)</f>
        <v>#N/A</v>
      </c>
      <c r="AC1231" s="124"/>
      <c r="AD1231" s="124"/>
      <c r="AE1231" s="124"/>
      <c r="AF1231" s="124"/>
      <c r="AG1231" s="124"/>
      <c r="AH1231" s="124"/>
      <c r="AI1231" s="124"/>
      <c r="AJ1231" s="124"/>
      <c r="AK1231" s="124"/>
      <c r="AL1231" s="124"/>
      <c r="AM1231" s="124"/>
    </row>
    <row r="1232" spans="1:39" s="123" customFormat="1" ht="30" x14ac:dyDescent="0.25">
      <c r="A1232" s="178">
        <f t="shared" si="51"/>
        <v>16</v>
      </c>
      <c r="B1232" s="167">
        <v>1231</v>
      </c>
      <c r="C1232" s="372" t="s">
        <v>3516</v>
      </c>
      <c r="D1232" s="171" t="s">
        <v>3201</v>
      </c>
      <c r="E1232" s="171" t="s">
        <v>1</v>
      </c>
      <c r="F1232" s="171" t="s">
        <v>16</v>
      </c>
      <c r="G1232" s="67">
        <v>10840393</v>
      </c>
      <c r="H1232" s="207"/>
      <c r="I1232" s="207"/>
      <c r="J1232" s="207"/>
      <c r="K1232" s="207"/>
      <c r="L1232" s="207"/>
      <c r="M1232" s="207"/>
      <c r="N1232" s="207"/>
      <c r="O1232" s="207"/>
      <c r="P1232" s="207"/>
      <c r="Q1232" s="207"/>
      <c r="R1232" s="207"/>
      <c r="S1232" s="207"/>
      <c r="T1232" s="225">
        <v>1672.6726399000001</v>
      </c>
      <c r="U1232" s="213">
        <v>1550</v>
      </c>
      <c r="V1232" s="214">
        <v>1549.7155989</v>
      </c>
      <c r="W1232" s="190" t="s">
        <v>1306</v>
      </c>
      <c r="X1232" s="142" t="s">
        <v>5149</v>
      </c>
      <c r="Y1232" s="127">
        <v>35</v>
      </c>
      <c r="Z1232" s="127">
        <v>44</v>
      </c>
      <c r="AA1232" s="127">
        <v>44</v>
      </c>
      <c r="AB1232" s="124" t="e">
        <f>VLOOKUP(B1232,Nam_2016!$B$2:$C$870,2,0)</f>
        <v>#N/A</v>
      </c>
      <c r="AC1232" s="124"/>
      <c r="AD1232" s="124"/>
      <c r="AE1232" s="124"/>
      <c r="AF1232" s="124"/>
      <c r="AG1232" s="124"/>
      <c r="AH1232" s="124"/>
      <c r="AI1232" s="124"/>
      <c r="AJ1232" s="124"/>
      <c r="AK1232" s="124"/>
      <c r="AL1232" s="124"/>
      <c r="AM1232" s="124"/>
    </row>
    <row r="1233" spans="1:39" s="123" customFormat="1" ht="30" hidden="1" x14ac:dyDescent="0.25">
      <c r="A1233" s="178">
        <f t="shared" si="51"/>
        <v>17</v>
      </c>
      <c r="B1233" s="167">
        <v>1232</v>
      </c>
      <c r="C1233" s="175" t="s">
        <v>1021</v>
      </c>
      <c r="D1233" s="155" t="s">
        <v>1022</v>
      </c>
      <c r="E1233" s="171" t="s">
        <v>30</v>
      </c>
      <c r="F1233" s="155" t="s">
        <v>540</v>
      </c>
      <c r="G1233" s="67">
        <v>3253602</v>
      </c>
      <c r="H1233" s="207"/>
      <c r="I1233" s="207"/>
      <c r="J1233" s="207"/>
      <c r="K1233" s="207"/>
      <c r="L1233" s="207"/>
      <c r="M1233" s="207"/>
      <c r="N1233" s="207"/>
      <c r="O1233" s="207"/>
      <c r="P1233" s="207"/>
      <c r="Q1233" s="207"/>
      <c r="R1233" s="207"/>
      <c r="S1233" s="207"/>
      <c r="T1233" s="225">
        <v>502.03078860000005</v>
      </c>
      <c r="U1233" s="213"/>
      <c r="V1233" s="214"/>
      <c r="W1233" s="190" t="s">
        <v>1308</v>
      </c>
      <c r="X1233" s="142" t="s">
        <v>5149</v>
      </c>
      <c r="Y1233" s="127">
        <v>35</v>
      </c>
      <c r="Z1233" s="127">
        <v>44</v>
      </c>
      <c r="AA1233" s="127">
        <v>44</v>
      </c>
      <c r="AB1233" s="124">
        <f>VLOOKUP(B1233,Nam_2016!$B$2:$C$870,2,0)</f>
        <v>1232</v>
      </c>
      <c r="AC1233" s="124"/>
      <c r="AD1233" s="124"/>
      <c r="AE1233" s="124"/>
      <c r="AF1233" s="124"/>
      <c r="AG1233" s="124"/>
      <c r="AH1233" s="124"/>
      <c r="AI1233" s="124"/>
      <c r="AJ1233" s="124"/>
      <c r="AK1233" s="124"/>
      <c r="AL1233" s="124"/>
      <c r="AM1233" s="124"/>
    </row>
    <row r="1234" spans="1:39" s="123" customFormat="1" ht="30" hidden="1" x14ac:dyDescent="0.25">
      <c r="A1234" s="178">
        <f t="shared" si="51"/>
        <v>18</v>
      </c>
      <c r="B1234" s="167">
        <v>1233</v>
      </c>
      <c r="C1234" s="175" t="s">
        <v>1025</v>
      </c>
      <c r="D1234" s="155" t="s">
        <v>1026</v>
      </c>
      <c r="E1234" s="171" t="s">
        <v>30</v>
      </c>
      <c r="F1234" s="155" t="s">
        <v>537</v>
      </c>
      <c r="G1234" s="67">
        <v>3528912</v>
      </c>
      <c r="H1234" s="207"/>
      <c r="I1234" s="207"/>
      <c r="J1234" s="207"/>
      <c r="K1234" s="207"/>
      <c r="L1234" s="207"/>
      <c r="M1234" s="207"/>
      <c r="N1234" s="207"/>
      <c r="O1234" s="207"/>
      <c r="P1234" s="207"/>
      <c r="Q1234" s="207"/>
      <c r="R1234" s="207"/>
      <c r="S1234" s="207"/>
      <c r="T1234" s="225">
        <v>544.51112160000002</v>
      </c>
      <c r="U1234" s="213"/>
      <c r="V1234" s="214"/>
      <c r="W1234" s="190" t="s">
        <v>1308</v>
      </c>
      <c r="X1234" s="142" t="s">
        <v>5149</v>
      </c>
      <c r="Y1234" s="127">
        <v>35</v>
      </c>
      <c r="Z1234" s="127">
        <v>44</v>
      </c>
      <c r="AA1234" s="127">
        <v>44</v>
      </c>
      <c r="AB1234" s="124">
        <f>VLOOKUP(B1234,Nam_2016!$B$2:$C$870,2,0)</f>
        <v>1233</v>
      </c>
      <c r="AC1234" s="124"/>
      <c r="AD1234" s="124"/>
      <c r="AE1234" s="124"/>
      <c r="AF1234" s="124"/>
      <c r="AG1234" s="124"/>
      <c r="AH1234" s="124"/>
      <c r="AI1234" s="124"/>
      <c r="AJ1234" s="124"/>
      <c r="AK1234" s="124"/>
      <c r="AL1234" s="124"/>
      <c r="AM1234" s="124"/>
    </row>
    <row r="1235" spans="1:39" s="123" customFormat="1" ht="30" hidden="1" x14ac:dyDescent="0.25">
      <c r="A1235" s="178">
        <f t="shared" si="51"/>
        <v>19</v>
      </c>
      <c r="B1235" s="167">
        <v>1234</v>
      </c>
      <c r="C1235" s="175" t="s">
        <v>1023</v>
      </c>
      <c r="D1235" s="155" t="s">
        <v>1024</v>
      </c>
      <c r="E1235" s="171" t="s">
        <v>30</v>
      </c>
      <c r="F1235" s="155" t="s">
        <v>2446</v>
      </c>
      <c r="G1235" s="67">
        <v>16311675</v>
      </c>
      <c r="H1235" s="207"/>
      <c r="I1235" s="207"/>
      <c r="J1235" s="207"/>
      <c r="K1235" s="207"/>
      <c r="L1235" s="207"/>
      <c r="M1235" s="207"/>
      <c r="N1235" s="207"/>
      <c r="O1235" s="207"/>
      <c r="P1235" s="207"/>
      <c r="Q1235" s="207"/>
      <c r="R1235" s="207"/>
      <c r="S1235" s="207"/>
      <c r="T1235" s="225">
        <v>2516.8914525</v>
      </c>
      <c r="U1235" s="213"/>
      <c r="V1235" s="214"/>
      <c r="W1235" s="190" t="s">
        <v>1308</v>
      </c>
      <c r="X1235" s="142" t="s">
        <v>5149</v>
      </c>
      <c r="Y1235" s="127">
        <v>35</v>
      </c>
      <c r="Z1235" s="127">
        <v>44</v>
      </c>
      <c r="AA1235" s="127">
        <v>44</v>
      </c>
      <c r="AB1235" s="124">
        <f>VLOOKUP(B1235,Nam_2016!$B$2:$C$870,2,0)</f>
        <v>1234</v>
      </c>
      <c r="AC1235" s="124"/>
      <c r="AD1235" s="124"/>
      <c r="AE1235" s="124"/>
      <c r="AF1235" s="124"/>
      <c r="AG1235" s="124"/>
      <c r="AH1235" s="124"/>
      <c r="AI1235" s="124"/>
      <c r="AJ1235" s="124"/>
      <c r="AK1235" s="124"/>
      <c r="AL1235" s="124"/>
      <c r="AM1235" s="124"/>
    </row>
    <row r="1236" spans="1:39" s="133" customFormat="1" ht="45" x14ac:dyDescent="0.25">
      <c r="A1236" s="178">
        <v>1</v>
      </c>
      <c r="B1236" s="167">
        <v>1235</v>
      </c>
      <c r="C1236" s="372" t="s">
        <v>3517</v>
      </c>
      <c r="D1236" s="155" t="s">
        <v>4263</v>
      </c>
      <c r="E1236" s="171" t="s">
        <v>30</v>
      </c>
      <c r="F1236" s="163" t="s">
        <v>176</v>
      </c>
      <c r="G1236" s="67">
        <v>5216100</v>
      </c>
      <c r="H1236" s="224"/>
      <c r="I1236" s="224"/>
      <c r="J1236" s="224"/>
      <c r="K1236" s="224"/>
      <c r="L1236" s="224"/>
      <c r="M1236" s="224"/>
      <c r="N1236" s="224"/>
      <c r="O1236" s="224"/>
      <c r="P1236" s="224"/>
      <c r="Q1236" s="224"/>
      <c r="R1236" s="224"/>
      <c r="S1236" s="224"/>
      <c r="T1236" s="225">
        <v>804.84423000000004</v>
      </c>
      <c r="U1236" s="197">
        <v>818</v>
      </c>
      <c r="V1236" s="198">
        <v>882</v>
      </c>
      <c r="W1236" s="190" t="s">
        <v>1306</v>
      </c>
      <c r="X1236" s="142" t="s">
        <v>5150</v>
      </c>
      <c r="Y1236" s="134">
        <v>15</v>
      </c>
      <c r="Z1236" s="134">
        <v>46</v>
      </c>
      <c r="AA1236" s="134">
        <v>46</v>
      </c>
      <c r="AB1236" s="124" t="e">
        <f>VLOOKUP(B1236,Nam_2016!$B$2:$C$870,2,0)</f>
        <v>#N/A</v>
      </c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</row>
    <row r="1237" spans="1:39" s="135" customFormat="1" ht="45" x14ac:dyDescent="0.25">
      <c r="A1237" s="177">
        <v>2</v>
      </c>
      <c r="B1237" s="167">
        <v>1236</v>
      </c>
      <c r="C1237" s="372" t="s">
        <v>3518</v>
      </c>
      <c r="D1237" s="155" t="s">
        <v>4264</v>
      </c>
      <c r="E1237" s="171" t="s">
        <v>1</v>
      </c>
      <c r="F1237" s="163" t="s">
        <v>2602</v>
      </c>
      <c r="G1237" s="67">
        <v>8205600</v>
      </c>
      <c r="H1237" s="224"/>
      <c r="I1237" s="224"/>
      <c r="J1237" s="224"/>
      <c r="K1237" s="224"/>
      <c r="L1237" s="224"/>
      <c r="M1237" s="224"/>
      <c r="N1237" s="224"/>
      <c r="O1237" s="224"/>
      <c r="P1237" s="224"/>
      <c r="Q1237" s="224"/>
      <c r="R1237" s="224"/>
      <c r="S1237" s="224"/>
      <c r="T1237" s="225">
        <v>1266.12408</v>
      </c>
      <c r="U1237" s="197">
        <v>1202</v>
      </c>
      <c r="V1237" s="198">
        <v>3256</v>
      </c>
      <c r="W1237" s="190" t="s">
        <v>3225</v>
      </c>
      <c r="X1237" s="142" t="s">
        <v>5150</v>
      </c>
      <c r="Y1237" s="134">
        <v>15</v>
      </c>
      <c r="Z1237" s="134">
        <v>46</v>
      </c>
      <c r="AA1237" s="134">
        <v>46</v>
      </c>
      <c r="AB1237" s="124" t="e">
        <f>VLOOKUP(B1237,Nam_2016!$B$2:$C$870,2,0)</f>
        <v>#N/A</v>
      </c>
      <c r="AC1237" s="136"/>
      <c r="AD1237" s="136"/>
      <c r="AE1237" s="136"/>
      <c r="AF1237" s="136"/>
      <c r="AG1237" s="136"/>
      <c r="AH1237" s="136"/>
      <c r="AI1237" s="136"/>
      <c r="AJ1237" s="136"/>
      <c r="AK1237" s="136"/>
      <c r="AL1237" s="136"/>
      <c r="AM1237" s="136"/>
    </row>
    <row r="1238" spans="1:39" s="131" customFormat="1" ht="30" x14ac:dyDescent="0.25">
      <c r="A1238" s="178">
        <v>3</v>
      </c>
      <c r="B1238" s="167">
        <v>1237</v>
      </c>
      <c r="C1238" s="175" t="s">
        <v>3202</v>
      </c>
      <c r="D1238" s="171" t="s">
        <v>3203</v>
      </c>
      <c r="E1238" s="171" t="s">
        <v>1</v>
      </c>
      <c r="F1238" s="205" t="s">
        <v>3204</v>
      </c>
      <c r="G1238" s="67">
        <v>8481800</v>
      </c>
      <c r="H1238" s="224"/>
      <c r="I1238" s="224"/>
      <c r="J1238" s="224"/>
      <c r="K1238" s="224"/>
      <c r="L1238" s="224"/>
      <c r="M1238" s="224"/>
      <c r="N1238" s="224"/>
      <c r="O1238" s="224"/>
      <c r="P1238" s="224"/>
      <c r="Q1238" s="224"/>
      <c r="R1238" s="224"/>
      <c r="S1238" s="224"/>
      <c r="T1238" s="225">
        <v>1308.7417400000002</v>
      </c>
      <c r="U1238" s="197">
        <v>1047</v>
      </c>
      <c r="V1238" s="189"/>
      <c r="W1238" s="190" t="s">
        <v>1306</v>
      </c>
      <c r="X1238" s="142" t="s">
        <v>5150</v>
      </c>
      <c r="Y1238" s="134">
        <v>15</v>
      </c>
      <c r="Z1238" s="134">
        <v>46</v>
      </c>
      <c r="AA1238" s="134">
        <v>46</v>
      </c>
      <c r="AB1238" s="124" t="e">
        <f>VLOOKUP(B1238,Nam_2016!$B$2:$C$870,2,0)</f>
        <v>#N/A</v>
      </c>
      <c r="AC1238" s="137"/>
      <c r="AD1238" s="137"/>
      <c r="AE1238" s="137"/>
      <c r="AF1238" s="137"/>
      <c r="AG1238" s="137"/>
      <c r="AH1238" s="137"/>
      <c r="AI1238" s="137"/>
      <c r="AJ1238" s="137"/>
      <c r="AK1238" s="137"/>
      <c r="AL1238" s="137"/>
      <c r="AM1238" s="137"/>
    </row>
    <row r="1239" spans="1:39" s="135" customFormat="1" ht="45" x14ac:dyDescent="0.25">
      <c r="A1239" s="177">
        <v>4</v>
      </c>
      <c r="B1239" s="167">
        <v>1238</v>
      </c>
      <c r="C1239" s="175" t="s">
        <v>4578</v>
      </c>
      <c r="D1239" s="155" t="s">
        <v>4265</v>
      </c>
      <c r="E1239" s="171" t="s">
        <v>30</v>
      </c>
      <c r="F1239" s="163" t="s">
        <v>50</v>
      </c>
      <c r="G1239" s="67">
        <v>5842029</v>
      </c>
      <c r="H1239" s="224"/>
      <c r="I1239" s="224"/>
      <c r="J1239" s="224"/>
      <c r="K1239" s="224"/>
      <c r="L1239" s="224"/>
      <c r="M1239" s="224"/>
      <c r="N1239" s="224"/>
      <c r="O1239" s="224"/>
      <c r="P1239" s="224"/>
      <c r="Q1239" s="224"/>
      <c r="R1239" s="224"/>
      <c r="S1239" s="224"/>
      <c r="T1239" s="225">
        <v>901.4250747000001</v>
      </c>
      <c r="U1239" s="197">
        <v>921</v>
      </c>
      <c r="V1239" s="198"/>
      <c r="W1239" s="190" t="s">
        <v>3225</v>
      </c>
      <c r="X1239" s="142" t="s">
        <v>5150</v>
      </c>
      <c r="Y1239" s="134">
        <v>15</v>
      </c>
      <c r="Z1239" s="134">
        <v>46</v>
      </c>
      <c r="AA1239" s="134">
        <v>46</v>
      </c>
      <c r="AB1239" s="124" t="e">
        <f>VLOOKUP(B1239,Nam_2016!$B$2:$C$870,2,0)</f>
        <v>#N/A</v>
      </c>
      <c r="AC1239" s="136"/>
      <c r="AD1239" s="136"/>
      <c r="AE1239" s="136"/>
      <c r="AF1239" s="136"/>
      <c r="AG1239" s="136"/>
      <c r="AH1239" s="136"/>
      <c r="AI1239" s="136"/>
      <c r="AJ1239" s="136"/>
      <c r="AK1239" s="136"/>
      <c r="AL1239" s="136"/>
      <c r="AM1239" s="136"/>
    </row>
    <row r="1240" spans="1:39" s="135" customFormat="1" ht="30" x14ac:dyDescent="0.25">
      <c r="A1240" s="178">
        <v>5</v>
      </c>
      <c r="B1240" s="167">
        <v>1239</v>
      </c>
      <c r="C1240" s="175" t="s">
        <v>178</v>
      </c>
      <c r="D1240" s="171" t="s">
        <v>3205</v>
      </c>
      <c r="E1240" s="171" t="s">
        <v>1</v>
      </c>
      <c r="F1240" s="171" t="s">
        <v>3139</v>
      </c>
      <c r="G1240" s="67">
        <v>8640786</v>
      </c>
      <c r="H1240" s="207"/>
      <c r="I1240" s="207"/>
      <c r="J1240" s="207"/>
      <c r="K1240" s="207"/>
      <c r="L1240" s="207"/>
      <c r="M1240" s="207"/>
      <c r="N1240" s="207"/>
      <c r="O1240" s="207"/>
      <c r="P1240" s="207"/>
      <c r="Q1240" s="207"/>
      <c r="R1240" s="207"/>
      <c r="S1240" s="207"/>
      <c r="T1240" s="225">
        <v>1333.2732798000002</v>
      </c>
      <c r="U1240" s="197">
        <v>1345</v>
      </c>
      <c r="V1240" s="198">
        <v>1287</v>
      </c>
      <c r="W1240" s="190" t="s">
        <v>1674</v>
      </c>
      <c r="X1240" s="142" t="s">
        <v>5150</v>
      </c>
      <c r="Y1240" s="134">
        <v>15</v>
      </c>
      <c r="Z1240" s="134">
        <v>46</v>
      </c>
      <c r="AA1240" s="134">
        <v>46</v>
      </c>
      <c r="AB1240" s="124" t="e">
        <f>VLOOKUP(B1240,Nam_2016!$B$2:$C$870,2,0)</f>
        <v>#N/A</v>
      </c>
      <c r="AC1240" s="136"/>
      <c r="AD1240" s="136"/>
      <c r="AE1240" s="136"/>
      <c r="AF1240" s="136"/>
      <c r="AG1240" s="136"/>
      <c r="AH1240" s="136"/>
      <c r="AI1240" s="136"/>
      <c r="AJ1240" s="136"/>
      <c r="AK1240" s="136"/>
      <c r="AL1240" s="136"/>
      <c r="AM1240" s="136"/>
    </row>
    <row r="1241" spans="1:39" s="135" customFormat="1" ht="30" x14ac:dyDescent="0.25">
      <c r="A1241" s="177">
        <v>6</v>
      </c>
      <c r="B1241" s="167">
        <v>1240</v>
      </c>
      <c r="C1241" s="372" t="s">
        <v>3519</v>
      </c>
      <c r="D1241" s="171" t="s">
        <v>3206</v>
      </c>
      <c r="E1241" s="171" t="s">
        <v>1</v>
      </c>
      <c r="F1241" s="205" t="s">
        <v>105</v>
      </c>
      <c r="G1241" s="215"/>
      <c r="H1241" s="224"/>
      <c r="I1241" s="196">
        <v>3101</v>
      </c>
      <c r="J1241" s="224"/>
      <c r="K1241" s="224"/>
      <c r="L1241" s="224"/>
      <c r="M1241" s="224"/>
      <c r="N1241" s="224"/>
      <c r="O1241" s="224"/>
      <c r="P1241" s="224"/>
      <c r="Q1241" s="224"/>
      <c r="R1241" s="224"/>
      <c r="S1241" s="224"/>
      <c r="T1241" s="225">
        <v>3163.02</v>
      </c>
      <c r="U1241" s="197">
        <v>2132</v>
      </c>
      <c r="V1241" s="198"/>
      <c r="W1241" s="190" t="s">
        <v>1306</v>
      </c>
      <c r="X1241" s="142" t="s">
        <v>5150</v>
      </c>
      <c r="Y1241" s="134">
        <v>15</v>
      </c>
      <c r="Z1241" s="134">
        <v>46</v>
      </c>
      <c r="AA1241" s="134">
        <v>46</v>
      </c>
      <c r="AB1241" s="124" t="e">
        <f>VLOOKUP(B1241,Nam_2016!$B$2:$C$870,2,0)</f>
        <v>#N/A</v>
      </c>
      <c r="AC1241" s="136"/>
      <c r="AD1241" s="136"/>
      <c r="AE1241" s="136"/>
      <c r="AF1241" s="136"/>
      <c r="AG1241" s="136"/>
      <c r="AH1241" s="136"/>
      <c r="AI1241" s="136"/>
      <c r="AJ1241" s="136"/>
      <c r="AK1241" s="136"/>
      <c r="AL1241" s="136"/>
      <c r="AM1241" s="136"/>
    </row>
    <row r="1242" spans="1:39" s="135" customFormat="1" x14ac:dyDescent="0.25">
      <c r="A1242" s="178">
        <v>7</v>
      </c>
      <c r="B1242" s="167">
        <v>1241</v>
      </c>
      <c r="C1242" s="175" t="s">
        <v>3207</v>
      </c>
      <c r="D1242" s="178" t="s">
        <v>4266</v>
      </c>
      <c r="E1242" s="178" t="s">
        <v>1</v>
      </c>
      <c r="F1242" s="178" t="s">
        <v>105</v>
      </c>
      <c r="G1242" s="33"/>
      <c r="H1242" s="310"/>
      <c r="I1242" s="311"/>
      <c r="J1242" s="312"/>
      <c r="K1242" s="310"/>
      <c r="L1242" s="312"/>
      <c r="M1242" s="312"/>
      <c r="N1242" s="312"/>
      <c r="O1242" s="312"/>
      <c r="P1242" s="312"/>
      <c r="Q1242" s="312"/>
      <c r="R1242" s="312"/>
      <c r="S1242" s="312"/>
      <c r="T1242" s="349">
        <v>82563.121740000002</v>
      </c>
      <c r="U1242" s="197">
        <v>64391.334180000013</v>
      </c>
      <c r="V1242" s="313"/>
      <c r="W1242" s="182" t="s">
        <v>860</v>
      </c>
      <c r="X1242" s="142" t="s">
        <v>5150</v>
      </c>
      <c r="Y1242" s="134">
        <v>15</v>
      </c>
      <c r="Z1242" s="134">
        <v>46</v>
      </c>
      <c r="AA1242" s="134">
        <v>46</v>
      </c>
      <c r="AB1242" s="124" t="e">
        <f>VLOOKUP(B1242,Nam_2016!$B$2:$C$870,2,0)</f>
        <v>#N/A</v>
      </c>
      <c r="AC1242" s="136"/>
      <c r="AD1242" s="136"/>
      <c r="AE1242" s="136"/>
      <c r="AF1242" s="136"/>
      <c r="AG1242" s="136"/>
      <c r="AH1242" s="136"/>
      <c r="AI1242" s="136"/>
      <c r="AJ1242" s="136"/>
      <c r="AK1242" s="136"/>
      <c r="AL1242" s="136"/>
      <c r="AM1242" s="136"/>
    </row>
    <row r="1243" spans="1:39" s="135" customFormat="1" ht="45" hidden="1" x14ac:dyDescent="0.25">
      <c r="A1243" s="167">
        <v>8</v>
      </c>
      <c r="B1243" s="167">
        <v>1242</v>
      </c>
      <c r="C1243" s="175" t="s">
        <v>3208</v>
      </c>
      <c r="D1243" s="176" t="s">
        <v>3209</v>
      </c>
      <c r="E1243" s="178" t="s">
        <v>1</v>
      </c>
      <c r="F1243" s="171" t="s">
        <v>1697</v>
      </c>
      <c r="G1243" s="235"/>
      <c r="H1243" s="222"/>
      <c r="I1243" s="222"/>
      <c r="J1243" s="222"/>
      <c r="K1243" s="222"/>
      <c r="L1243" s="222"/>
      <c r="M1243" s="222"/>
      <c r="N1243" s="222"/>
      <c r="O1243" s="222"/>
      <c r="P1243" s="314">
        <v>4.0281681000000003</v>
      </c>
      <c r="Q1243" s="222"/>
      <c r="R1243" s="222"/>
      <c r="S1243" s="222"/>
      <c r="T1243" s="225">
        <v>3625.3512900000001</v>
      </c>
      <c r="U1243" s="213"/>
      <c r="V1243" s="214"/>
      <c r="W1243" s="190" t="s">
        <v>1698</v>
      </c>
      <c r="X1243" s="142" t="s">
        <v>5150</v>
      </c>
      <c r="Y1243" s="134">
        <v>15</v>
      </c>
      <c r="Z1243" s="134">
        <v>46</v>
      </c>
      <c r="AA1243" s="134">
        <v>46</v>
      </c>
      <c r="AB1243" s="124">
        <f>VLOOKUP(B1243,Nam_2016!$B$2:$C$870,2,0)</f>
        <v>1242</v>
      </c>
      <c r="AC1243" s="136"/>
      <c r="AD1243" s="136"/>
      <c r="AE1243" s="136"/>
      <c r="AF1243" s="136"/>
      <c r="AG1243" s="136"/>
      <c r="AH1243" s="136"/>
      <c r="AI1243" s="136"/>
      <c r="AJ1243" s="136"/>
      <c r="AK1243" s="136"/>
      <c r="AL1243" s="136"/>
      <c r="AM1243" s="136"/>
    </row>
    <row r="1244" spans="1:39" s="126" customFormat="1" ht="45" hidden="1" x14ac:dyDescent="0.25">
      <c r="A1244" s="177">
        <v>1</v>
      </c>
      <c r="B1244" s="167">
        <v>1243</v>
      </c>
      <c r="C1244" s="175" t="s">
        <v>4579</v>
      </c>
      <c r="D1244" s="155" t="s">
        <v>3210</v>
      </c>
      <c r="E1244" s="171" t="s">
        <v>1</v>
      </c>
      <c r="F1244" s="155" t="s">
        <v>3211</v>
      </c>
      <c r="G1244" s="159">
        <v>7399400</v>
      </c>
      <c r="H1244" s="188"/>
      <c r="I1244" s="188"/>
      <c r="J1244" s="188"/>
      <c r="K1244" s="188"/>
      <c r="L1244" s="188"/>
      <c r="M1244" s="188"/>
      <c r="N1244" s="188"/>
      <c r="O1244" s="188"/>
      <c r="P1244" s="188"/>
      <c r="Q1244" s="188"/>
      <c r="R1244" s="188"/>
      <c r="S1244" s="188"/>
      <c r="T1244" s="225">
        <v>1141.7274200000002</v>
      </c>
      <c r="U1244" s="197"/>
      <c r="V1244" s="189"/>
      <c r="W1244" s="190" t="s">
        <v>1306</v>
      </c>
      <c r="X1244" s="142" t="s">
        <v>5151</v>
      </c>
      <c r="Y1244" s="127">
        <v>45</v>
      </c>
      <c r="Z1244" s="127">
        <v>45</v>
      </c>
      <c r="AA1244" s="127">
        <v>45</v>
      </c>
      <c r="AB1244" s="124">
        <f>VLOOKUP(B1244,Nam_2016!$B$2:$C$870,2,0)</f>
        <v>1243</v>
      </c>
      <c r="AC1244" s="127"/>
      <c r="AD1244" s="127"/>
      <c r="AE1244" s="127"/>
      <c r="AF1244" s="127"/>
      <c r="AG1244" s="127"/>
      <c r="AH1244" s="127"/>
      <c r="AI1244" s="127"/>
      <c r="AJ1244" s="127"/>
      <c r="AK1244" s="127"/>
      <c r="AL1244" s="127"/>
      <c r="AM1244" s="127"/>
    </row>
    <row r="1245" spans="1:39" s="123" customFormat="1" ht="30" x14ac:dyDescent="0.25">
      <c r="A1245" s="177">
        <v>2</v>
      </c>
      <c r="B1245" s="167">
        <v>1244</v>
      </c>
      <c r="C1245" s="175" t="s">
        <v>4580</v>
      </c>
      <c r="D1245" s="171" t="s">
        <v>3212</v>
      </c>
      <c r="E1245" s="171" t="s">
        <v>1</v>
      </c>
      <c r="F1245" s="171" t="s">
        <v>14</v>
      </c>
      <c r="G1245" s="67">
        <v>6785500</v>
      </c>
      <c r="H1245" s="188"/>
      <c r="I1245" s="188"/>
      <c r="J1245" s="188"/>
      <c r="K1245" s="188"/>
      <c r="L1245" s="188"/>
      <c r="M1245" s="188"/>
      <c r="N1245" s="188"/>
      <c r="O1245" s="188"/>
      <c r="P1245" s="188"/>
      <c r="Q1245" s="188"/>
      <c r="R1245" s="188"/>
      <c r="S1245" s="188"/>
      <c r="T1245" s="225">
        <v>1047.0026500000001</v>
      </c>
      <c r="U1245" s="197">
        <v>1169</v>
      </c>
      <c r="V1245" s="198"/>
      <c r="W1245" s="190" t="s">
        <v>1306</v>
      </c>
      <c r="X1245" s="142" t="s">
        <v>5151</v>
      </c>
      <c r="Y1245" s="127">
        <v>45</v>
      </c>
      <c r="Z1245" s="127">
        <v>45</v>
      </c>
      <c r="AA1245" s="127">
        <v>45</v>
      </c>
      <c r="AB1245" s="124" t="e">
        <f>VLOOKUP(B1245,Nam_2016!$B$2:$C$870,2,0)</f>
        <v>#N/A</v>
      </c>
      <c r="AC1245" s="124"/>
      <c r="AD1245" s="124"/>
      <c r="AE1245" s="124"/>
      <c r="AF1245" s="124"/>
      <c r="AG1245" s="124"/>
      <c r="AH1245" s="124"/>
      <c r="AI1245" s="124"/>
      <c r="AJ1245" s="124"/>
      <c r="AK1245" s="124"/>
      <c r="AL1245" s="124"/>
      <c r="AM1245" s="124"/>
    </row>
    <row r="1246" spans="1:39" ht="30" x14ac:dyDescent="0.25">
      <c r="A1246" s="24">
        <v>1</v>
      </c>
      <c r="B1246" s="167">
        <v>1245</v>
      </c>
      <c r="C1246" s="6" t="s">
        <v>4581</v>
      </c>
      <c r="D1246" s="154" t="s">
        <v>4259</v>
      </c>
      <c r="E1246" s="7" t="s">
        <v>1</v>
      </c>
      <c r="F1246" s="154" t="s">
        <v>29</v>
      </c>
      <c r="G1246" s="159">
        <v>2249708</v>
      </c>
      <c r="H1246" s="8">
        <v>1192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349">
        <v>1121.9299444000001</v>
      </c>
      <c r="U1246" s="351">
        <v>1092</v>
      </c>
      <c r="V1246" s="352">
        <v>1092</v>
      </c>
      <c r="W1246" s="25" t="s">
        <v>1306</v>
      </c>
      <c r="X1246" s="164" t="s">
        <v>5152</v>
      </c>
      <c r="Y1246" s="164">
        <v>41</v>
      </c>
      <c r="Z1246" s="164">
        <v>51</v>
      </c>
      <c r="AA1246" s="164">
        <v>51</v>
      </c>
      <c r="AB1246" s="124" t="e">
        <f>VLOOKUP(B1246,Nam_2016!$B$2:$C$870,2,0)</f>
        <v>#N/A</v>
      </c>
    </row>
    <row r="1247" spans="1:39" ht="30" x14ac:dyDescent="0.25">
      <c r="A1247" s="24">
        <v>2</v>
      </c>
      <c r="B1247" s="167">
        <v>1246</v>
      </c>
      <c r="C1247" s="6" t="s">
        <v>4582</v>
      </c>
      <c r="D1247" s="7" t="s">
        <v>179</v>
      </c>
      <c r="E1247" s="7" t="s">
        <v>1</v>
      </c>
      <c r="F1247" s="154" t="s">
        <v>40</v>
      </c>
      <c r="G1247" s="159">
        <v>1536980</v>
      </c>
      <c r="H1247" s="8">
        <v>5040</v>
      </c>
      <c r="I1247" s="8"/>
      <c r="J1247" s="8">
        <v>28730</v>
      </c>
      <c r="K1247" s="8"/>
      <c r="L1247" s="8"/>
      <c r="M1247" s="8">
        <v>3.3</v>
      </c>
      <c r="N1247" s="8"/>
      <c r="O1247" s="8"/>
      <c r="P1247" s="8"/>
      <c r="Q1247" s="8"/>
      <c r="R1247" s="8"/>
      <c r="S1247" s="8"/>
      <c r="T1247" s="349">
        <v>3541.9034140000003</v>
      </c>
      <c r="U1247" s="351">
        <v>2219</v>
      </c>
      <c r="V1247" s="352">
        <v>2219</v>
      </c>
      <c r="W1247" s="25" t="s">
        <v>1306</v>
      </c>
      <c r="X1247" s="164" t="s">
        <v>5152</v>
      </c>
      <c r="Y1247" s="164">
        <v>41</v>
      </c>
      <c r="Z1247" s="164">
        <v>51</v>
      </c>
      <c r="AA1247" s="164">
        <v>51</v>
      </c>
      <c r="AB1247" s="124" t="e">
        <f>VLOOKUP(B1247,Nam_2016!$B$2:$C$870,2,0)</f>
        <v>#N/A</v>
      </c>
    </row>
    <row r="1248" spans="1:39" ht="30" x14ac:dyDescent="0.25">
      <c r="A1248" s="24">
        <v>3</v>
      </c>
      <c r="B1248" s="167">
        <v>1247</v>
      </c>
      <c r="C1248" s="372" t="s">
        <v>3520</v>
      </c>
      <c r="D1248" s="154" t="s">
        <v>4260</v>
      </c>
      <c r="E1248" s="7" t="s">
        <v>1</v>
      </c>
      <c r="F1248" s="154" t="s">
        <v>4261</v>
      </c>
      <c r="G1248" s="159">
        <v>1037570</v>
      </c>
      <c r="H1248" s="8">
        <v>4675</v>
      </c>
      <c r="I1248" s="8"/>
      <c r="J1248" s="8">
        <v>361.73099999999999</v>
      </c>
      <c r="K1248" s="8"/>
      <c r="L1248" s="8"/>
      <c r="M1248" s="8"/>
      <c r="N1248" s="8"/>
      <c r="O1248" s="8"/>
      <c r="P1248" s="8"/>
      <c r="Q1248" s="8"/>
      <c r="R1248" s="8"/>
      <c r="S1248" s="8"/>
      <c r="T1248" s="349">
        <v>3199.1653742800004</v>
      </c>
      <c r="U1248" s="351">
        <v>1651</v>
      </c>
      <c r="V1248" s="352">
        <v>1651</v>
      </c>
      <c r="W1248" s="25" t="s">
        <v>1306</v>
      </c>
      <c r="X1248" s="164" t="s">
        <v>5152</v>
      </c>
      <c r="Y1248" s="164">
        <v>41</v>
      </c>
      <c r="Z1248" s="164">
        <v>51</v>
      </c>
      <c r="AA1248" s="164">
        <v>51</v>
      </c>
      <c r="AB1248" s="124" t="e">
        <f>VLOOKUP(B1248,Nam_2016!$B$2:$C$870,2,0)</f>
        <v>#N/A</v>
      </c>
    </row>
    <row r="1249" spans="1:28" ht="30" x14ac:dyDescent="0.25">
      <c r="A1249" s="24">
        <v>4</v>
      </c>
      <c r="B1249" s="167">
        <v>1248</v>
      </c>
      <c r="C1249" s="6" t="s">
        <v>4583</v>
      </c>
      <c r="D1249" s="7" t="s">
        <v>180</v>
      </c>
      <c r="E1249" s="7" t="s">
        <v>1</v>
      </c>
      <c r="F1249" s="154" t="s">
        <v>40</v>
      </c>
      <c r="G1249" s="159">
        <v>965990</v>
      </c>
      <c r="H1249" s="8">
        <v>2887.89</v>
      </c>
      <c r="I1249" s="8"/>
      <c r="J1249" s="8">
        <v>153360</v>
      </c>
      <c r="K1249" s="8"/>
      <c r="L1249" s="8"/>
      <c r="M1249" s="8"/>
      <c r="N1249" s="8"/>
      <c r="O1249" s="8"/>
      <c r="P1249" s="8"/>
      <c r="Q1249" s="8"/>
      <c r="R1249" s="8"/>
      <c r="S1249" s="8"/>
      <c r="T1249" s="349">
        <v>2161.137557</v>
      </c>
      <c r="U1249" s="351">
        <v>1411</v>
      </c>
      <c r="V1249" s="352">
        <v>1411</v>
      </c>
      <c r="W1249" s="25" t="s">
        <v>1306</v>
      </c>
      <c r="X1249" s="164" t="s">
        <v>5152</v>
      </c>
      <c r="Y1249" s="164">
        <v>41</v>
      </c>
      <c r="Z1249" s="164">
        <v>51</v>
      </c>
      <c r="AA1249" s="164">
        <v>51</v>
      </c>
      <c r="AB1249" s="124" t="e">
        <f>VLOOKUP(B1249,Nam_2016!$B$2:$C$870,2,0)</f>
        <v>#N/A</v>
      </c>
    </row>
    <row r="1250" spans="1:28" ht="30" x14ac:dyDescent="0.25">
      <c r="A1250" s="24">
        <v>5</v>
      </c>
      <c r="B1250" s="167">
        <v>1249</v>
      </c>
      <c r="C1250" s="6" t="s">
        <v>181</v>
      </c>
      <c r="D1250" s="154" t="s">
        <v>180</v>
      </c>
      <c r="E1250" s="7" t="s">
        <v>1</v>
      </c>
      <c r="F1250" s="154" t="s">
        <v>40</v>
      </c>
      <c r="G1250" s="159">
        <v>1103900</v>
      </c>
      <c r="H1250" s="8">
        <v>4708.45</v>
      </c>
      <c r="I1250" s="8"/>
      <c r="J1250" s="8">
        <v>46699</v>
      </c>
      <c r="K1250" s="8"/>
      <c r="L1250" s="8"/>
      <c r="M1250" s="8"/>
      <c r="N1250" s="8"/>
      <c r="O1250" s="8"/>
      <c r="P1250" s="8"/>
      <c r="Q1250" s="8"/>
      <c r="R1250" s="8"/>
      <c r="S1250" s="8"/>
      <c r="T1250" s="349">
        <v>3271.91939</v>
      </c>
      <c r="U1250" s="351">
        <v>3271</v>
      </c>
      <c r="V1250" s="352">
        <v>3271</v>
      </c>
      <c r="W1250" s="25" t="s">
        <v>1306</v>
      </c>
      <c r="X1250" s="164" t="s">
        <v>5152</v>
      </c>
      <c r="Y1250" s="164">
        <v>41</v>
      </c>
      <c r="Z1250" s="164">
        <v>51</v>
      </c>
      <c r="AA1250" s="164">
        <v>51</v>
      </c>
      <c r="AB1250" s="124" t="e">
        <f>VLOOKUP(B1250,Nam_2016!$B$2:$C$870,2,0)</f>
        <v>#N/A</v>
      </c>
    </row>
    <row r="1251" spans="1:28" ht="30" x14ac:dyDescent="0.25">
      <c r="A1251" s="24">
        <v>6</v>
      </c>
      <c r="B1251" s="167">
        <v>1250</v>
      </c>
      <c r="C1251" s="6" t="s">
        <v>182</v>
      </c>
      <c r="D1251" s="154" t="s">
        <v>4262</v>
      </c>
      <c r="E1251" s="7" t="s">
        <v>1</v>
      </c>
      <c r="F1251" s="154" t="s">
        <v>40</v>
      </c>
      <c r="G1251" s="159">
        <v>2646.02</v>
      </c>
      <c r="H1251" s="8">
        <v>9453.75</v>
      </c>
      <c r="I1251" s="8"/>
      <c r="J1251" s="8">
        <v>480676</v>
      </c>
      <c r="K1251" s="24"/>
      <c r="L1251" s="24"/>
      <c r="M1251" s="28"/>
      <c r="N1251" s="29"/>
      <c r="O1251" s="28"/>
      <c r="P1251" s="28"/>
      <c r="Q1251" s="24"/>
      <c r="R1251" s="24"/>
      <c r="S1251" s="24"/>
      <c r="T1251" s="349">
        <v>6568.3406608860005</v>
      </c>
      <c r="U1251" s="351">
        <v>5300</v>
      </c>
      <c r="V1251" s="352">
        <v>5300</v>
      </c>
      <c r="W1251" s="25" t="s">
        <v>1306</v>
      </c>
      <c r="X1251" s="164" t="s">
        <v>5152</v>
      </c>
      <c r="Y1251" s="164">
        <v>41</v>
      </c>
      <c r="Z1251" s="164">
        <v>51</v>
      </c>
      <c r="AA1251" s="164">
        <v>51</v>
      </c>
      <c r="AB1251" s="124" t="e">
        <f>VLOOKUP(B1251,Nam_2016!$B$2:$C$870,2,0)</f>
        <v>#N/A</v>
      </c>
    </row>
    <row r="1252" spans="1:28" ht="30" hidden="1" x14ac:dyDescent="0.25">
      <c r="A1252" s="24">
        <v>7</v>
      </c>
      <c r="B1252" s="167">
        <v>1251</v>
      </c>
      <c r="C1252" s="6" t="s">
        <v>1033</v>
      </c>
      <c r="D1252" s="61" t="s">
        <v>1034</v>
      </c>
      <c r="E1252" s="7" t="s">
        <v>1</v>
      </c>
      <c r="F1252" s="154" t="s">
        <v>1318</v>
      </c>
      <c r="G1252" s="159">
        <v>13648300</v>
      </c>
      <c r="H1252" s="8"/>
      <c r="I1252" s="8"/>
      <c r="J1252" s="8"/>
      <c r="K1252" s="24"/>
      <c r="L1252" s="24"/>
      <c r="M1252" s="28"/>
      <c r="N1252" s="29"/>
      <c r="O1252" s="28"/>
      <c r="P1252" s="28"/>
      <c r="Q1252" s="24"/>
      <c r="R1252" s="24"/>
      <c r="S1252" s="24"/>
      <c r="T1252" s="349">
        <v>2105.9326900000001</v>
      </c>
      <c r="U1252" s="351"/>
      <c r="V1252" s="352"/>
      <c r="W1252" s="25" t="s">
        <v>1308</v>
      </c>
      <c r="X1252" s="164" t="s">
        <v>5152</v>
      </c>
      <c r="Y1252" s="164">
        <v>41</v>
      </c>
      <c r="Z1252" s="164">
        <v>51</v>
      </c>
      <c r="AA1252" s="164">
        <v>51</v>
      </c>
      <c r="AB1252" s="124">
        <f>VLOOKUP(B1252,Nam_2016!$B$2:$C$870,2,0)</f>
        <v>1251</v>
      </c>
    </row>
    <row r="1253" spans="1:28" ht="45" x14ac:dyDescent="0.25">
      <c r="A1253" s="24">
        <v>1</v>
      </c>
      <c r="B1253" s="167">
        <v>1252</v>
      </c>
      <c r="C1253" s="372" t="s">
        <v>3521</v>
      </c>
      <c r="D1253" s="154" t="s">
        <v>791</v>
      </c>
      <c r="E1253" s="7" t="s">
        <v>1</v>
      </c>
      <c r="F1253" s="154" t="s">
        <v>99</v>
      </c>
      <c r="G1253" s="159">
        <v>8225019</v>
      </c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349">
        <v>1269.1204317000002</v>
      </c>
      <c r="U1253" s="351">
        <v>1338.0858968</v>
      </c>
      <c r="V1253" s="352"/>
      <c r="W1253" s="25" t="s">
        <v>1306</v>
      </c>
      <c r="X1253" s="164" t="s">
        <v>5153</v>
      </c>
      <c r="Y1253" s="164">
        <v>25</v>
      </c>
      <c r="Z1253" s="164">
        <v>48</v>
      </c>
      <c r="AA1253" s="164">
        <v>48</v>
      </c>
      <c r="AB1253" s="124" t="e">
        <f>VLOOKUP(B1253,Nam_2016!$B$2:$C$870,2,0)</f>
        <v>#N/A</v>
      </c>
    </row>
    <row r="1254" spans="1:28" ht="45" hidden="1" x14ac:dyDescent="0.25">
      <c r="A1254" s="24">
        <v>2</v>
      </c>
      <c r="B1254" s="167">
        <v>1253</v>
      </c>
      <c r="C1254" s="6" t="s">
        <v>4584</v>
      </c>
      <c r="D1254" s="154" t="s">
        <v>793</v>
      </c>
      <c r="E1254" s="7" t="s">
        <v>1</v>
      </c>
      <c r="F1254" s="154" t="s">
        <v>795</v>
      </c>
      <c r="G1254" s="159">
        <v>6931080</v>
      </c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349">
        <v>1069.4656440000001</v>
      </c>
      <c r="U1254" s="351"/>
      <c r="V1254" s="352"/>
      <c r="W1254" s="25" t="s">
        <v>1306</v>
      </c>
      <c r="X1254" s="164" t="s">
        <v>5153</v>
      </c>
      <c r="Y1254" s="164">
        <v>25</v>
      </c>
      <c r="Z1254" s="164">
        <v>48</v>
      </c>
      <c r="AA1254" s="164">
        <v>48</v>
      </c>
      <c r="AB1254" s="124">
        <f>VLOOKUP(B1254,Nam_2016!$B$2:$C$870,2,0)</f>
        <v>1253</v>
      </c>
    </row>
    <row r="1255" spans="1:28" ht="30" x14ac:dyDescent="0.25">
      <c r="A1255" s="24">
        <f>A1254+1</f>
        <v>3</v>
      </c>
      <c r="B1255" s="167">
        <v>1254</v>
      </c>
      <c r="C1255" s="372" t="s">
        <v>3522</v>
      </c>
      <c r="D1255" s="154" t="s">
        <v>792</v>
      </c>
      <c r="E1255" s="7" t="s">
        <v>1</v>
      </c>
      <c r="F1255" s="154" t="s">
        <v>175</v>
      </c>
      <c r="G1255" s="159">
        <v>9694402</v>
      </c>
      <c r="H1255" s="24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349">
        <v>1495.8462286000001</v>
      </c>
      <c r="U1255" s="351">
        <v>1928.8573928000001</v>
      </c>
      <c r="V1255" s="352">
        <v>1641.8</v>
      </c>
      <c r="W1255" s="25" t="s">
        <v>1306</v>
      </c>
      <c r="X1255" s="164" t="s">
        <v>5153</v>
      </c>
      <c r="Y1255" s="164">
        <v>25</v>
      </c>
      <c r="Z1255" s="164">
        <v>48</v>
      </c>
      <c r="AA1255" s="164">
        <v>48</v>
      </c>
      <c r="AB1255" s="124" t="e">
        <f>VLOOKUP(B1255,Nam_2016!$B$2:$C$870,2,0)</f>
        <v>#N/A</v>
      </c>
    </row>
    <row r="1256" spans="1:28" ht="30" hidden="1" x14ac:dyDescent="0.25">
      <c r="A1256" s="24">
        <f t="shared" ref="A1256:A1258" si="52">A1255+1</f>
        <v>4</v>
      </c>
      <c r="B1256" s="167">
        <v>1255</v>
      </c>
      <c r="C1256" s="6" t="s">
        <v>855</v>
      </c>
      <c r="D1256" s="154" t="s">
        <v>858</v>
      </c>
      <c r="E1256" s="7" t="s">
        <v>1</v>
      </c>
      <c r="F1256" s="154" t="s">
        <v>105</v>
      </c>
      <c r="G1256" s="159">
        <v>13760000</v>
      </c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349">
        <v>2123.1680000000001</v>
      </c>
      <c r="U1256" s="351"/>
      <c r="V1256" s="352"/>
      <c r="W1256" s="25" t="s">
        <v>860</v>
      </c>
      <c r="X1256" s="164" t="s">
        <v>5153</v>
      </c>
      <c r="Y1256" s="164">
        <v>25</v>
      </c>
      <c r="Z1256" s="164">
        <v>48</v>
      </c>
      <c r="AA1256" s="164">
        <v>48</v>
      </c>
      <c r="AB1256" s="124">
        <f>VLOOKUP(B1256,Nam_2016!$B$2:$C$870,2,0)</f>
        <v>1255</v>
      </c>
    </row>
    <row r="1257" spans="1:28" ht="30" hidden="1" x14ac:dyDescent="0.25">
      <c r="A1257" s="24">
        <f t="shared" si="52"/>
        <v>5</v>
      </c>
      <c r="B1257" s="167">
        <v>1256</v>
      </c>
      <c r="C1257" s="6" t="s">
        <v>856</v>
      </c>
      <c r="D1257" s="154" t="s">
        <v>859</v>
      </c>
      <c r="E1257" s="7" t="s">
        <v>1</v>
      </c>
      <c r="F1257" s="154" t="s">
        <v>105</v>
      </c>
      <c r="G1257" s="159">
        <v>12453999.999999998</v>
      </c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349">
        <v>1921.6521999999998</v>
      </c>
      <c r="U1257" s="351"/>
      <c r="V1257" s="352"/>
      <c r="W1257" s="25" t="s">
        <v>860</v>
      </c>
      <c r="X1257" s="164" t="s">
        <v>5153</v>
      </c>
      <c r="Y1257" s="164">
        <v>25</v>
      </c>
      <c r="Z1257" s="164">
        <v>48</v>
      </c>
      <c r="AA1257" s="164">
        <v>48</v>
      </c>
      <c r="AB1257" s="124">
        <f>VLOOKUP(B1257,Nam_2016!$B$2:$C$870,2,0)</f>
        <v>1256</v>
      </c>
    </row>
    <row r="1258" spans="1:28" ht="30" hidden="1" x14ac:dyDescent="0.25">
      <c r="A1258" s="24">
        <f t="shared" si="52"/>
        <v>6</v>
      </c>
      <c r="B1258" s="167">
        <v>1257</v>
      </c>
      <c r="C1258" s="6" t="s">
        <v>857</v>
      </c>
      <c r="D1258" s="154" t="s">
        <v>859</v>
      </c>
      <c r="E1258" s="7" t="s">
        <v>1</v>
      </c>
      <c r="F1258" s="154" t="s">
        <v>105</v>
      </c>
      <c r="G1258" s="159">
        <v>6762000</v>
      </c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349">
        <v>1043.3766000000001</v>
      </c>
      <c r="U1258" s="351"/>
      <c r="V1258" s="352"/>
      <c r="W1258" s="25" t="s">
        <v>860</v>
      </c>
      <c r="X1258" s="164" t="s">
        <v>5153</v>
      </c>
      <c r="Y1258" s="164">
        <v>25</v>
      </c>
      <c r="Z1258" s="164">
        <v>48</v>
      </c>
      <c r="AA1258" s="164">
        <v>48</v>
      </c>
      <c r="AB1258" s="124">
        <f>VLOOKUP(B1258,Nam_2016!$B$2:$C$870,2,0)</f>
        <v>1257</v>
      </c>
    </row>
    <row r="1259" spans="1:28" ht="45" x14ac:dyDescent="0.25">
      <c r="A1259" s="7">
        <v>1</v>
      </c>
      <c r="B1259" s="167">
        <v>1258</v>
      </c>
      <c r="C1259" s="6" t="s">
        <v>4585</v>
      </c>
      <c r="D1259" s="7" t="s">
        <v>183</v>
      </c>
      <c r="E1259" s="7" t="s">
        <v>1</v>
      </c>
      <c r="F1259" s="7" t="s">
        <v>158</v>
      </c>
      <c r="G1259" s="159">
        <v>24752000</v>
      </c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349">
        <v>3819.2336</v>
      </c>
      <c r="U1259" s="10">
        <v>3819</v>
      </c>
      <c r="V1259" s="18">
        <v>2580</v>
      </c>
      <c r="W1259" s="25" t="s">
        <v>1306</v>
      </c>
      <c r="X1259" s="164" t="s">
        <v>5154</v>
      </c>
      <c r="Y1259" s="164">
        <v>21</v>
      </c>
      <c r="Z1259" s="164">
        <v>50</v>
      </c>
      <c r="AA1259" s="164">
        <v>50</v>
      </c>
      <c r="AB1259" s="124" t="e">
        <f>VLOOKUP(B1259,Nam_2016!$B$2:$C$870,2,0)</f>
        <v>#N/A</v>
      </c>
    </row>
    <row r="1260" spans="1:28" ht="60" hidden="1" x14ac:dyDescent="0.25">
      <c r="A1260" s="7">
        <v>2</v>
      </c>
      <c r="B1260" s="167">
        <v>1259</v>
      </c>
      <c r="C1260" s="6" t="s">
        <v>4586</v>
      </c>
      <c r="D1260" s="7" t="s">
        <v>794</v>
      </c>
      <c r="E1260" s="7" t="s">
        <v>1</v>
      </c>
      <c r="F1260" s="7" t="s">
        <v>795</v>
      </c>
      <c r="G1260" s="159">
        <v>50830000</v>
      </c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349">
        <v>7843.0690000000004</v>
      </c>
      <c r="U1260" s="351"/>
      <c r="V1260" s="352"/>
      <c r="W1260" s="25" t="s">
        <v>1306</v>
      </c>
      <c r="X1260" s="164" t="s">
        <v>5154</v>
      </c>
      <c r="Y1260" s="164">
        <v>21</v>
      </c>
      <c r="Z1260" s="164">
        <v>50</v>
      </c>
      <c r="AA1260" s="164">
        <v>50</v>
      </c>
      <c r="AB1260" s="124">
        <f>VLOOKUP(B1260,Nam_2016!$B$2:$C$870,2,0)</f>
        <v>1259</v>
      </c>
    </row>
    <row r="1261" spans="1:28" ht="30" hidden="1" x14ac:dyDescent="0.25">
      <c r="A1261" s="7">
        <v>3</v>
      </c>
      <c r="B1261" s="167">
        <v>1260</v>
      </c>
      <c r="C1261" s="6" t="s">
        <v>1013</v>
      </c>
      <c r="D1261" s="154" t="s">
        <v>1014</v>
      </c>
      <c r="E1261" s="7" t="s">
        <v>1</v>
      </c>
      <c r="F1261" s="154" t="s">
        <v>1416</v>
      </c>
      <c r="G1261" s="332">
        <v>16899178</v>
      </c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349">
        <v>2607.5431654000004</v>
      </c>
      <c r="U1261" s="351"/>
      <c r="V1261" s="352"/>
      <c r="W1261" s="25" t="s">
        <v>1308</v>
      </c>
      <c r="X1261" s="164" t="s">
        <v>5154</v>
      </c>
      <c r="Y1261" s="164">
        <v>21</v>
      </c>
      <c r="Z1261" s="164">
        <v>50</v>
      </c>
      <c r="AA1261" s="164">
        <v>50</v>
      </c>
      <c r="AB1261" s="124">
        <f>VLOOKUP(B1261,Nam_2016!$B$2:$C$870,2,0)</f>
        <v>1260</v>
      </c>
    </row>
    <row r="1262" spans="1:28" ht="38.25" x14ac:dyDescent="0.25">
      <c r="A1262" s="22">
        <v>1</v>
      </c>
      <c r="B1262" s="167">
        <v>1261</v>
      </c>
      <c r="C1262" s="372" t="s">
        <v>3523</v>
      </c>
      <c r="D1262" s="21" t="s">
        <v>4256</v>
      </c>
      <c r="E1262" s="31" t="s">
        <v>1</v>
      </c>
      <c r="F1262" s="21" t="s">
        <v>99</v>
      </c>
      <c r="G1262" s="33">
        <v>10707199</v>
      </c>
      <c r="H1262" s="34"/>
      <c r="I1262" s="34"/>
      <c r="J1262" s="34"/>
      <c r="K1262" s="34"/>
      <c r="L1262" s="34"/>
      <c r="M1262" s="34"/>
      <c r="N1262" s="34"/>
      <c r="O1262" s="34"/>
      <c r="P1262" s="34"/>
      <c r="Q1262" s="34"/>
      <c r="R1262" s="34"/>
      <c r="S1262" s="34"/>
      <c r="T1262" s="349">
        <v>1652.1208057000001</v>
      </c>
      <c r="U1262" s="10">
        <v>2161</v>
      </c>
      <c r="V1262" s="18">
        <v>1233.26</v>
      </c>
      <c r="W1262" s="25" t="s">
        <v>1306</v>
      </c>
      <c r="X1262" s="164" t="s">
        <v>5155</v>
      </c>
      <c r="Y1262" s="164">
        <v>37</v>
      </c>
      <c r="Z1262" s="164">
        <v>47</v>
      </c>
      <c r="AA1262" s="164">
        <v>47</v>
      </c>
      <c r="AB1262" s="124" t="e">
        <f>VLOOKUP(B1262,Nam_2016!$B$2:$C$870,2,0)</f>
        <v>#N/A</v>
      </c>
    </row>
    <row r="1263" spans="1:28" ht="30" x14ac:dyDescent="0.25">
      <c r="A1263" s="22">
        <f>A1262+1</f>
        <v>2</v>
      </c>
      <c r="B1263" s="167">
        <v>1262</v>
      </c>
      <c r="C1263" s="372" t="s">
        <v>3524</v>
      </c>
      <c r="D1263" s="21" t="s">
        <v>4257</v>
      </c>
      <c r="E1263" s="31" t="s">
        <v>1</v>
      </c>
      <c r="F1263" s="21" t="s">
        <v>99</v>
      </c>
      <c r="G1263" s="33">
        <v>6976920</v>
      </c>
      <c r="H1263" s="34"/>
      <c r="I1263" s="34"/>
      <c r="J1263" s="34"/>
      <c r="K1263" s="34"/>
      <c r="L1263" s="34"/>
      <c r="M1263" s="34"/>
      <c r="N1263" s="34"/>
      <c r="O1263" s="34"/>
      <c r="P1263" s="34"/>
      <c r="Q1263" s="34"/>
      <c r="R1263" s="34"/>
      <c r="S1263" s="34"/>
      <c r="T1263" s="349">
        <v>1076.5387560000001</v>
      </c>
      <c r="U1263" s="10">
        <v>1186</v>
      </c>
      <c r="V1263" s="352"/>
      <c r="W1263" s="25" t="s">
        <v>1306</v>
      </c>
      <c r="X1263" s="164" t="s">
        <v>5155</v>
      </c>
      <c r="Y1263" s="164">
        <v>37</v>
      </c>
      <c r="Z1263" s="164">
        <v>47</v>
      </c>
      <c r="AA1263" s="164">
        <v>47</v>
      </c>
      <c r="AB1263" s="124" t="e">
        <f>VLOOKUP(B1263,Nam_2016!$B$2:$C$870,2,0)</f>
        <v>#N/A</v>
      </c>
    </row>
    <row r="1264" spans="1:28" ht="30" x14ac:dyDescent="0.25">
      <c r="A1264" s="22">
        <f>A1263+1</f>
        <v>3</v>
      </c>
      <c r="B1264" s="167">
        <v>1263</v>
      </c>
      <c r="C1264" s="372" t="s">
        <v>3525</v>
      </c>
      <c r="D1264" s="21" t="s">
        <v>4258</v>
      </c>
      <c r="E1264" s="31" t="s">
        <v>1</v>
      </c>
      <c r="F1264" s="21" t="s">
        <v>99</v>
      </c>
      <c r="G1264" s="33">
        <v>7827408</v>
      </c>
      <c r="H1264" s="34"/>
      <c r="I1264" s="34"/>
      <c r="J1264" s="34"/>
      <c r="K1264" s="34"/>
      <c r="L1264" s="34"/>
      <c r="M1264" s="34"/>
      <c r="N1264" s="34"/>
      <c r="O1264" s="34"/>
      <c r="P1264" s="34"/>
      <c r="Q1264" s="34"/>
      <c r="R1264" s="34"/>
      <c r="S1264" s="34"/>
      <c r="T1264" s="349">
        <v>1207.7690544000002</v>
      </c>
      <c r="U1264" s="10">
        <v>2225</v>
      </c>
      <c r="V1264" s="352"/>
      <c r="W1264" s="25" t="s">
        <v>1306</v>
      </c>
      <c r="X1264" s="164" t="s">
        <v>5155</v>
      </c>
      <c r="Y1264" s="164">
        <v>37</v>
      </c>
      <c r="Z1264" s="164">
        <v>47</v>
      </c>
      <c r="AA1264" s="164">
        <v>47</v>
      </c>
      <c r="AB1264" s="124" t="e">
        <f>VLOOKUP(B1264,Nam_2016!$B$2:$C$870,2,0)</f>
        <v>#N/A</v>
      </c>
    </row>
    <row r="1265" spans="1:28" ht="75" customHeight="1" x14ac:dyDescent="0.25">
      <c r="A1265" s="34">
        <v>1</v>
      </c>
      <c r="B1265" s="167">
        <v>1264</v>
      </c>
      <c r="C1265" s="372" t="s">
        <v>3526</v>
      </c>
      <c r="D1265" s="21" t="s">
        <v>432</v>
      </c>
      <c r="E1265" s="31" t="s">
        <v>1</v>
      </c>
      <c r="F1265" s="31" t="s">
        <v>10</v>
      </c>
      <c r="G1265" s="33">
        <v>6985236</v>
      </c>
      <c r="H1265" s="34"/>
      <c r="I1265" s="34"/>
      <c r="J1265" s="34"/>
      <c r="K1265" s="34"/>
      <c r="L1265" s="34"/>
      <c r="M1265" s="34"/>
      <c r="N1265" s="34"/>
      <c r="O1265" s="34"/>
      <c r="P1265" s="34"/>
      <c r="Q1265" s="34"/>
      <c r="R1265" s="34"/>
      <c r="S1265" s="34"/>
      <c r="T1265" s="349">
        <v>1077.8219148000001</v>
      </c>
      <c r="U1265" s="351">
        <v>1377</v>
      </c>
      <c r="V1265" s="352">
        <v>1377</v>
      </c>
      <c r="W1265" s="25" t="s">
        <v>1306</v>
      </c>
      <c r="X1265" s="164" t="s">
        <v>5156</v>
      </c>
      <c r="Y1265" s="164">
        <v>20</v>
      </c>
      <c r="Z1265" s="164">
        <v>49</v>
      </c>
      <c r="AA1265" s="164">
        <v>49</v>
      </c>
      <c r="AB1265" s="124" t="e">
        <f>VLOOKUP(B1265,Nam_2016!$B$2:$C$870,2,0)</f>
        <v>#N/A</v>
      </c>
    </row>
    <row r="1266" spans="1:28" ht="45" x14ac:dyDescent="0.25">
      <c r="A1266" s="34">
        <f>A1265+1</f>
        <v>2</v>
      </c>
      <c r="B1266" s="167">
        <v>1265</v>
      </c>
      <c r="C1266" s="372" t="s">
        <v>3527</v>
      </c>
      <c r="D1266" s="21" t="s">
        <v>434</v>
      </c>
      <c r="E1266" s="31" t="s">
        <v>1</v>
      </c>
      <c r="F1266" s="21" t="s">
        <v>185</v>
      </c>
      <c r="G1266" s="33">
        <v>9300000</v>
      </c>
      <c r="H1266" s="34"/>
      <c r="I1266" s="34"/>
      <c r="J1266" s="34"/>
      <c r="K1266" s="34"/>
      <c r="L1266" s="34"/>
      <c r="M1266" s="34"/>
      <c r="N1266" s="34"/>
      <c r="O1266" s="34"/>
      <c r="P1266" s="34"/>
      <c r="Q1266" s="34"/>
      <c r="R1266" s="34"/>
      <c r="S1266" s="34"/>
      <c r="T1266" s="349">
        <v>1434.99</v>
      </c>
      <c r="U1266" s="351">
        <v>1597</v>
      </c>
      <c r="V1266" s="352">
        <v>1597</v>
      </c>
      <c r="W1266" s="25" t="s">
        <v>1306</v>
      </c>
      <c r="X1266" s="164" t="s">
        <v>5156</v>
      </c>
      <c r="Y1266" s="164">
        <v>20</v>
      </c>
      <c r="Z1266" s="164">
        <v>49</v>
      </c>
      <c r="AA1266" s="164">
        <v>49</v>
      </c>
      <c r="AB1266" s="124" t="e">
        <f>VLOOKUP(B1266,Nam_2016!$B$2:$C$870,2,0)</f>
        <v>#N/A</v>
      </c>
    </row>
    <row r="1267" spans="1:28" ht="30" x14ac:dyDescent="0.25">
      <c r="A1267" s="34">
        <f t="shared" ref="A1267:A1272" si="53">A1266+1</f>
        <v>3</v>
      </c>
      <c r="B1267" s="167">
        <v>1266</v>
      </c>
      <c r="C1267" s="372" t="s">
        <v>3528</v>
      </c>
      <c r="D1267" s="21" t="s">
        <v>435</v>
      </c>
      <c r="E1267" s="31" t="s">
        <v>1</v>
      </c>
      <c r="F1267" s="31" t="s">
        <v>38</v>
      </c>
      <c r="G1267" s="33">
        <v>54831520</v>
      </c>
      <c r="H1267" s="34"/>
      <c r="I1267" s="34"/>
      <c r="J1267" s="34"/>
      <c r="K1267" s="34"/>
      <c r="L1267" s="34"/>
      <c r="M1267" s="34"/>
      <c r="N1267" s="34"/>
      <c r="O1267" s="34"/>
      <c r="P1267" s="34"/>
      <c r="Q1267" s="34"/>
      <c r="R1267" s="34"/>
      <c r="S1267" s="34"/>
      <c r="T1267" s="349">
        <v>8460.5035360000002</v>
      </c>
      <c r="U1267" s="351">
        <v>8886</v>
      </c>
      <c r="V1267" s="352">
        <v>8886</v>
      </c>
      <c r="W1267" s="25" t="s">
        <v>1306</v>
      </c>
      <c r="X1267" s="164" t="s">
        <v>5156</v>
      </c>
      <c r="Y1267" s="164">
        <v>20</v>
      </c>
      <c r="Z1267" s="164">
        <v>49</v>
      </c>
      <c r="AA1267" s="164">
        <v>49</v>
      </c>
      <c r="AB1267" s="124" t="e">
        <f>VLOOKUP(B1267,Nam_2016!$B$2:$C$870,2,0)</f>
        <v>#N/A</v>
      </c>
    </row>
    <row r="1268" spans="1:28" ht="60" hidden="1" x14ac:dyDescent="0.25">
      <c r="A1268" s="34">
        <f t="shared" si="53"/>
        <v>4</v>
      </c>
      <c r="B1268" s="167">
        <v>1267</v>
      </c>
      <c r="C1268" s="48" t="s">
        <v>4587</v>
      </c>
      <c r="D1268" s="21" t="s">
        <v>433</v>
      </c>
      <c r="E1268" s="31" t="s">
        <v>1</v>
      </c>
      <c r="F1268" s="21" t="s">
        <v>1418</v>
      </c>
      <c r="G1268" s="33">
        <v>16446100</v>
      </c>
      <c r="H1268" s="34"/>
      <c r="I1268" s="34"/>
      <c r="J1268" s="34"/>
      <c r="K1268" s="34"/>
      <c r="L1268" s="34"/>
      <c r="M1268" s="34"/>
      <c r="N1268" s="34"/>
      <c r="O1268" s="34"/>
      <c r="P1268" s="34"/>
      <c r="Q1268" s="34"/>
      <c r="R1268" s="34"/>
      <c r="S1268" s="34"/>
      <c r="T1268" s="349">
        <v>2537.6332300000004</v>
      </c>
      <c r="U1268" s="351"/>
      <c r="V1268" s="352"/>
      <c r="W1268" s="25" t="s">
        <v>1306</v>
      </c>
      <c r="X1268" s="164" t="s">
        <v>5156</v>
      </c>
      <c r="Y1268" s="164">
        <v>20</v>
      </c>
      <c r="Z1268" s="164">
        <v>49</v>
      </c>
      <c r="AA1268" s="164">
        <v>49</v>
      </c>
      <c r="AB1268" s="124">
        <f>VLOOKUP(B1268,Nam_2016!$B$2:$C$870,2,0)</f>
        <v>1267</v>
      </c>
    </row>
    <row r="1269" spans="1:28" ht="45" x14ac:dyDescent="0.25">
      <c r="A1269" s="34">
        <f t="shared" si="53"/>
        <v>5</v>
      </c>
      <c r="B1269" s="167">
        <v>1268</v>
      </c>
      <c r="C1269" s="372" t="s">
        <v>184</v>
      </c>
      <c r="D1269" s="21" t="s">
        <v>1300</v>
      </c>
      <c r="E1269" s="31" t="s">
        <v>1</v>
      </c>
      <c r="F1269" s="35" t="s">
        <v>4255</v>
      </c>
      <c r="G1269" s="33">
        <v>7754400</v>
      </c>
      <c r="H1269" s="34"/>
      <c r="I1269" s="34"/>
      <c r="J1269" s="34"/>
      <c r="K1269" s="34"/>
      <c r="L1269" s="34"/>
      <c r="M1269" s="34"/>
      <c r="N1269" s="34"/>
      <c r="O1269" s="34"/>
      <c r="P1269" s="34"/>
      <c r="Q1269" s="34"/>
      <c r="R1269" s="34"/>
      <c r="S1269" s="34"/>
      <c r="T1269" s="349">
        <v>1196.5039200000001</v>
      </c>
      <c r="U1269" s="351">
        <v>1072</v>
      </c>
      <c r="V1269" s="352">
        <v>1072</v>
      </c>
      <c r="W1269" s="25" t="s">
        <v>1306</v>
      </c>
      <c r="X1269" s="164" t="s">
        <v>5156</v>
      </c>
      <c r="Y1269" s="164">
        <v>20</v>
      </c>
      <c r="Z1269" s="164">
        <v>49</v>
      </c>
      <c r="AA1269" s="164">
        <v>49</v>
      </c>
      <c r="AB1269" s="124" t="e">
        <f>VLOOKUP(B1269,Nam_2016!$B$2:$C$870,2,0)</f>
        <v>#N/A</v>
      </c>
    </row>
    <row r="1270" spans="1:28" ht="30" hidden="1" x14ac:dyDescent="0.25">
      <c r="A1270" s="34">
        <f t="shared" si="53"/>
        <v>6</v>
      </c>
      <c r="B1270" s="167">
        <v>1269</v>
      </c>
      <c r="C1270" s="48" t="s">
        <v>1009</v>
      </c>
      <c r="D1270" s="35" t="s">
        <v>1010</v>
      </c>
      <c r="E1270" s="31" t="s">
        <v>1</v>
      </c>
      <c r="F1270" s="35" t="s">
        <v>93</v>
      </c>
      <c r="G1270" s="67">
        <v>7567500</v>
      </c>
      <c r="H1270" s="34"/>
      <c r="I1270" s="34"/>
      <c r="J1270" s="34"/>
      <c r="K1270" s="34"/>
      <c r="L1270" s="34"/>
      <c r="M1270" s="34"/>
      <c r="N1270" s="34"/>
      <c r="O1270" s="34"/>
      <c r="P1270" s="34"/>
      <c r="Q1270" s="34"/>
      <c r="R1270" s="34"/>
      <c r="S1270" s="34"/>
      <c r="T1270" s="349">
        <v>1167.66525</v>
      </c>
      <c r="U1270" s="351"/>
      <c r="V1270" s="352"/>
      <c r="W1270" s="25" t="s">
        <v>1308</v>
      </c>
      <c r="X1270" s="164" t="s">
        <v>5156</v>
      </c>
      <c r="Y1270" s="164">
        <v>20</v>
      </c>
      <c r="Z1270" s="164">
        <v>49</v>
      </c>
      <c r="AA1270" s="164">
        <v>49</v>
      </c>
      <c r="AB1270" s="124">
        <f>VLOOKUP(B1270,Nam_2016!$B$2:$C$870,2,0)</f>
        <v>1269</v>
      </c>
    </row>
    <row r="1271" spans="1:28" ht="30" hidden="1" x14ac:dyDescent="0.25">
      <c r="A1271" s="34">
        <f t="shared" si="53"/>
        <v>7</v>
      </c>
      <c r="B1271" s="167">
        <v>1270</v>
      </c>
      <c r="C1271" s="48" t="s">
        <v>1011</v>
      </c>
      <c r="D1271" s="35" t="s">
        <v>1012</v>
      </c>
      <c r="E1271" s="31" t="s">
        <v>1</v>
      </c>
      <c r="F1271" s="35" t="s">
        <v>93</v>
      </c>
      <c r="G1271" s="67">
        <v>9012280</v>
      </c>
      <c r="H1271" s="34"/>
      <c r="I1271" s="34"/>
      <c r="J1271" s="34"/>
      <c r="K1271" s="34"/>
      <c r="L1271" s="34"/>
      <c r="M1271" s="34"/>
      <c r="N1271" s="34"/>
      <c r="O1271" s="34"/>
      <c r="P1271" s="34"/>
      <c r="Q1271" s="34"/>
      <c r="R1271" s="34"/>
      <c r="S1271" s="34"/>
      <c r="T1271" s="349">
        <v>1390.5948040000001</v>
      </c>
      <c r="U1271" s="351"/>
      <c r="V1271" s="352"/>
      <c r="W1271" s="25" t="s">
        <v>1308</v>
      </c>
      <c r="X1271" s="164" t="s">
        <v>5156</v>
      </c>
      <c r="Y1271" s="164">
        <v>20</v>
      </c>
      <c r="Z1271" s="164">
        <v>49</v>
      </c>
      <c r="AA1271" s="164">
        <v>49</v>
      </c>
      <c r="AB1271" s="124">
        <f>VLOOKUP(B1271,Nam_2016!$B$2:$C$870,2,0)</f>
        <v>1270</v>
      </c>
    </row>
    <row r="1272" spans="1:28" ht="30" hidden="1" x14ac:dyDescent="0.25">
      <c r="A1272" s="34">
        <f t="shared" si="53"/>
        <v>8</v>
      </c>
      <c r="B1272" s="167">
        <v>1271</v>
      </c>
      <c r="C1272" s="48" t="s">
        <v>1007</v>
      </c>
      <c r="D1272" s="35" t="s">
        <v>1008</v>
      </c>
      <c r="E1272" s="31" t="s">
        <v>1</v>
      </c>
      <c r="F1272" s="35" t="s">
        <v>93</v>
      </c>
      <c r="G1272" s="67">
        <v>27316534</v>
      </c>
      <c r="H1272" s="34"/>
      <c r="I1272" s="34"/>
      <c r="J1272" s="34"/>
      <c r="K1272" s="34"/>
      <c r="L1272" s="34"/>
      <c r="M1272" s="34"/>
      <c r="N1272" s="34"/>
      <c r="O1272" s="34"/>
      <c r="P1272" s="34"/>
      <c r="Q1272" s="34"/>
      <c r="R1272" s="34"/>
      <c r="S1272" s="34"/>
      <c r="T1272" s="349">
        <v>4214.9411962000004</v>
      </c>
      <c r="U1272" s="351"/>
      <c r="V1272" s="352"/>
      <c r="W1272" s="25" t="s">
        <v>1308</v>
      </c>
      <c r="X1272" s="164" t="s">
        <v>5156</v>
      </c>
      <c r="Y1272" s="164">
        <v>20</v>
      </c>
      <c r="Z1272" s="164">
        <v>49</v>
      </c>
      <c r="AA1272" s="164">
        <v>49</v>
      </c>
      <c r="AB1272" s="124">
        <f>VLOOKUP(B1272,Nam_2016!$B$2:$C$870,2,0)</f>
        <v>1271</v>
      </c>
    </row>
    <row r="1273" spans="1:28" ht="45" x14ac:dyDescent="0.25">
      <c r="A1273" s="60">
        <v>1</v>
      </c>
      <c r="B1273" s="167">
        <v>1272</v>
      </c>
      <c r="C1273" s="367" t="s">
        <v>3529</v>
      </c>
      <c r="D1273" s="31" t="s">
        <v>189</v>
      </c>
      <c r="E1273" s="31" t="s">
        <v>1</v>
      </c>
      <c r="F1273" s="31" t="s">
        <v>158</v>
      </c>
      <c r="G1273" s="159"/>
      <c r="H1273" s="50"/>
      <c r="I1273" s="50"/>
      <c r="J1273" s="50"/>
      <c r="K1273" s="50"/>
      <c r="L1273" s="50"/>
      <c r="M1273" s="50"/>
      <c r="N1273" s="50"/>
      <c r="O1273" s="50"/>
      <c r="P1273" s="50"/>
      <c r="Q1273" s="50"/>
      <c r="R1273" s="50"/>
      <c r="S1273" s="50"/>
      <c r="T1273" s="349">
        <v>10808</v>
      </c>
      <c r="U1273" s="10">
        <v>7037</v>
      </c>
      <c r="V1273" s="18">
        <v>11985</v>
      </c>
      <c r="W1273" s="25" t="s">
        <v>1306</v>
      </c>
      <c r="X1273" s="164" t="s">
        <v>5157</v>
      </c>
      <c r="Y1273" s="164"/>
      <c r="Z1273" s="164">
        <v>52</v>
      </c>
      <c r="AA1273" s="164">
        <v>52</v>
      </c>
      <c r="AB1273" s="124" t="e">
        <f>VLOOKUP(B1273,Nam_2016!$B$2:$C$870,2,0)</f>
        <v>#N/A</v>
      </c>
    </row>
    <row r="1274" spans="1:28" ht="30" x14ac:dyDescent="0.25">
      <c r="A1274" s="60">
        <f>A1273+1</f>
        <v>2</v>
      </c>
      <c r="B1274" s="167">
        <v>1273</v>
      </c>
      <c r="C1274" s="372" t="s">
        <v>187</v>
      </c>
      <c r="D1274" s="31" t="s">
        <v>188</v>
      </c>
      <c r="E1274" s="31" t="s">
        <v>1</v>
      </c>
      <c r="F1274" s="31" t="s">
        <v>38</v>
      </c>
      <c r="G1274" s="67">
        <v>6778200</v>
      </c>
      <c r="H1274" s="50"/>
      <c r="I1274" s="50"/>
      <c r="J1274" s="50"/>
      <c r="K1274" s="50"/>
      <c r="L1274" s="50"/>
      <c r="M1274" s="50"/>
      <c r="N1274" s="50"/>
      <c r="O1274" s="50"/>
      <c r="P1274" s="50"/>
      <c r="Q1274" s="50"/>
      <c r="R1274" s="50"/>
      <c r="S1274" s="50"/>
      <c r="T1274" s="349">
        <v>1045.87626</v>
      </c>
      <c r="U1274" s="10">
        <v>1535</v>
      </c>
      <c r="V1274" s="18">
        <v>1546</v>
      </c>
      <c r="W1274" s="25" t="s">
        <v>1308</v>
      </c>
      <c r="X1274" s="164" t="s">
        <v>5157</v>
      </c>
      <c r="Y1274" s="164">
        <v>14</v>
      </c>
      <c r="Z1274" s="164">
        <v>52</v>
      </c>
      <c r="AA1274" s="164">
        <v>52</v>
      </c>
      <c r="AB1274" s="124" t="e">
        <f>VLOOKUP(B1274,Nam_2016!$B$2:$C$870,2,0)</f>
        <v>#N/A</v>
      </c>
    </row>
    <row r="1275" spans="1:28" ht="30" x14ac:dyDescent="0.25">
      <c r="A1275" s="60">
        <f t="shared" ref="A1275:A1284" si="54">A1274+1</f>
        <v>3</v>
      </c>
      <c r="B1275" s="167">
        <v>1274</v>
      </c>
      <c r="C1275" s="372" t="s">
        <v>3530</v>
      </c>
      <c r="D1275" s="21" t="s">
        <v>4251</v>
      </c>
      <c r="E1275" s="21" t="s">
        <v>1</v>
      </c>
      <c r="F1275" s="21" t="s">
        <v>175</v>
      </c>
      <c r="G1275" s="159"/>
      <c r="H1275" s="34"/>
      <c r="I1275" s="34"/>
      <c r="J1275" s="34"/>
      <c r="K1275" s="34"/>
      <c r="L1275" s="34"/>
      <c r="M1275" s="34"/>
      <c r="N1275" s="34"/>
      <c r="O1275" s="34"/>
      <c r="P1275" s="34"/>
      <c r="Q1275" s="34"/>
      <c r="R1275" s="34"/>
      <c r="S1275" s="34"/>
      <c r="T1275" s="104">
        <v>2256</v>
      </c>
      <c r="U1275" s="10">
        <v>2117</v>
      </c>
      <c r="V1275" s="18">
        <v>2214</v>
      </c>
      <c r="W1275" s="25" t="s">
        <v>1306</v>
      </c>
      <c r="X1275" s="164" t="s">
        <v>5157</v>
      </c>
      <c r="Y1275" s="164">
        <v>14</v>
      </c>
      <c r="Z1275" s="164">
        <v>52</v>
      </c>
      <c r="AA1275" s="164">
        <v>52</v>
      </c>
      <c r="AB1275" s="124" t="e">
        <f>VLOOKUP(B1275,Nam_2016!$B$2:$C$870,2,0)</f>
        <v>#N/A</v>
      </c>
    </row>
    <row r="1276" spans="1:28" ht="30" x14ac:dyDescent="0.25">
      <c r="A1276" s="60">
        <f t="shared" si="54"/>
        <v>4</v>
      </c>
      <c r="B1276" s="167">
        <v>1275</v>
      </c>
      <c r="C1276" s="48" t="s">
        <v>4588</v>
      </c>
      <c r="D1276" s="35" t="s">
        <v>4252</v>
      </c>
      <c r="E1276" s="21" t="s">
        <v>1</v>
      </c>
      <c r="F1276" s="21" t="s">
        <v>60</v>
      </c>
      <c r="G1276" s="159"/>
      <c r="H1276" s="34"/>
      <c r="I1276" s="34"/>
      <c r="J1276" s="34"/>
      <c r="K1276" s="34"/>
      <c r="L1276" s="34"/>
      <c r="M1276" s="34"/>
      <c r="N1276" s="34"/>
      <c r="O1276" s="34"/>
      <c r="P1276" s="34"/>
      <c r="Q1276" s="34"/>
      <c r="R1276" s="34"/>
      <c r="S1276" s="34"/>
      <c r="T1276" s="104">
        <v>2484</v>
      </c>
      <c r="U1276" s="10">
        <v>2119</v>
      </c>
      <c r="V1276" s="18">
        <v>2142</v>
      </c>
      <c r="W1276" s="25" t="s">
        <v>1306</v>
      </c>
      <c r="X1276" s="164" t="s">
        <v>5157</v>
      </c>
      <c r="Y1276" s="164">
        <v>14</v>
      </c>
      <c r="Z1276" s="164">
        <v>52</v>
      </c>
      <c r="AA1276" s="164">
        <v>52</v>
      </c>
      <c r="AB1276" s="124" t="e">
        <f>VLOOKUP(B1276,Nam_2016!$B$2:$C$870,2,0)</f>
        <v>#N/A</v>
      </c>
    </row>
    <row r="1277" spans="1:28" ht="45" x14ac:dyDescent="0.25">
      <c r="A1277" s="60">
        <f t="shared" si="54"/>
        <v>5</v>
      </c>
      <c r="B1277" s="167">
        <v>1276</v>
      </c>
      <c r="C1277" s="48" t="s">
        <v>790</v>
      </c>
      <c r="D1277" s="21" t="s">
        <v>4253</v>
      </c>
      <c r="E1277" s="21" t="s">
        <v>1</v>
      </c>
      <c r="F1277" s="21" t="s">
        <v>87</v>
      </c>
      <c r="G1277" s="159" t="s">
        <v>821</v>
      </c>
      <c r="H1277" s="34"/>
      <c r="I1277" s="34"/>
      <c r="J1277" s="34"/>
      <c r="K1277" s="34"/>
      <c r="L1277" s="34"/>
      <c r="M1277" s="34"/>
      <c r="N1277" s="34"/>
      <c r="O1277" s="34"/>
      <c r="P1277" s="34"/>
      <c r="Q1277" s="34"/>
      <c r="R1277" s="34"/>
      <c r="S1277" s="34"/>
      <c r="T1277" s="104">
        <v>1549</v>
      </c>
      <c r="U1277" s="10">
        <v>1549</v>
      </c>
      <c r="V1277" s="18">
        <v>1621</v>
      </c>
      <c r="W1277" s="25" t="s">
        <v>1306</v>
      </c>
      <c r="X1277" s="164" t="s">
        <v>5157</v>
      </c>
      <c r="Y1277" s="164">
        <v>14</v>
      </c>
      <c r="Z1277" s="164">
        <v>52</v>
      </c>
      <c r="AA1277" s="164">
        <v>52</v>
      </c>
      <c r="AB1277" s="124" t="e">
        <f>VLOOKUP(B1277,Nam_2016!$B$2:$C$870,2,0)</f>
        <v>#N/A</v>
      </c>
    </row>
    <row r="1278" spans="1:28" ht="30" x14ac:dyDescent="0.25">
      <c r="A1278" s="60">
        <f t="shared" si="54"/>
        <v>6</v>
      </c>
      <c r="B1278" s="167">
        <v>1277</v>
      </c>
      <c r="C1278" s="372" t="s">
        <v>3531</v>
      </c>
      <c r="D1278" s="21" t="s">
        <v>4254</v>
      </c>
      <c r="E1278" s="21" t="s">
        <v>1</v>
      </c>
      <c r="F1278" s="21" t="s">
        <v>14</v>
      </c>
      <c r="G1278" s="159" t="s">
        <v>821</v>
      </c>
      <c r="H1278" s="34"/>
      <c r="I1278" s="34"/>
      <c r="J1278" s="34"/>
      <c r="K1278" s="34"/>
      <c r="L1278" s="34"/>
      <c r="M1278" s="34"/>
      <c r="N1278" s="34"/>
      <c r="O1278" s="34"/>
      <c r="P1278" s="34"/>
      <c r="Q1278" s="34"/>
      <c r="R1278" s="34"/>
      <c r="S1278" s="34"/>
      <c r="T1278" s="104">
        <v>95000</v>
      </c>
      <c r="U1278" s="10">
        <v>95000</v>
      </c>
      <c r="V1278" s="18">
        <v>24589</v>
      </c>
      <c r="W1278" s="25" t="s">
        <v>1306</v>
      </c>
      <c r="X1278" s="164" t="s">
        <v>5157</v>
      </c>
      <c r="Y1278" s="164">
        <v>14</v>
      </c>
      <c r="Z1278" s="164">
        <v>52</v>
      </c>
      <c r="AA1278" s="164">
        <v>52</v>
      </c>
      <c r="AB1278" s="124" t="e">
        <f>VLOOKUP(B1278,Nam_2016!$B$2:$C$870,2,0)</f>
        <v>#N/A</v>
      </c>
    </row>
    <row r="1279" spans="1:28" ht="30" hidden="1" x14ac:dyDescent="0.25">
      <c r="A1279" s="60">
        <f t="shared" si="54"/>
        <v>7</v>
      </c>
      <c r="B1279" s="167">
        <v>1278</v>
      </c>
      <c r="C1279" s="48" t="s">
        <v>4589</v>
      </c>
      <c r="D1279" s="35" t="s">
        <v>1029</v>
      </c>
      <c r="E1279" s="21" t="s">
        <v>1</v>
      </c>
      <c r="F1279" s="35" t="s">
        <v>1419</v>
      </c>
      <c r="G1279" s="67">
        <v>6838900</v>
      </c>
      <c r="H1279" s="34"/>
      <c r="I1279" s="34"/>
      <c r="J1279" s="34"/>
      <c r="K1279" s="34"/>
      <c r="L1279" s="34"/>
      <c r="M1279" s="34"/>
      <c r="N1279" s="34"/>
      <c r="O1279" s="34"/>
      <c r="P1279" s="34"/>
      <c r="Q1279" s="34"/>
      <c r="R1279" s="34"/>
      <c r="S1279" s="34"/>
      <c r="T1279" s="349">
        <v>1055.24227</v>
      </c>
      <c r="U1279" s="10"/>
      <c r="V1279" s="18"/>
      <c r="W1279" s="25" t="s">
        <v>1308</v>
      </c>
      <c r="X1279" s="164" t="s">
        <v>5157</v>
      </c>
      <c r="Y1279" s="164">
        <v>14</v>
      </c>
      <c r="Z1279" s="164">
        <v>52</v>
      </c>
      <c r="AA1279" s="164">
        <v>52</v>
      </c>
      <c r="AB1279" s="124">
        <f>VLOOKUP(B1279,Nam_2016!$B$2:$C$870,2,0)</f>
        <v>1278</v>
      </c>
    </row>
    <row r="1280" spans="1:28" ht="45" hidden="1" x14ac:dyDescent="0.25">
      <c r="A1280" s="60">
        <f t="shared" si="54"/>
        <v>8</v>
      </c>
      <c r="B1280" s="167">
        <v>1279</v>
      </c>
      <c r="C1280" s="48" t="s">
        <v>4590</v>
      </c>
      <c r="D1280" s="35" t="s">
        <v>1031</v>
      </c>
      <c r="E1280" s="21" t="s">
        <v>1</v>
      </c>
      <c r="F1280" s="35" t="s">
        <v>1315</v>
      </c>
      <c r="G1280" s="67">
        <v>15408900</v>
      </c>
      <c r="H1280" s="34"/>
      <c r="I1280" s="34"/>
      <c r="J1280" s="34"/>
      <c r="K1280" s="34"/>
      <c r="L1280" s="34"/>
      <c r="M1280" s="34"/>
      <c r="N1280" s="34"/>
      <c r="O1280" s="34"/>
      <c r="P1280" s="34"/>
      <c r="Q1280" s="34"/>
      <c r="R1280" s="34"/>
      <c r="S1280" s="34"/>
      <c r="T1280" s="349">
        <v>2377.5932700000003</v>
      </c>
      <c r="U1280" s="10"/>
      <c r="V1280" s="18"/>
      <c r="W1280" s="25" t="s">
        <v>1308</v>
      </c>
      <c r="X1280" s="164" t="s">
        <v>5157</v>
      </c>
      <c r="Y1280" s="164">
        <v>14</v>
      </c>
      <c r="Z1280" s="164">
        <v>52</v>
      </c>
      <c r="AA1280" s="164">
        <v>52</v>
      </c>
      <c r="AB1280" s="124">
        <f>VLOOKUP(B1280,Nam_2016!$B$2:$C$870,2,0)</f>
        <v>1279</v>
      </c>
    </row>
    <row r="1281" spans="1:28" ht="60" hidden="1" x14ac:dyDescent="0.25">
      <c r="A1281" s="60">
        <f t="shared" si="54"/>
        <v>9</v>
      </c>
      <c r="B1281" s="167">
        <v>1280</v>
      </c>
      <c r="C1281" s="48" t="s">
        <v>4591</v>
      </c>
      <c r="D1281" s="35" t="s">
        <v>1028</v>
      </c>
      <c r="E1281" s="21" t="s">
        <v>1</v>
      </c>
      <c r="F1281" s="35" t="s">
        <v>1420</v>
      </c>
      <c r="G1281" s="67">
        <v>7101700</v>
      </c>
      <c r="H1281" s="34"/>
      <c r="I1281" s="34"/>
      <c r="J1281" s="34"/>
      <c r="K1281" s="34"/>
      <c r="L1281" s="34"/>
      <c r="M1281" s="34"/>
      <c r="N1281" s="34"/>
      <c r="O1281" s="34"/>
      <c r="P1281" s="34"/>
      <c r="Q1281" s="34"/>
      <c r="R1281" s="34"/>
      <c r="S1281" s="34"/>
      <c r="T1281" s="349">
        <v>1095.79231</v>
      </c>
      <c r="U1281" s="10"/>
      <c r="V1281" s="18"/>
      <c r="W1281" s="25" t="s">
        <v>1308</v>
      </c>
      <c r="X1281" s="164" t="s">
        <v>5157</v>
      </c>
      <c r="Y1281" s="164">
        <v>14</v>
      </c>
      <c r="Z1281" s="164">
        <v>52</v>
      </c>
      <c r="AA1281" s="164">
        <v>52</v>
      </c>
      <c r="AB1281" s="124">
        <f>VLOOKUP(B1281,Nam_2016!$B$2:$C$870,2,0)</f>
        <v>1280</v>
      </c>
    </row>
    <row r="1282" spans="1:28" ht="30" hidden="1" x14ac:dyDescent="0.25">
      <c r="A1282" s="60">
        <f t="shared" si="54"/>
        <v>10</v>
      </c>
      <c r="B1282" s="167">
        <v>1281</v>
      </c>
      <c r="C1282" s="48" t="s">
        <v>4592</v>
      </c>
      <c r="D1282" s="35" t="s">
        <v>1027</v>
      </c>
      <c r="E1282" s="21" t="s">
        <v>1</v>
      </c>
      <c r="F1282" s="35" t="s">
        <v>1419</v>
      </c>
      <c r="G1282" s="67">
        <v>8307082</v>
      </c>
      <c r="H1282" s="34"/>
      <c r="I1282" s="34"/>
      <c r="J1282" s="34"/>
      <c r="K1282" s="34"/>
      <c r="L1282" s="34"/>
      <c r="M1282" s="34"/>
      <c r="N1282" s="34"/>
      <c r="O1282" s="34"/>
      <c r="P1282" s="34"/>
      <c r="Q1282" s="34"/>
      <c r="R1282" s="34"/>
      <c r="S1282" s="34"/>
      <c r="T1282" s="349">
        <v>1281.7827526000001</v>
      </c>
      <c r="U1282" s="10"/>
      <c r="V1282" s="18"/>
      <c r="W1282" s="25" t="s">
        <v>1308</v>
      </c>
      <c r="X1282" s="164" t="s">
        <v>5157</v>
      </c>
      <c r="Y1282" s="164">
        <v>14</v>
      </c>
      <c r="Z1282" s="164">
        <v>52</v>
      </c>
      <c r="AA1282" s="164">
        <v>52</v>
      </c>
      <c r="AB1282" s="124">
        <f>VLOOKUP(B1282,Nam_2016!$B$2:$C$870,2,0)</f>
        <v>1281</v>
      </c>
    </row>
    <row r="1283" spans="1:28" ht="60" hidden="1" x14ac:dyDescent="0.25">
      <c r="A1283" s="60">
        <f t="shared" si="54"/>
        <v>11</v>
      </c>
      <c r="B1283" s="167">
        <v>1282</v>
      </c>
      <c r="C1283" s="48" t="s">
        <v>4593</v>
      </c>
      <c r="D1283" s="35" t="s">
        <v>1030</v>
      </c>
      <c r="E1283" s="21" t="s">
        <v>1</v>
      </c>
      <c r="F1283" s="35" t="s">
        <v>1315</v>
      </c>
      <c r="G1283" s="67">
        <v>8707572</v>
      </c>
      <c r="H1283" s="34"/>
      <c r="I1283" s="34"/>
      <c r="J1283" s="34"/>
      <c r="K1283" s="34"/>
      <c r="L1283" s="34"/>
      <c r="M1283" s="34"/>
      <c r="N1283" s="34"/>
      <c r="O1283" s="34"/>
      <c r="P1283" s="34"/>
      <c r="Q1283" s="34"/>
      <c r="R1283" s="34"/>
      <c r="S1283" s="34"/>
      <c r="T1283" s="349">
        <v>1343.5783596000001</v>
      </c>
      <c r="U1283" s="10"/>
      <c r="V1283" s="18"/>
      <c r="W1283" s="25" t="s">
        <v>1308</v>
      </c>
      <c r="X1283" s="164" t="s">
        <v>5157</v>
      </c>
      <c r="Y1283" s="164">
        <v>14</v>
      </c>
      <c r="Z1283" s="164">
        <v>52</v>
      </c>
      <c r="AA1283" s="164">
        <v>52</v>
      </c>
      <c r="AB1283" s="124">
        <f>VLOOKUP(B1283,Nam_2016!$B$2:$C$870,2,0)</f>
        <v>1282</v>
      </c>
    </row>
    <row r="1284" spans="1:28" ht="30" hidden="1" x14ac:dyDescent="0.25">
      <c r="A1284" s="60">
        <f t="shared" si="54"/>
        <v>12</v>
      </c>
      <c r="B1284" s="167">
        <v>1283</v>
      </c>
      <c r="C1284" s="48" t="s">
        <v>4594</v>
      </c>
      <c r="D1284" s="35" t="s">
        <v>1032</v>
      </c>
      <c r="E1284" s="31" t="s">
        <v>30</v>
      </c>
      <c r="F1284" s="35" t="s">
        <v>537</v>
      </c>
      <c r="G1284" s="67">
        <v>5100000</v>
      </c>
      <c r="H1284" s="34"/>
      <c r="I1284" s="34"/>
      <c r="J1284" s="34"/>
      <c r="K1284" s="34"/>
      <c r="L1284" s="34"/>
      <c r="M1284" s="34"/>
      <c r="N1284" s="34"/>
      <c r="O1284" s="34"/>
      <c r="P1284" s="34"/>
      <c r="Q1284" s="34"/>
      <c r="R1284" s="34"/>
      <c r="S1284" s="34"/>
      <c r="T1284" s="349">
        <v>786.93000000000006</v>
      </c>
      <c r="U1284" s="10"/>
      <c r="V1284" s="18"/>
      <c r="W1284" s="25" t="s">
        <v>1308</v>
      </c>
      <c r="X1284" s="164" t="s">
        <v>5157</v>
      </c>
      <c r="Y1284" s="164">
        <v>14</v>
      </c>
      <c r="Z1284" s="164">
        <v>52</v>
      </c>
      <c r="AA1284" s="164">
        <v>52</v>
      </c>
      <c r="AB1284" s="124">
        <f>VLOOKUP(B1284,Nam_2016!$B$2:$C$870,2,0)</f>
        <v>1283</v>
      </c>
    </row>
    <row r="1285" spans="1:28" ht="30" x14ac:dyDescent="0.25">
      <c r="A1285" s="24">
        <v>1</v>
      </c>
      <c r="B1285" s="167">
        <v>1284</v>
      </c>
      <c r="C1285" s="372" t="s">
        <v>3532</v>
      </c>
      <c r="D1285" s="154" t="s">
        <v>4242</v>
      </c>
      <c r="E1285" s="7" t="s">
        <v>1</v>
      </c>
      <c r="F1285" s="35" t="s">
        <v>4221</v>
      </c>
      <c r="G1285" s="159">
        <v>13883500</v>
      </c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349">
        <v>2142.2240500000003</v>
      </c>
      <c r="U1285" s="10">
        <v>1875</v>
      </c>
      <c r="V1285" s="18">
        <v>1546.22487</v>
      </c>
      <c r="W1285" s="25" t="s">
        <v>1306</v>
      </c>
      <c r="X1285" s="164" t="s">
        <v>5158</v>
      </c>
      <c r="Y1285" s="164">
        <v>56</v>
      </c>
      <c r="Z1285" s="164">
        <v>53</v>
      </c>
      <c r="AA1285" s="164">
        <v>53</v>
      </c>
      <c r="AB1285" s="124" t="e">
        <f>VLOOKUP(B1285,Nam_2016!$B$2:$C$870,2,0)</f>
        <v>#N/A</v>
      </c>
    </row>
    <row r="1286" spans="1:28" x14ac:dyDescent="0.25">
      <c r="A1286" s="24">
        <f>A1285+1</f>
        <v>2</v>
      </c>
      <c r="B1286" s="167">
        <v>1285</v>
      </c>
      <c r="C1286" s="372" t="s">
        <v>3533</v>
      </c>
      <c r="D1286" s="154" t="s">
        <v>4243</v>
      </c>
      <c r="E1286" s="7" t="s">
        <v>1</v>
      </c>
      <c r="F1286" s="35" t="s">
        <v>15</v>
      </c>
      <c r="G1286" s="159">
        <v>45172100</v>
      </c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349">
        <v>6970.0550300000004</v>
      </c>
      <c r="U1286" s="10">
        <v>10559</v>
      </c>
      <c r="V1286" s="18">
        <v>7950.9555600000003</v>
      </c>
      <c r="W1286" s="25" t="s">
        <v>1306</v>
      </c>
      <c r="X1286" s="164" t="s">
        <v>5158</v>
      </c>
      <c r="Y1286" s="164">
        <v>56</v>
      </c>
      <c r="Z1286" s="164">
        <v>53</v>
      </c>
      <c r="AA1286" s="164">
        <v>53</v>
      </c>
      <c r="AB1286" s="124" t="e">
        <f>VLOOKUP(B1286,Nam_2016!$B$2:$C$870,2,0)</f>
        <v>#N/A</v>
      </c>
    </row>
    <row r="1287" spans="1:28" ht="30" x14ac:dyDescent="0.25">
      <c r="A1287" s="24">
        <f>A1286+1</f>
        <v>3</v>
      </c>
      <c r="B1287" s="167">
        <v>1286</v>
      </c>
      <c r="C1287" s="6" t="s">
        <v>4595</v>
      </c>
      <c r="D1287" s="154" t="s">
        <v>4243</v>
      </c>
      <c r="E1287" s="7" t="s">
        <v>1</v>
      </c>
      <c r="F1287" s="35" t="s">
        <v>15</v>
      </c>
      <c r="G1287" s="159">
        <v>7649200</v>
      </c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349">
        <v>1180.2715600000001</v>
      </c>
      <c r="U1287" s="10">
        <v>1466</v>
      </c>
      <c r="V1287" s="18">
        <v>1429.4352000000001</v>
      </c>
      <c r="W1287" s="25" t="s">
        <v>1306</v>
      </c>
      <c r="X1287" s="164" t="s">
        <v>5158</v>
      </c>
      <c r="Y1287" s="164">
        <v>56</v>
      </c>
      <c r="Z1287" s="164">
        <v>53</v>
      </c>
      <c r="AA1287" s="164">
        <v>53</v>
      </c>
      <c r="AB1287" s="124" t="e">
        <f>VLOOKUP(B1287,Nam_2016!$B$2:$C$870,2,0)</f>
        <v>#N/A</v>
      </c>
    </row>
    <row r="1288" spans="1:28" ht="30" x14ac:dyDescent="0.25">
      <c r="A1288" s="24">
        <f t="shared" ref="A1288:A1336" si="55">A1287+1</f>
        <v>4</v>
      </c>
      <c r="B1288" s="167">
        <v>1287</v>
      </c>
      <c r="C1288" s="6" t="s">
        <v>4596</v>
      </c>
      <c r="D1288" s="154" t="s">
        <v>4244</v>
      </c>
      <c r="E1288" s="7" t="s">
        <v>1</v>
      </c>
      <c r="F1288" s="154" t="s">
        <v>3139</v>
      </c>
      <c r="G1288" s="159">
        <v>7083800</v>
      </c>
      <c r="H1288" s="21"/>
      <c r="I1288" s="25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349">
        <v>1093.03034</v>
      </c>
      <c r="U1288" s="10">
        <v>1119</v>
      </c>
      <c r="V1288" s="18">
        <v>1102.5197900000001</v>
      </c>
      <c r="W1288" s="25" t="s">
        <v>1306</v>
      </c>
      <c r="X1288" s="164" t="s">
        <v>5158</v>
      </c>
      <c r="Y1288" s="164">
        <v>56</v>
      </c>
      <c r="Z1288" s="164">
        <v>53</v>
      </c>
      <c r="AA1288" s="164">
        <v>53</v>
      </c>
      <c r="AB1288" s="124" t="e">
        <f>VLOOKUP(B1288,Nam_2016!$B$2:$C$870,2,0)</f>
        <v>#N/A</v>
      </c>
    </row>
    <row r="1289" spans="1:28" ht="30" x14ac:dyDescent="0.25">
      <c r="A1289" s="24">
        <f t="shared" si="55"/>
        <v>5</v>
      </c>
      <c r="B1289" s="167">
        <v>1288</v>
      </c>
      <c r="C1289" s="6" t="s">
        <v>209</v>
      </c>
      <c r="D1289" s="154" t="s">
        <v>4245</v>
      </c>
      <c r="E1289" s="7" t="s">
        <v>1</v>
      </c>
      <c r="F1289" s="154" t="s">
        <v>60</v>
      </c>
      <c r="G1289" s="159">
        <v>15233700</v>
      </c>
      <c r="H1289" s="21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349">
        <v>2350.5599099999999</v>
      </c>
      <c r="U1289" s="10">
        <v>2256</v>
      </c>
      <c r="V1289" s="18">
        <v>2298.4682299999999</v>
      </c>
      <c r="W1289" s="25" t="s">
        <v>1306</v>
      </c>
      <c r="X1289" s="164" t="s">
        <v>5158</v>
      </c>
      <c r="Y1289" s="164">
        <v>56</v>
      </c>
      <c r="Z1289" s="164">
        <v>53</v>
      </c>
      <c r="AA1289" s="164">
        <v>53</v>
      </c>
      <c r="AB1289" s="124" t="e">
        <f>VLOOKUP(B1289,Nam_2016!$B$2:$C$870,2,0)</f>
        <v>#N/A</v>
      </c>
    </row>
    <row r="1290" spans="1:28" ht="30" x14ac:dyDescent="0.25">
      <c r="A1290" s="24">
        <f t="shared" si="55"/>
        <v>6</v>
      </c>
      <c r="B1290" s="167">
        <v>1289</v>
      </c>
      <c r="C1290" s="6" t="s">
        <v>4597</v>
      </c>
      <c r="D1290" s="154" t="s">
        <v>4246</v>
      </c>
      <c r="E1290" s="7" t="s">
        <v>1</v>
      </c>
      <c r="F1290" s="154" t="s">
        <v>61</v>
      </c>
      <c r="G1290" s="159">
        <v>6887716</v>
      </c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349">
        <v>1062.7745788</v>
      </c>
      <c r="U1290" s="10">
        <v>1003</v>
      </c>
      <c r="V1290" s="352"/>
      <c r="W1290" s="25" t="s">
        <v>1306</v>
      </c>
      <c r="X1290" s="164" t="s">
        <v>5158</v>
      </c>
      <c r="Y1290" s="164">
        <v>56</v>
      </c>
      <c r="Z1290" s="164">
        <v>53</v>
      </c>
      <c r="AA1290" s="164">
        <v>53</v>
      </c>
      <c r="AB1290" s="124" t="e">
        <f>VLOOKUP(B1290,Nam_2016!$B$2:$C$870,2,0)</f>
        <v>#N/A</v>
      </c>
    </row>
    <row r="1291" spans="1:28" ht="30" x14ac:dyDescent="0.25">
      <c r="A1291" s="24">
        <f t="shared" si="55"/>
        <v>7</v>
      </c>
      <c r="B1291" s="167">
        <v>1290</v>
      </c>
      <c r="C1291" s="6" t="s">
        <v>807</v>
      </c>
      <c r="D1291" s="154" t="s">
        <v>4247</v>
      </c>
      <c r="E1291" s="7" t="s">
        <v>1</v>
      </c>
      <c r="F1291" s="154" t="s">
        <v>3139</v>
      </c>
      <c r="G1291" s="159">
        <v>13265000</v>
      </c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349">
        <v>2046.7895000000001</v>
      </c>
      <c r="U1291" s="10">
        <v>1940</v>
      </c>
      <c r="V1291" s="18">
        <v>1760.4087000000002</v>
      </c>
      <c r="W1291" s="25" t="s">
        <v>1306</v>
      </c>
      <c r="X1291" s="164" t="s">
        <v>5158</v>
      </c>
      <c r="Y1291" s="164">
        <v>56</v>
      </c>
      <c r="Z1291" s="164">
        <v>53</v>
      </c>
      <c r="AA1291" s="164">
        <v>53</v>
      </c>
      <c r="AB1291" s="124" t="e">
        <f>VLOOKUP(B1291,Nam_2016!$B$2:$C$870,2,0)</f>
        <v>#N/A</v>
      </c>
    </row>
    <row r="1292" spans="1:28" ht="25.5" x14ac:dyDescent="0.25">
      <c r="A1292" s="24">
        <f t="shared" si="55"/>
        <v>8</v>
      </c>
      <c r="B1292" s="167">
        <v>1291</v>
      </c>
      <c r="C1292" s="372" t="s">
        <v>3534</v>
      </c>
      <c r="D1292" s="154" t="s">
        <v>4243</v>
      </c>
      <c r="E1292" s="7" t="s">
        <v>1</v>
      </c>
      <c r="F1292" s="154" t="s">
        <v>15</v>
      </c>
      <c r="G1292" s="159">
        <v>18518200</v>
      </c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349">
        <v>2857.35826</v>
      </c>
      <c r="U1292" s="10">
        <v>3253</v>
      </c>
      <c r="V1292" s="18">
        <v>3216.3526400000001</v>
      </c>
      <c r="W1292" s="25" t="s">
        <v>1306</v>
      </c>
      <c r="X1292" s="164" t="s">
        <v>5158</v>
      </c>
      <c r="Y1292" s="164">
        <v>56</v>
      </c>
      <c r="Z1292" s="164">
        <v>53</v>
      </c>
      <c r="AA1292" s="164">
        <v>53</v>
      </c>
      <c r="AB1292" s="124" t="e">
        <f>VLOOKUP(B1292,Nam_2016!$B$2:$C$870,2,0)</f>
        <v>#N/A</v>
      </c>
    </row>
    <row r="1293" spans="1:28" ht="30" x14ac:dyDescent="0.25">
      <c r="A1293" s="24">
        <f>A1292+1</f>
        <v>9</v>
      </c>
      <c r="B1293" s="167">
        <v>1292</v>
      </c>
      <c r="C1293" s="6" t="s">
        <v>796</v>
      </c>
      <c r="D1293" s="154" t="s">
        <v>4241</v>
      </c>
      <c r="E1293" s="7" t="s">
        <v>1</v>
      </c>
      <c r="F1293" s="154" t="s">
        <v>2511</v>
      </c>
      <c r="G1293" s="159">
        <v>21489760</v>
      </c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349">
        <v>3315.8699680000004</v>
      </c>
      <c r="U1293" s="10">
        <v>3425</v>
      </c>
      <c r="V1293" s="18">
        <v>3271.1600000000003</v>
      </c>
      <c r="W1293" s="25" t="s">
        <v>1306</v>
      </c>
      <c r="X1293" s="164" t="s">
        <v>5158</v>
      </c>
      <c r="Y1293" s="164">
        <v>56</v>
      </c>
      <c r="Z1293" s="164">
        <v>53</v>
      </c>
      <c r="AA1293" s="164">
        <v>53</v>
      </c>
      <c r="AB1293" s="124" t="e">
        <f>VLOOKUP(B1293,Nam_2016!$B$2:$C$870,2,0)</f>
        <v>#N/A</v>
      </c>
    </row>
    <row r="1294" spans="1:28" x14ac:dyDescent="0.25">
      <c r="A1294" s="24">
        <f t="shared" si="55"/>
        <v>10</v>
      </c>
      <c r="B1294" s="167">
        <v>1293</v>
      </c>
      <c r="C1294" s="6" t="s">
        <v>4598</v>
      </c>
      <c r="D1294" s="154" t="s">
        <v>4248</v>
      </c>
      <c r="E1294" s="7" t="s">
        <v>1</v>
      </c>
      <c r="F1294" s="154" t="s">
        <v>60</v>
      </c>
      <c r="G1294" s="159">
        <v>23751400</v>
      </c>
      <c r="H1294" s="21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349">
        <v>3664.8410200000003</v>
      </c>
      <c r="U1294" s="10">
        <v>6675</v>
      </c>
      <c r="V1294" s="18">
        <v>5680.9973410000002</v>
      </c>
      <c r="W1294" s="25" t="s">
        <v>1306</v>
      </c>
      <c r="X1294" s="164" t="s">
        <v>5158</v>
      </c>
      <c r="Y1294" s="164">
        <v>56</v>
      </c>
      <c r="Z1294" s="164">
        <v>53</v>
      </c>
      <c r="AA1294" s="164">
        <v>53</v>
      </c>
      <c r="AB1294" s="124" t="e">
        <f>VLOOKUP(B1294,Nam_2016!$B$2:$C$870,2,0)</f>
        <v>#N/A</v>
      </c>
    </row>
    <row r="1295" spans="1:28" ht="30" x14ac:dyDescent="0.25">
      <c r="A1295" s="24">
        <f t="shared" si="55"/>
        <v>11</v>
      </c>
      <c r="B1295" s="167">
        <v>1294</v>
      </c>
      <c r="C1295" s="6" t="s">
        <v>797</v>
      </c>
      <c r="D1295" s="154" t="s">
        <v>4241</v>
      </c>
      <c r="E1295" s="7" t="s">
        <v>1</v>
      </c>
      <c r="F1295" s="154" t="s">
        <v>112</v>
      </c>
      <c r="G1295" s="159">
        <v>7056649</v>
      </c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349">
        <v>1088.8409407000001</v>
      </c>
      <c r="U1295" s="10">
        <v>1821</v>
      </c>
      <c r="V1295" s="18">
        <v>1928.7500000000002</v>
      </c>
      <c r="W1295" s="25" t="s">
        <v>1306</v>
      </c>
      <c r="X1295" s="164" t="s">
        <v>5158</v>
      </c>
      <c r="Y1295" s="164">
        <v>56</v>
      </c>
      <c r="Z1295" s="164">
        <v>53</v>
      </c>
      <c r="AA1295" s="164">
        <v>53</v>
      </c>
      <c r="AB1295" s="124" t="e">
        <f>VLOOKUP(B1295,Nam_2016!$B$2:$C$870,2,0)</f>
        <v>#N/A</v>
      </c>
    </row>
    <row r="1296" spans="1:28" ht="30" x14ac:dyDescent="0.25">
      <c r="A1296" s="24">
        <f t="shared" si="55"/>
        <v>12</v>
      </c>
      <c r="B1296" s="167">
        <v>1295</v>
      </c>
      <c r="C1296" s="6" t="s">
        <v>803</v>
      </c>
      <c r="D1296" s="154" t="s">
        <v>4239</v>
      </c>
      <c r="E1296" s="7" t="s">
        <v>1</v>
      </c>
      <c r="F1296" s="154" t="s">
        <v>15</v>
      </c>
      <c r="G1296" s="159">
        <v>292272392</v>
      </c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349">
        <v>45097.630085600002</v>
      </c>
      <c r="U1296" s="10">
        <v>35775</v>
      </c>
      <c r="V1296" s="18">
        <v>13659.3954646</v>
      </c>
      <c r="W1296" s="25" t="s">
        <v>1306</v>
      </c>
      <c r="X1296" s="164" t="s">
        <v>5158</v>
      </c>
      <c r="Y1296" s="164">
        <v>56</v>
      </c>
      <c r="Z1296" s="164">
        <v>53</v>
      </c>
      <c r="AA1296" s="164">
        <v>53</v>
      </c>
      <c r="AB1296" s="124" t="e">
        <f>VLOOKUP(B1296,Nam_2016!$B$2:$C$870,2,0)</f>
        <v>#N/A</v>
      </c>
    </row>
    <row r="1297" spans="1:28" ht="30" x14ac:dyDescent="0.25">
      <c r="A1297" s="24">
        <f t="shared" si="55"/>
        <v>13</v>
      </c>
      <c r="B1297" s="167">
        <v>1296</v>
      </c>
      <c r="C1297" s="6" t="s">
        <v>190</v>
      </c>
      <c r="D1297" s="154" t="s">
        <v>4243</v>
      </c>
      <c r="E1297" s="7" t="s">
        <v>1</v>
      </c>
      <c r="F1297" s="154" t="s">
        <v>17</v>
      </c>
      <c r="G1297" s="159">
        <v>14325500</v>
      </c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349">
        <v>2210.4246499999999</v>
      </c>
      <c r="U1297" s="10">
        <v>2242</v>
      </c>
      <c r="V1297" s="18">
        <v>2445.2692500000003</v>
      </c>
      <c r="W1297" s="25" t="s">
        <v>1306</v>
      </c>
      <c r="X1297" s="164" t="s">
        <v>5158</v>
      </c>
      <c r="Y1297" s="164">
        <v>56</v>
      </c>
      <c r="Z1297" s="164">
        <v>53</v>
      </c>
      <c r="AA1297" s="164">
        <v>53</v>
      </c>
      <c r="AB1297" s="124" t="e">
        <f>VLOOKUP(B1297,Nam_2016!$B$2:$C$870,2,0)</f>
        <v>#N/A</v>
      </c>
    </row>
    <row r="1298" spans="1:28" ht="30" x14ac:dyDescent="0.25">
      <c r="A1298" s="24">
        <f t="shared" si="55"/>
        <v>14</v>
      </c>
      <c r="B1298" s="167">
        <v>1297</v>
      </c>
      <c r="C1298" s="6" t="s">
        <v>204</v>
      </c>
      <c r="D1298" s="154" t="s">
        <v>4249</v>
      </c>
      <c r="E1298" s="7" t="s">
        <v>1</v>
      </c>
      <c r="F1298" s="154" t="s">
        <v>17</v>
      </c>
      <c r="G1298" s="159">
        <v>8509100</v>
      </c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349">
        <v>1312.9541300000001</v>
      </c>
      <c r="U1298" s="10">
        <v>1386</v>
      </c>
      <c r="V1298" s="18">
        <v>1051.5236400000001</v>
      </c>
      <c r="W1298" s="25" t="s">
        <v>1306</v>
      </c>
      <c r="X1298" s="164" t="s">
        <v>5158</v>
      </c>
      <c r="Y1298" s="164">
        <v>56</v>
      </c>
      <c r="Z1298" s="164">
        <v>53</v>
      </c>
      <c r="AA1298" s="164">
        <v>53</v>
      </c>
      <c r="AB1298" s="124" t="e">
        <f>VLOOKUP(B1298,Nam_2016!$B$2:$C$870,2,0)</f>
        <v>#N/A</v>
      </c>
    </row>
    <row r="1299" spans="1:28" ht="45" x14ac:dyDescent="0.25">
      <c r="A1299" s="24">
        <f t="shared" si="55"/>
        <v>15</v>
      </c>
      <c r="B1299" s="167">
        <v>1298</v>
      </c>
      <c r="C1299" s="6" t="s">
        <v>4599</v>
      </c>
      <c r="D1299" s="154" t="s">
        <v>4241</v>
      </c>
      <c r="E1299" s="7" t="s">
        <v>1</v>
      </c>
      <c r="F1299" s="154" t="s">
        <v>112</v>
      </c>
      <c r="G1299" s="159">
        <v>8420499</v>
      </c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349">
        <v>1299.2829957000001</v>
      </c>
      <c r="U1299" s="10">
        <v>1420</v>
      </c>
      <c r="V1299" s="18">
        <v>1126.3900000000001</v>
      </c>
      <c r="W1299" s="25" t="s">
        <v>1306</v>
      </c>
      <c r="X1299" s="164" t="s">
        <v>5158</v>
      </c>
      <c r="Y1299" s="164">
        <v>56</v>
      </c>
      <c r="Z1299" s="164">
        <v>53</v>
      </c>
      <c r="AA1299" s="164">
        <v>53</v>
      </c>
      <c r="AB1299" s="124" t="e">
        <f>VLOOKUP(B1299,Nam_2016!$B$2:$C$870,2,0)</f>
        <v>#N/A</v>
      </c>
    </row>
    <row r="1300" spans="1:28" ht="30" x14ac:dyDescent="0.25">
      <c r="A1300" s="24">
        <f t="shared" si="55"/>
        <v>16</v>
      </c>
      <c r="B1300" s="167">
        <v>1299</v>
      </c>
      <c r="C1300" s="6" t="s">
        <v>206</v>
      </c>
      <c r="D1300" s="154" t="s">
        <v>4250</v>
      </c>
      <c r="E1300" s="7" t="s">
        <v>1</v>
      </c>
      <c r="F1300" s="154" t="s">
        <v>3139</v>
      </c>
      <c r="G1300" s="159">
        <v>8502900</v>
      </c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349">
        <v>1311.99747</v>
      </c>
      <c r="U1300" s="10">
        <v>1653</v>
      </c>
      <c r="V1300" s="18">
        <v>1659.75881</v>
      </c>
      <c r="W1300" s="25" t="s">
        <v>1306</v>
      </c>
      <c r="X1300" s="164" t="s">
        <v>5158</v>
      </c>
      <c r="Y1300" s="164">
        <v>56</v>
      </c>
      <c r="Z1300" s="164">
        <v>53</v>
      </c>
      <c r="AA1300" s="164">
        <v>53</v>
      </c>
      <c r="AB1300" s="124" t="e">
        <f>VLOOKUP(B1300,Nam_2016!$B$2:$C$870,2,0)</f>
        <v>#N/A</v>
      </c>
    </row>
    <row r="1301" spans="1:28" ht="30" x14ac:dyDescent="0.25">
      <c r="A1301" s="24">
        <f t="shared" si="55"/>
        <v>17</v>
      </c>
      <c r="B1301" s="167">
        <v>1300</v>
      </c>
      <c r="C1301" s="6" t="s">
        <v>199</v>
      </c>
      <c r="D1301" s="154" t="s">
        <v>4238</v>
      </c>
      <c r="E1301" s="7" t="s">
        <v>1</v>
      </c>
      <c r="F1301" s="154" t="s">
        <v>200</v>
      </c>
      <c r="G1301" s="159">
        <v>103250043</v>
      </c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349">
        <v>15931.481634900001</v>
      </c>
      <c r="U1301" s="10">
        <v>8767</v>
      </c>
      <c r="V1301" s="352"/>
      <c r="W1301" s="25" t="s">
        <v>1306</v>
      </c>
      <c r="X1301" s="164" t="s">
        <v>5158</v>
      </c>
      <c r="Y1301" s="164">
        <v>56</v>
      </c>
      <c r="Z1301" s="164">
        <v>53</v>
      </c>
      <c r="AA1301" s="164">
        <v>53</v>
      </c>
      <c r="AB1301" s="124" t="e">
        <f>VLOOKUP(B1301,Nam_2016!$B$2:$C$870,2,0)</f>
        <v>#N/A</v>
      </c>
    </row>
    <row r="1302" spans="1:28" ht="30" hidden="1" x14ac:dyDescent="0.25">
      <c r="A1302" s="24">
        <f>A1301+1</f>
        <v>18</v>
      </c>
      <c r="B1302" s="167">
        <v>1301</v>
      </c>
      <c r="C1302" s="6" t="s">
        <v>805</v>
      </c>
      <c r="D1302" s="154" t="s">
        <v>813</v>
      </c>
      <c r="E1302" s="7" t="s">
        <v>1</v>
      </c>
      <c r="F1302" s="154" t="s">
        <v>818</v>
      </c>
      <c r="G1302" s="159">
        <v>8049000</v>
      </c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349">
        <v>1241.9607000000001</v>
      </c>
      <c r="U1302" s="351"/>
      <c r="V1302" s="352"/>
      <c r="W1302" s="25" t="s">
        <v>1306</v>
      </c>
      <c r="X1302" s="164" t="s">
        <v>5158</v>
      </c>
      <c r="Y1302" s="164">
        <v>56</v>
      </c>
      <c r="Z1302" s="164">
        <v>53</v>
      </c>
      <c r="AA1302" s="164">
        <v>53</v>
      </c>
      <c r="AB1302" s="124">
        <f>VLOOKUP(B1302,Nam_2016!$B$2:$C$870,2,0)</f>
        <v>1301</v>
      </c>
    </row>
    <row r="1303" spans="1:28" ht="30" x14ac:dyDescent="0.25">
      <c r="A1303" s="24">
        <f t="shared" si="55"/>
        <v>19</v>
      </c>
      <c r="B1303" s="167">
        <v>1302</v>
      </c>
      <c r="C1303" s="6" t="s">
        <v>798</v>
      </c>
      <c r="D1303" s="154" t="s">
        <v>4241</v>
      </c>
      <c r="E1303" s="7" t="s">
        <v>1</v>
      </c>
      <c r="F1303" s="154" t="s">
        <v>15</v>
      </c>
      <c r="G1303" s="159">
        <v>9495883</v>
      </c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349">
        <v>1465.2147469000001</v>
      </c>
      <c r="U1303" s="10">
        <v>1481</v>
      </c>
      <c r="V1303" s="18">
        <v>1465.8500000000001</v>
      </c>
      <c r="W1303" s="25" t="s">
        <v>1306</v>
      </c>
      <c r="X1303" s="164" t="s">
        <v>5158</v>
      </c>
      <c r="Y1303" s="164">
        <v>56</v>
      </c>
      <c r="Z1303" s="164">
        <v>53</v>
      </c>
      <c r="AA1303" s="164">
        <v>53</v>
      </c>
      <c r="AB1303" s="124" t="e">
        <f>VLOOKUP(B1303,Nam_2016!$B$2:$C$870,2,0)</f>
        <v>#N/A</v>
      </c>
    </row>
    <row r="1304" spans="1:28" ht="30" x14ac:dyDescent="0.25">
      <c r="A1304" s="24">
        <f t="shared" si="55"/>
        <v>20</v>
      </c>
      <c r="B1304" s="167">
        <v>1303</v>
      </c>
      <c r="C1304" s="6" t="s">
        <v>196</v>
      </c>
      <c r="D1304" s="154" t="s">
        <v>4238</v>
      </c>
      <c r="E1304" s="7" t="s">
        <v>1</v>
      </c>
      <c r="F1304" s="154" t="s">
        <v>15</v>
      </c>
      <c r="G1304" s="159">
        <v>46769380</v>
      </c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349">
        <v>7216.5153340000006</v>
      </c>
      <c r="U1304" s="10">
        <v>2738</v>
      </c>
      <c r="V1304" s="352"/>
      <c r="W1304" s="25" t="s">
        <v>1306</v>
      </c>
      <c r="X1304" s="164" t="s">
        <v>5158</v>
      </c>
      <c r="Y1304" s="164">
        <v>56</v>
      </c>
      <c r="Z1304" s="164">
        <v>53</v>
      </c>
      <c r="AA1304" s="164">
        <v>53</v>
      </c>
      <c r="AB1304" s="124" t="e">
        <f>VLOOKUP(B1304,Nam_2016!$B$2:$C$870,2,0)</f>
        <v>#N/A</v>
      </c>
    </row>
    <row r="1305" spans="1:28" ht="45" x14ac:dyDescent="0.25">
      <c r="A1305" s="24">
        <f t="shared" si="55"/>
        <v>21</v>
      </c>
      <c r="B1305" s="167">
        <v>1304</v>
      </c>
      <c r="C1305" s="6" t="s">
        <v>197</v>
      </c>
      <c r="D1305" s="154" t="s">
        <v>4238</v>
      </c>
      <c r="E1305" s="7" t="s">
        <v>1</v>
      </c>
      <c r="F1305" s="154" t="s">
        <v>198</v>
      </c>
      <c r="G1305" s="159">
        <v>23043194</v>
      </c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349">
        <v>3555.5648342000004</v>
      </c>
      <c r="U1305" s="10">
        <v>2842</v>
      </c>
      <c r="V1305" s="352"/>
      <c r="W1305" s="25" t="s">
        <v>1306</v>
      </c>
      <c r="X1305" s="164" t="s">
        <v>5158</v>
      </c>
      <c r="Y1305" s="164">
        <v>56</v>
      </c>
      <c r="Z1305" s="164">
        <v>53</v>
      </c>
      <c r="AA1305" s="164">
        <v>53</v>
      </c>
      <c r="AB1305" s="124" t="e">
        <f>VLOOKUP(B1305,Nam_2016!$B$2:$C$870,2,0)</f>
        <v>#N/A</v>
      </c>
    </row>
    <row r="1306" spans="1:28" ht="30" hidden="1" x14ac:dyDescent="0.25">
      <c r="A1306" s="24">
        <f t="shared" si="55"/>
        <v>22</v>
      </c>
      <c r="B1306" s="167">
        <v>1305</v>
      </c>
      <c r="C1306" s="6" t="s">
        <v>804</v>
      </c>
      <c r="D1306" s="154" t="s">
        <v>812</v>
      </c>
      <c r="E1306" s="7" t="s">
        <v>1</v>
      </c>
      <c r="F1306" s="154" t="s">
        <v>819</v>
      </c>
      <c r="G1306" s="159">
        <v>25269590</v>
      </c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349">
        <v>3899.0977370000001</v>
      </c>
      <c r="U1306" s="351"/>
      <c r="V1306" s="352"/>
      <c r="W1306" s="25" t="s">
        <v>1306</v>
      </c>
      <c r="X1306" s="164" t="s">
        <v>5158</v>
      </c>
      <c r="Y1306" s="164">
        <v>56</v>
      </c>
      <c r="Z1306" s="164">
        <v>53</v>
      </c>
      <c r="AA1306" s="164">
        <v>53</v>
      </c>
      <c r="AB1306" s="124">
        <f>VLOOKUP(B1306,Nam_2016!$B$2:$C$870,2,0)</f>
        <v>1305</v>
      </c>
    </row>
    <row r="1307" spans="1:28" ht="30" hidden="1" x14ac:dyDescent="0.25">
      <c r="A1307" s="24">
        <f t="shared" si="55"/>
        <v>23</v>
      </c>
      <c r="B1307" s="167">
        <v>1306</v>
      </c>
      <c r="C1307" s="6" t="s">
        <v>801</v>
      </c>
      <c r="D1307" s="154" t="s">
        <v>810</v>
      </c>
      <c r="E1307" s="7" t="s">
        <v>1</v>
      </c>
      <c r="F1307" s="154" t="s">
        <v>788</v>
      </c>
      <c r="G1307" s="159">
        <v>6618200</v>
      </c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349">
        <v>1021.18826</v>
      </c>
      <c r="U1307" s="351"/>
      <c r="V1307" s="352"/>
      <c r="W1307" s="25" t="s">
        <v>1306</v>
      </c>
      <c r="X1307" s="164" t="s">
        <v>5158</v>
      </c>
      <c r="Y1307" s="164">
        <v>56</v>
      </c>
      <c r="Z1307" s="164">
        <v>53</v>
      </c>
      <c r="AA1307" s="164">
        <v>53</v>
      </c>
      <c r="AB1307" s="124">
        <f>VLOOKUP(B1307,Nam_2016!$B$2:$C$870,2,0)</f>
        <v>1306</v>
      </c>
    </row>
    <row r="1308" spans="1:28" ht="30" x14ac:dyDescent="0.25">
      <c r="A1308" s="24">
        <f t="shared" si="55"/>
        <v>24</v>
      </c>
      <c r="B1308" s="167">
        <v>1307</v>
      </c>
      <c r="C1308" s="6" t="s">
        <v>202</v>
      </c>
      <c r="D1308" s="154" t="s">
        <v>4236</v>
      </c>
      <c r="E1308" s="7" t="s">
        <v>1</v>
      </c>
      <c r="F1308" s="154" t="s">
        <v>4221</v>
      </c>
      <c r="G1308" s="159">
        <v>11571800</v>
      </c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349">
        <v>1785.5287400000002</v>
      </c>
      <c r="U1308" s="10">
        <v>2103</v>
      </c>
      <c r="V1308" s="352"/>
      <c r="W1308" s="25" t="s">
        <v>1306</v>
      </c>
      <c r="X1308" s="164" t="s">
        <v>5158</v>
      </c>
      <c r="Y1308" s="164">
        <v>56</v>
      </c>
      <c r="Z1308" s="164">
        <v>53</v>
      </c>
      <c r="AA1308" s="164">
        <v>53</v>
      </c>
      <c r="AB1308" s="124" t="e">
        <f>VLOOKUP(B1308,Nam_2016!$B$2:$C$870,2,0)</f>
        <v>#N/A</v>
      </c>
    </row>
    <row r="1309" spans="1:28" ht="30" x14ac:dyDescent="0.25">
      <c r="A1309" s="24">
        <f>A1308+1</f>
        <v>25</v>
      </c>
      <c r="B1309" s="167">
        <v>1308</v>
      </c>
      <c r="C1309" s="6" t="s">
        <v>208</v>
      </c>
      <c r="D1309" s="154" t="s">
        <v>4237</v>
      </c>
      <c r="E1309" s="7" t="s">
        <v>1</v>
      </c>
      <c r="F1309" s="24" t="s">
        <v>60</v>
      </c>
      <c r="G1309" s="159">
        <v>23323500</v>
      </c>
      <c r="H1309" s="21"/>
      <c r="I1309" s="25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349">
        <v>3598.8160500000004</v>
      </c>
      <c r="U1309" s="10">
        <v>8422</v>
      </c>
      <c r="V1309" s="18">
        <v>6139.8747400000002</v>
      </c>
      <c r="W1309" s="25" t="s">
        <v>1306</v>
      </c>
      <c r="X1309" s="164" t="s">
        <v>5158</v>
      </c>
      <c r="Y1309" s="164">
        <v>56</v>
      </c>
      <c r="Z1309" s="164">
        <v>53</v>
      </c>
      <c r="AA1309" s="164">
        <v>53</v>
      </c>
      <c r="AB1309" s="124" t="e">
        <f>VLOOKUP(B1309,Nam_2016!$B$2:$C$870,2,0)</f>
        <v>#N/A</v>
      </c>
    </row>
    <row r="1310" spans="1:28" ht="30" x14ac:dyDescent="0.25">
      <c r="A1310" s="24">
        <f t="shared" si="55"/>
        <v>26</v>
      </c>
      <c r="B1310" s="167">
        <v>1309</v>
      </c>
      <c r="C1310" s="6" t="s">
        <v>195</v>
      </c>
      <c r="D1310" s="154" t="s">
        <v>4238</v>
      </c>
      <c r="E1310" s="7" t="s">
        <v>1</v>
      </c>
      <c r="F1310" s="154" t="s">
        <v>145</v>
      </c>
      <c r="G1310" s="159">
        <v>7451407</v>
      </c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349">
        <v>1149.7521001</v>
      </c>
      <c r="U1310" s="10">
        <v>1048</v>
      </c>
      <c r="V1310" s="352"/>
      <c r="W1310" s="25" t="s">
        <v>1306</v>
      </c>
      <c r="X1310" s="164" t="s">
        <v>5158</v>
      </c>
      <c r="Y1310" s="164">
        <v>56</v>
      </c>
      <c r="Z1310" s="164">
        <v>53</v>
      </c>
      <c r="AA1310" s="164">
        <v>53</v>
      </c>
      <c r="AB1310" s="124" t="e">
        <f>VLOOKUP(B1310,Nam_2016!$B$2:$C$870,2,0)</f>
        <v>#N/A</v>
      </c>
    </row>
    <row r="1311" spans="1:28" ht="30" x14ac:dyDescent="0.25">
      <c r="A1311" s="24">
        <f t="shared" si="55"/>
        <v>27</v>
      </c>
      <c r="B1311" s="167">
        <v>1310</v>
      </c>
      <c r="C1311" s="6" t="s">
        <v>203</v>
      </c>
      <c r="D1311" s="154" t="s">
        <v>4239</v>
      </c>
      <c r="E1311" s="7" t="s">
        <v>1</v>
      </c>
      <c r="F1311" s="154" t="s">
        <v>17</v>
      </c>
      <c r="G1311" s="159">
        <v>85570886</v>
      </c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349">
        <v>13203.5877098</v>
      </c>
      <c r="U1311" s="10">
        <v>10262</v>
      </c>
      <c r="V1311" s="18">
        <v>5959.3460545000007</v>
      </c>
      <c r="W1311" s="25" t="s">
        <v>1306</v>
      </c>
      <c r="X1311" s="164" t="s">
        <v>5158</v>
      </c>
      <c r="Y1311" s="164">
        <v>56</v>
      </c>
      <c r="Z1311" s="164">
        <v>53</v>
      </c>
      <c r="AA1311" s="164">
        <v>53</v>
      </c>
      <c r="AB1311" s="124" t="e">
        <f>VLOOKUP(B1311,Nam_2016!$B$2:$C$870,2,0)</f>
        <v>#N/A</v>
      </c>
    </row>
    <row r="1312" spans="1:28" ht="30" x14ac:dyDescent="0.25">
      <c r="A1312" s="24">
        <f t="shared" si="55"/>
        <v>28</v>
      </c>
      <c r="B1312" s="167">
        <v>1311</v>
      </c>
      <c r="C1312" s="372" t="s">
        <v>3535</v>
      </c>
      <c r="D1312" s="154" t="s">
        <v>4240</v>
      </c>
      <c r="E1312" s="7" t="s">
        <v>1</v>
      </c>
      <c r="F1312" s="154" t="s">
        <v>4221</v>
      </c>
      <c r="G1312" s="159">
        <v>13023500</v>
      </c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349">
        <v>2009.5260500000002</v>
      </c>
      <c r="U1312" s="10">
        <v>3532</v>
      </c>
      <c r="V1312" s="18">
        <v>2560.4754934000002</v>
      </c>
      <c r="W1312" s="25" t="s">
        <v>1306</v>
      </c>
      <c r="X1312" s="164" t="s">
        <v>5158</v>
      </c>
      <c r="Y1312" s="164">
        <v>56</v>
      </c>
      <c r="Z1312" s="164">
        <v>53</v>
      </c>
      <c r="AA1312" s="164">
        <v>53</v>
      </c>
      <c r="AB1312" s="124" t="e">
        <f>VLOOKUP(B1312,Nam_2016!$B$2:$C$870,2,0)</f>
        <v>#N/A</v>
      </c>
    </row>
    <row r="1313" spans="1:28" ht="30" hidden="1" x14ac:dyDescent="0.25">
      <c r="A1313" s="24">
        <f t="shared" si="55"/>
        <v>29</v>
      </c>
      <c r="B1313" s="167">
        <v>1312</v>
      </c>
      <c r="C1313" s="6" t="s">
        <v>799</v>
      </c>
      <c r="D1313" s="154" t="s">
        <v>809</v>
      </c>
      <c r="E1313" s="7" t="s">
        <v>1</v>
      </c>
      <c r="F1313" s="154" t="s">
        <v>1307</v>
      </c>
      <c r="G1313" s="159">
        <v>7649915</v>
      </c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349">
        <v>1180.3818845000001</v>
      </c>
      <c r="U1313" s="351"/>
      <c r="V1313" s="352"/>
      <c r="W1313" s="25" t="s">
        <v>1306</v>
      </c>
      <c r="X1313" s="164" t="s">
        <v>5158</v>
      </c>
      <c r="Y1313" s="164">
        <v>56</v>
      </c>
      <c r="Z1313" s="164">
        <v>53</v>
      </c>
      <c r="AA1313" s="164">
        <v>53</v>
      </c>
      <c r="AB1313" s="124">
        <f>VLOOKUP(B1313,Nam_2016!$B$2:$C$870,2,0)</f>
        <v>1312</v>
      </c>
    </row>
    <row r="1314" spans="1:28" ht="30" x14ac:dyDescent="0.25">
      <c r="A1314" s="24">
        <f t="shared" si="55"/>
        <v>30</v>
      </c>
      <c r="B1314" s="167">
        <v>1313</v>
      </c>
      <c r="C1314" s="372" t="s">
        <v>3536</v>
      </c>
      <c r="D1314" s="154" t="s">
        <v>4235</v>
      </c>
      <c r="E1314" s="7" t="s">
        <v>1</v>
      </c>
      <c r="F1314" s="154" t="s">
        <v>4221</v>
      </c>
      <c r="G1314" s="80">
        <v>8590000</v>
      </c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349">
        <v>1325.4370000000001</v>
      </c>
      <c r="U1314" s="10">
        <v>1325</v>
      </c>
      <c r="V1314" s="18">
        <v>1408.6818500000002</v>
      </c>
      <c r="W1314" s="25" t="s">
        <v>1306</v>
      </c>
      <c r="X1314" s="164" t="s">
        <v>5158</v>
      </c>
      <c r="Y1314" s="164">
        <v>56</v>
      </c>
      <c r="Z1314" s="164">
        <v>53</v>
      </c>
      <c r="AA1314" s="164">
        <v>53</v>
      </c>
      <c r="AB1314" s="124" t="e">
        <f>VLOOKUP(B1314,Nam_2016!$B$2:$C$870,2,0)</f>
        <v>#N/A</v>
      </c>
    </row>
    <row r="1315" spans="1:28" ht="30" x14ac:dyDescent="0.25">
      <c r="A1315" s="24">
        <f t="shared" si="55"/>
        <v>31</v>
      </c>
      <c r="B1315" s="167">
        <v>1314</v>
      </c>
      <c r="C1315" s="6" t="s">
        <v>194</v>
      </c>
      <c r="D1315" s="154" t="s">
        <v>4222</v>
      </c>
      <c r="E1315" s="7" t="s">
        <v>1</v>
      </c>
      <c r="F1315" s="154" t="s">
        <v>4221</v>
      </c>
      <c r="G1315" s="80">
        <v>10314500</v>
      </c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349">
        <v>1591.5273500000001</v>
      </c>
      <c r="U1315" s="10">
        <v>1602</v>
      </c>
      <c r="V1315" s="352"/>
      <c r="W1315" s="25" t="s">
        <v>1306</v>
      </c>
      <c r="X1315" s="164" t="s">
        <v>5158</v>
      </c>
      <c r="Y1315" s="164">
        <v>56</v>
      </c>
      <c r="Z1315" s="164">
        <v>53</v>
      </c>
      <c r="AA1315" s="164">
        <v>53</v>
      </c>
      <c r="AB1315" s="124" t="e">
        <f>VLOOKUP(B1315,Nam_2016!$B$2:$C$870,2,0)</f>
        <v>#N/A</v>
      </c>
    </row>
    <row r="1316" spans="1:28" ht="30" hidden="1" x14ac:dyDescent="0.25">
      <c r="A1316" s="24">
        <f t="shared" si="55"/>
        <v>32</v>
      </c>
      <c r="B1316" s="167">
        <v>1315</v>
      </c>
      <c r="C1316" s="6" t="s">
        <v>806</v>
      </c>
      <c r="D1316" s="154" t="s">
        <v>814</v>
      </c>
      <c r="E1316" s="7" t="s">
        <v>1</v>
      </c>
      <c r="F1316" s="154" t="s">
        <v>817</v>
      </c>
      <c r="G1316" s="159">
        <v>7087400</v>
      </c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349">
        <v>1093.58582</v>
      </c>
      <c r="U1316" s="351"/>
      <c r="V1316" s="352"/>
      <c r="W1316" s="25" t="s">
        <v>1306</v>
      </c>
      <c r="X1316" s="164" t="s">
        <v>5158</v>
      </c>
      <c r="Y1316" s="164">
        <v>56</v>
      </c>
      <c r="Z1316" s="164">
        <v>53</v>
      </c>
      <c r="AA1316" s="164">
        <v>53</v>
      </c>
      <c r="AB1316" s="124">
        <f>VLOOKUP(B1316,Nam_2016!$B$2:$C$870,2,0)</f>
        <v>1315</v>
      </c>
    </row>
    <row r="1317" spans="1:28" ht="30" x14ac:dyDescent="0.25">
      <c r="A1317" s="24">
        <f t="shared" si="55"/>
        <v>33</v>
      </c>
      <c r="B1317" s="167">
        <v>1316</v>
      </c>
      <c r="C1317" s="372" t="s">
        <v>3537</v>
      </c>
      <c r="D1317" s="154" t="s">
        <v>4228</v>
      </c>
      <c r="E1317" s="7" t="s">
        <v>1</v>
      </c>
      <c r="F1317" s="35" t="s">
        <v>4221</v>
      </c>
      <c r="G1317" s="159">
        <v>10953400</v>
      </c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349">
        <v>1690.1096200000002</v>
      </c>
      <c r="U1317" s="10">
        <v>2486</v>
      </c>
      <c r="V1317" s="18">
        <v>1508.7145400000002</v>
      </c>
      <c r="W1317" s="25" t="s">
        <v>1306</v>
      </c>
      <c r="X1317" s="164" t="s">
        <v>5158</v>
      </c>
      <c r="Y1317" s="164">
        <v>56</v>
      </c>
      <c r="Z1317" s="164">
        <v>53</v>
      </c>
      <c r="AA1317" s="164">
        <v>53</v>
      </c>
      <c r="AB1317" s="124" t="e">
        <f>VLOOKUP(B1317,Nam_2016!$B$2:$C$870,2,0)</f>
        <v>#N/A</v>
      </c>
    </row>
    <row r="1318" spans="1:28" ht="30" x14ac:dyDescent="0.25">
      <c r="A1318" s="24">
        <f t="shared" si="55"/>
        <v>34</v>
      </c>
      <c r="B1318" s="167">
        <v>1317</v>
      </c>
      <c r="C1318" s="372" t="s">
        <v>3538</v>
      </c>
      <c r="D1318" s="154" t="s">
        <v>4228</v>
      </c>
      <c r="E1318" s="7" t="s">
        <v>1</v>
      </c>
      <c r="F1318" s="154" t="s">
        <v>3139</v>
      </c>
      <c r="G1318" s="159">
        <v>12505200</v>
      </c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349">
        <v>1929.5523600000001</v>
      </c>
      <c r="U1318" s="10">
        <v>1632</v>
      </c>
      <c r="V1318" s="18">
        <v>1037.4206200000001</v>
      </c>
      <c r="W1318" s="25" t="s">
        <v>1306</v>
      </c>
      <c r="X1318" s="164" t="s">
        <v>5158</v>
      </c>
      <c r="Y1318" s="164">
        <v>56</v>
      </c>
      <c r="Z1318" s="164">
        <v>53</v>
      </c>
      <c r="AA1318" s="164">
        <v>53</v>
      </c>
      <c r="AB1318" s="124" t="e">
        <f>VLOOKUP(B1318,Nam_2016!$B$2:$C$870,2,0)</f>
        <v>#N/A</v>
      </c>
    </row>
    <row r="1319" spans="1:28" ht="30" x14ac:dyDescent="0.25">
      <c r="A1319" s="24">
        <f t="shared" si="55"/>
        <v>35</v>
      </c>
      <c r="B1319" s="167">
        <v>1318</v>
      </c>
      <c r="C1319" s="6" t="s">
        <v>211</v>
      </c>
      <c r="D1319" s="154" t="s">
        <v>4229</v>
      </c>
      <c r="E1319" s="7" t="s">
        <v>1</v>
      </c>
      <c r="F1319" s="154" t="s">
        <v>4221</v>
      </c>
      <c r="G1319" s="159">
        <v>8504600</v>
      </c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349">
        <v>1312.2597800000001</v>
      </c>
      <c r="U1319" s="10">
        <v>1293</v>
      </c>
      <c r="V1319" s="18">
        <v>1072.66274</v>
      </c>
      <c r="W1319" s="25" t="s">
        <v>1306</v>
      </c>
      <c r="X1319" s="164" t="s">
        <v>5158</v>
      </c>
      <c r="Y1319" s="164">
        <v>56</v>
      </c>
      <c r="Z1319" s="164">
        <v>53</v>
      </c>
      <c r="AA1319" s="164">
        <v>53</v>
      </c>
      <c r="AB1319" s="124" t="e">
        <f>VLOOKUP(B1319,Nam_2016!$B$2:$C$870,2,0)</f>
        <v>#N/A</v>
      </c>
    </row>
    <row r="1320" spans="1:28" ht="30" x14ac:dyDescent="0.25">
      <c r="A1320" s="24">
        <f t="shared" si="55"/>
        <v>36</v>
      </c>
      <c r="B1320" s="167">
        <v>1319</v>
      </c>
      <c r="C1320" s="6" t="s">
        <v>4600</v>
      </c>
      <c r="D1320" s="154" t="s">
        <v>4230</v>
      </c>
      <c r="E1320" s="7" t="s">
        <v>1</v>
      </c>
      <c r="F1320" s="154" t="s">
        <v>4221</v>
      </c>
      <c r="G1320" s="159">
        <v>7152600</v>
      </c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349">
        <v>1103.64618</v>
      </c>
      <c r="U1320" s="10">
        <v>1011</v>
      </c>
      <c r="V1320" s="352"/>
      <c r="W1320" s="25" t="s">
        <v>1306</v>
      </c>
      <c r="X1320" s="164" t="s">
        <v>5158</v>
      </c>
      <c r="Y1320" s="164">
        <v>56</v>
      </c>
      <c r="Z1320" s="164">
        <v>53</v>
      </c>
      <c r="AA1320" s="164">
        <v>53</v>
      </c>
      <c r="AB1320" s="124" t="e">
        <f>VLOOKUP(B1320,Nam_2016!$B$2:$C$870,2,0)</f>
        <v>#N/A</v>
      </c>
    </row>
    <row r="1321" spans="1:28" ht="30" x14ac:dyDescent="0.25">
      <c r="A1321" s="24">
        <f t="shared" si="55"/>
        <v>37</v>
      </c>
      <c r="B1321" s="167">
        <v>1320</v>
      </c>
      <c r="C1321" s="6" t="s">
        <v>210</v>
      </c>
      <c r="D1321" s="154" t="s">
        <v>4231</v>
      </c>
      <c r="E1321" s="7" t="s">
        <v>1</v>
      </c>
      <c r="F1321" s="154" t="s">
        <v>4221</v>
      </c>
      <c r="G1321" s="159">
        <v>14025800</v>
      </c>
      <c r="H1321" s="21"/>
      <c r="I1321" s="25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349">
        <v>2164.1809400000002</v>
      </c>
      <c r="U1321" s="10">
        <v>1986</v>
      </c>
      <c r="V1321" s="18">
        <v>1596.46495</v>
      </c>
      <c r="W1321" s="25" t="s">
        <v>1306</v>
      </c>
      <c r="X1321" s="164" t="s">
        <v>5158</v>
      </c>
      <c r="Y1321" s="164">
        <v>56</v>
      </c>
      <c r="Z1321" s="164">
        <v>53</v>
      </c>
      <c r="AA1321" s="164">
        <v>53</v>
      </c>
      <c r="AB1321" s="124" t="e">
        <f>VLOOKUP(B1321,Nam_2016!$B$2:$C$870,2,0)</f>
        <v>#N/A</v>
      </c>
    </row>
    <row r="1322" spans="1:28" ht="30" x14ac:dyDescent="0.25">
      <c r="A1322" s="24">
        <f t="shared" si="55"/>
        <v>38</v>
      </c>
      <c r="B1322" s="167">
        <v>1321</v>
      </c>
      <c r="C1322" s="6" t="s">
        <v>205</v>
      </c>
      <c r="D1322" s="154" t="s">
        <v>4232</v>
      </c>
      <c r="E1322" s="7" t="s">
        <v>1</v>
      </c>
      <c r="F1322" s="154" t="s">
        <v>4233</v>
      </c>
      <c r="G1322" s="159">
        <v>6501800</v>
      </c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349">
        <v>1003.22774</v>
      </c>
      <c r="U1322" s="10">
        <v>1470</v>
      </c>
      <c r="V1322" s="18">
        <v>1167.24864</v>
      </c>
      <c r="W1322" s="25" t="s">
        <v>1306</v>
      </c>
      <c r="X1322" s="164" t="s">
        <v>5158</v>
      </c>
      <c r="Y1322" s="164">
        <v>56</v>
      </c>
      <c r="Z1322" s="164">
        <v>53</v>
      </c>
      <c r="AA1322" s="164">
        <v>53</v>
      </c>
      <c r="AB1322" s="124" t="e">
        <f>VLOOKUP(B1322,Nam_2016!$B$2:$C$870,2,0)</f>
        <v>#N/A</v>
      </c>
    </row>
    <row r="1323" spans="1:28" ht="30" x14ac:dyDescent="0.25">
      <c r="A1323" s="24">
        <f t="shared" si="55"/>
        <v>39</v>
      </c>
      <c r="B1323" s="167">
        <v>1322</v>
      </c>
      <c r="C1323" s="6" t="s">
        <v>193</v>
      </c>
      <c r="D1323" s="154" t="s">
        <v>4234</v>
      </c>
      <c r="E1323" s="7" t="s">
        <v>1</v>
      </c>
      <c r="F1323" s="154" t="s">
        <v>4221</v>
      </c>
      <c r="G1323" s="159">
        <v>11645900</v>
      </c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349">
        <v>1796.9623700000002</v>
      </c>
      <c r="U1323" s="10">
        <v>1574</v>
      </c>
      <c r="V1323" s="352"/>
      <c r="W1323" s="25" t="s">
        <v>1306</v>
      </c>
      <c r="X1323" s="164" t="s">
        <v>5158</v>
      </c>
      <c r="Y1323" s="164">
        <v>56</v>
      </c>
      <c r="Z1323" s="164">
        <v>53</v>
      </c>
      <c r="AA1323" s="164">
        <v>53</v>
      </c>
      <c r="AB1323" s="124" t="e">
        <f>VLOOKUP(B1323,Nam_2016!$B$2:$C$870,2,0)</f>
        <v>#N/A</v>
      </c>
    </row>
    <row r="1324" spans="1:28" ht="30" hidden="1" x14ac:dyDescent="0.25">
      <c r="A1324" s="24">
        <f t="shared" si="55"/>
        <v>40</v>
      </c>
      <c r="B1324" s="167">
        <v>1323</v>
      </c>
      <c r="C1324" s="6" t="s">
        <v>808</v>
      </c>
      <c r="D1324" s="154" t="s">
        <v>815</v>
      </c>
      <c r="E1324" s="7" t="s">
        <v>1</v>
      </c>
      <c r="F1324" s="154" t="s">
        <v>817</v>
      </c>
      <c r="G1324" s="159">
        <v>7247700</v>
      </c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349">
        <v>1118.3201100000001</v>
      </c>
      <c r="U1324" s="351"/>
      <c r="V1324" s="352"/>
      <c r="W1324" s="25" t="s">
        <v>1306</v>
      </c>
      <c r="X1324" s="164" t="s">
        <v>5158</v>
      </c>
      <c r="Y1324" s="164">
        <v>56</v>
      </c>
      <c r="Z1324" s="164">
        <v>53</v>
      </c>
      <c r="AA1324" s="164">
        <v>53</v>
      </c>
      <c r="AB1324" s="124">
        <f>VLOOKUP(B1324,Nam_2016!$B$2:$C$870,2,0)</f>
        <v>1323</v>
      </c>
    </row>
    <row r="1325" spans="1:28" ht="30" x14ac:dyDescent="0.25">
      <c r="A1325" s="24">
        <f t="shared" si="55"/>
        <v>41</v>
      </c>
      <c r="B1325" s="167">
        <v>1324</v>
      </c>
      <c r="C1325" s="6" t="s">
        <v>207</v>
      </c>
      <c r="D1325" s="154" t="s">
        <v>4225</v>
      </c>
      <c r="E1325" s="7" t="s">
        <v>1</v>
      </c>
      <c r="F1325" s="154" t="s">
        <v>60</v>
      </c>
      <c r="G1325" s="159">
        <v>6521800</v>
      </c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349">
        <v>1006.3137400000001</v>
      </c>
      <c r="U1325" s="10">
        <v>1077</v>
      </c>
      <c r="V1325" s="18">
        <v>1034.8746700000002</v>
      </c>
      <c r="W1325" s="25" t="s">
        <v>1306</v>
      </c>
      <c r="X1325" s="164" t="s">
        <v>5158</v>
      </c>
      <c r="Y1325" s="164">
        <v>56</v>
      </c>
      <c r="Z1325" s="164">
        <v>53</v>
      </c>
      <c r="AA1325" s="164">
        <v>53</v>
      </c>
      <c r="AB1325" s="124" t="e">
        <f>VLOOKUP(B1325,Nam_2016!$B$2:$C$870,2,0)</f>
        <v>#N/A</v>
      </c>
    </row>
    <row r="1326" spans="1:28" ht="30" x14ac:dyDescent="0.25">
      <c r="A1326" s="24">
        <f t="shared" si="55"/>
        <v>42</v>
      </c>
      <c r="B1326" s="167">
        <v>1325</v>
      </c>
      <c r="C1326" s="372" t="s">
        <v>3539</v>
      </c>
      <c r="D1326" s="154" t="s">
        <v>4226</v>
      </c>
      <c r="E1326" s="7" t="s">
        <v>1</v>
      </c>
      <c r="F1326" s="154" t="s">
        <v>3139</v>
      </c>
      <c r="G1326" s="159">
        <v>16990700</v>
      </c>
      <c r="H1326" s="21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349">
        <v>2621.6650100000002</v>
      </c>
      <c r="U1326" s="10">
        <v>2561</v>
      </c>
      <c r="V1326" s="18">
        <v>1308.0011000000002</v>
      </c>
      <c r="W1326" s="25" t="s">
        <v>1306</v>
      </c>
      <c r="X1326" s="164" t="s">
        <v>5158</v>
      </c>
      <c r="Y1326" s="164">
        <v>56</v>
      </c>
      <c r="Z1326" s="164">
        <v>53</v>
      </c>
      <c r="AA1326" s="164">
        <v>53</v>
      </c>
      <c r="AB1326" s="124" t="e">
        <f>VLOOKUP(B1326,Nam_2016!$B$2:$C$870,2,0)</f>
        <v>#N/A</v>
      </c>
    </row>
    <row r="1327" spans="1:28" ht="30" x14ac:dyDescent="0.25">
      <c r="A1327" s="24">
        <f t="shared" si="55"/>
        <v>43</v>
      </c>
      <c r="B1327" s="167">
        <v>1326</v>
      </c>
      <c r="C1327" s="6" t="s">
        <v>800</v>
      </c>
      <c r="D1327" s="154" t="s">
        <v>4227</v>
      </c>
      <c r="E1327" s="7" t="s">
        <v>1</v>
      </c>
      <c r="F1327" s="154" t="s">
        <v>191</v>
      </c>
      <c r="G1327" s="159">
        <v>11155400</v>
      </c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349">
        <v>1721.2782200000001</v>
      </c>
      <c r="U1327" s="10">
        <v>1426</v>
      </c>
      <c r="V1327" s="352"/>
      <c r="W1327" s="25" t="s">
        <v>1306</v>
      </c>
      <c r="X1327" s="164" t="s">
        <v>5158</v>
      </c>
      <c r="Y1327" s="164">
        <v>56</v>
      </c>
      <c r="Z1327" s="164">
        <v>53</v>
      </c>
      <c r="AA1327" s="164">
        <v>53</v>
      </c>
      <c r="AB1327" s="124" t="e">
        <f>VLOOKUP(B1327,Nam_2016!$B$2:$C$870,2,0)</f>
        <v>#N/A</v>
      </c>
    </row>
    <row r="1328" spans="1:28" ht="30" hidden="1" x14ac:dyDescent="0.25">
      <c r="A1328" s="24">
        <f>A1327+1</f>
        <v>44</v>
      </c>
      <c r="B1328" s="167">
        <v>1327</v>
      </c>
      <c r="C1328" s="6" t="s">
        <v>1537</v>
      </c>
      <c r="D1328" s="154" t="s">
        <v>816</v>
      </c>
      <c r="E1328" s="7" t="s">
        <v>1</v>
      </c>
      <c r="F1328" s="154" t="s">
        <v>818</v>
      </c>
      <c r="G1328" s="159">
        <v>11427100</v>
      </c>
      <c r="H1328" s="21"/>
      <c r="I1328" s="25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349">
        <v>1763.20153</v>
      </c>
      <c r="U1328" s="351"/>
      <c r="V1328" s="352"/>
      <c r="W1328" s="25" t="s">
        <v>1306</v>
      </c>
      <c r="X1328" s="164" t="s">
        <v>5158</v>
      </c>
      <c r="Y1328" s="164">
        <v>56</v>
      </c>
      <c r="Z1328" s="164">
        <v>53</v>
      </c>
      <c r="AA1328" s="164">
        <v>53</v>
      </c>
      <c r="AB1328" s="124">
        <f>VLOOKUP(B1328,Nam_2016!$B$2:$C$870,2,0)</f>
        <v>1327</v>
      </c>
    </row>
    <row r="1329" spans="1:28" ht="30" x14ac:dyDescent="0.25">
      <c r="A1329" s="24">
        <f t="shared" si="55"/>
        <v>45</v>
      </c>
      <c r="B1329" s="167">
        <v>1328</v>
      </c>
      <c r="C1329" s="6" t="s">
        <v>201</v>
      </c>
      <c r="D1329" s="154" t="s">
        <v>4220</v>
      </c>
      <c r="E1329" s="7" t="s">
        <v>1</v>
      </c>
      <c r="F1329" s="154" t="s">
        <v>4221</v>
      </c>
      <c r="G1329" s="159">
        <v>8380000</v>
      </c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349">
        <v>1293.0340000000001</v>
      </c>
      <c r="U1329" s="10">
        <v>1487</v>
      </c>
      <c r="V1329" s="352"/>
      <c r="W1329" s="25" t="s">
        <v>1306</v>
      </c>
      <c r="X1329" s="164" t="s">
        <v>5158</v>
      </c>
      <c r="Y1329" s="164">
        <v>56</v>
      </c>
      <c r="Z1329" s="164">
        <v>53</v>
      </c>
      <c r="AA1329" s="164">
        <v>53</v>
      </c>
      <c r="AB1329" s="124" t="e">
        <f>VLOOKUP(B1329,Nam_2016!$B$2:$C$870,2,0)</f>
        <v>#N/A</v>
      </c>
    </row>
    <row r="1330" spans="1:28" ht="30" x14ac:dyDescent="0.25">
      <c r="A1330" s="24">
        <f>A1329+1</f>
        <v>46</v>
      </c>
      <c r="B1330" s="167">
        <v>1329</v>
      </c>
      <c r="C1330" s="6" t="s">
        <v>192</v>
      </c>
      <c r="D1330" s="154" t="s">
        <v>4222</v>
      </c>
      <c r="E1330" s="7" t="s">
        <v>1</v>
      </c>
      <c r="F1330" s="154" t="s">
        <v>4221</v>
      </c>
      <c r="G1330" s="159">
        <v>13359500</v>
      </c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349">
        <v>2061.3708500000002</v>
      </c>
      <c r="U1330" s="10">
        <v>1538</v>
      </c>
      <c r="V1330" s="352"/>
      <c r="W1330" s="25" t="s">
        <v>1306</v>
      </c>
      <c r="X1330" s="164" t="s">
        <v>5158</v>
      </c>
      <c r="Y1330" s="164">
        <v>56</v>
      </c>
      <c r="Z1330" s="164">
        <v>53</v>
      </c>
      <c r="AA1330" s="164">
        <v>53</v>
      </c>
      <c r="AB1330" s="124" t="e">
        <f>VLOOKUP(B1330,Nam_2016!$B$2:$C$870,2,0)</f>
        <v>#N/A</v>
      </c>
    </row>
    <row r="1331" spans="1:28" ht="30" x14ac:dyDescent="0.25">
      <c r="A1331" s="24">
        <f t="shared" si="55"/>
        <v>47</v>
      </c>
      <c r="B1331" s="167">
        <v>1330</v>
      </c>
      <c r="C1331" s="372" t="s">
        <v>3540</v>
      </c>
      <c r="D1331" s="154" t="s">
        <v>4223</v>
      </c>
      <c r="E1331" s="7" t="s">
        <v>1</v>
      </c>
      <c r="F1331" s="154" t="s">
        <v>4221</v>
      </c>
      <c r="G1331" s="159">
        <v>8065700</v>
      </c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349">
        <v>1244.5375100000001</v>
      </c>
      <c r="U1331" s="10">
        <v>1165</v>
      </c>
      <c r="V1331" s="352"/>
      <c r="W1331" s="25" t="s">
        <v>1306</v>
      </c>
      <c r="X1331" s="164" t="s">
        <v>5158</v>
      </c>
      <c r="Y1331" s="164">
        <v>56</v>
      </c>
      <c r="Z1331" s="164">
        <v>53</v>
      </c>
      <c r="AA1331" s="164">
        <v>53</v>
      </c>
      <c r="AB1331" s="124" t="e">
        <f>VLOOKUP(B1331,Nam_2016!$B$2:$C$870,2,0)</f>
        <v>#N/A</v>
      </c>
    </row>
    <row r="1332" spans="1:28" ht="30" x14ac:dyDescent="0.25">
      <c r="A1332" s="24">
        <f>A1331+1</f>
        <v>48</v>
      </c>
      <c r="B1332" s="167">
        <v>1331</v>
      </c>
      <c r="C1332" s="372" t="s">
        <v>3541</v>
      </c>
      <c r="D1332" s="154" t="s">
        <v>4220</v>
      </c>
      <c r="E1332" s="7" t="s">
        <v>1</v>
      </c>
      <c r="F1332" s="154" t="s">
        <v>4221</v>
      </c>
      <c r="G1332" s="159">
        <v>7303900</v>
      </c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349">
        <v>1126.9917700000001</v>
      </c>
      <c r="U1332" s="10">
        <v>1108</v>
      </c>
      <c r="V1332" s="352"/>
      <c r="W1332" s="25" t="s">
        <v>1306</v>
      </c>
      <c r="X1332" s="164" t="s">
        <v>5158</v>
      </c>
      <c r="Y1332" s="164">
        <v>56</v>
      </c>
      <c r="Z1332" s="164">
        <v>53</v>
      </c>
      <c r="AA1332" s="164">
        <v>53</v>
      </c>
      <c r="AB1332" s="124" t="e">
        <f>VLOOKUP(B1332,Nam_2016!$B$2:$C$870,2,0)</f>
        <v>#N/A</v>
      </c>
    </row>
    <row r="1333" spans="1:28" x14ac:dyDescent="0.25">
      <c r="A1333" s="24">
        <f>A1332+1</f>
        <v>49</v>
      </c>
      <c r="B1333" s="167">
        <v>1332</v>
      </c>
      <c r="C1333" s="376" t="s">
        <v>3542</v>
      </c>
      <c r="D1333" s="154" t="s">
        <v>4224</v>
      </c>
      <c r="E1333" s="7" t="s">
        <v>1</v>
      </c>
      <c r="F1333" s="7" t="s">
        <v>105</v>
      </c>
      <c r="G1333" s="159">
        <v>68400000</v>
      </c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349">
        <v>10554.12</v>
      </c>
      <c r="U1333" s="10">
        <v>10723.85</v>
      </c>
      <c r="V1333" s="18"/>
      <c r="W1333" s="25" t="s">
        <v>860</v>
      </c>
      <c r="X1333" s="164" t="s">
        <v>5158</v>
      </c>
      <c r="Y1333" s="164">
        <v>56</v>
      </c>
      <c r="Z1333" s="164">
        <v>53</v>
      </c>
      <c r="AA1333" s="164">
        <v>53</v>
      </c>
      <c r="AB1333" s="124" t="e">
        <f>VLOOKUP(B1333,Nam_2016!$B$2:$C$870,2,0)</f>
        <v>#N/A</v>
      </c>
    </row>
    <row r="1334" spans="1:28" ht="30" hidden="1" x14ac:dyDescent="0.25">
      <c r="A1334" s="24">
        <f t="shared" si="55"/>
        <v>50</v>
      </c>
      <c r="B1334" s="167">
        <v>1333</v>
      </c>
      <c r="C1334" s="6" t="s">
        <v>802</v>
      </c>
      <c r="D1334" s="154" t="s">
        <v>811</v>
      </c>
      <c r="E1334" s="7" t="s">
        <v>1</v>
      </c>
      <c r="F1334" s="35" t="s">
        <v>817</v>
      </c>
      <c r="G1334" s="159">
        <v>6759900</v>
      </c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349">
        <v>1043.0525700000001</v>
      </c>
      <c r="U1334" s="351"/>
      <c r="V1334" s="352"/>
      <c r="W1334" s="25" t="s">
        <v>1306</v>
      </c>
      <c r="X1334" s="164" t="s">
        <v>5158</v>
      </c>
      <c r="Y1334" s="164">
        <v>56</v>
      </c>
      <c r="Z1334" s="164">
        <v>53</v>
      </c>
      <c r="AA1334" s="164">
        <v>53</v>
      </c>
      <c r="AB1334" s="124">
        <f>VLOOKUP(B1334,Nam_2016!$B$2:$C$870,2,0)</f>
        <v>1333</v>
      </c>
    </row>
    <row r="1335" spans="1:28" ht="30" hidden="1" x14ac:dyDescent="0.25">
      <c r="A1335" s="24">
        <f>A1334+1</f>
        <v>51</v>
      </c>
      <c r="B1335" s="167">
        <v>1334</v>
      </c>
      <c r="C1335" s="6" t="s">
        <v>4601</v>
      </c>
      <c r="D1335" s="155" t="s">
        <v>1093</v>
      </c>
      <c r="E1335" s="7" t="s">
        <v>1</v>
      </c>
      <c r="F1335" s="155" t="s">
        <v>1491</v>
      </c>
      <c r="G1335" s="67">
        <v>14025800</v>
      </c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349">
        <v>2164.1809400000002</v>
      </c>
      <c r="U1335" s="351"/>
      <c r="V1335" s="352"/>
      <c r="W1335" s="25" t="s">
        <v>1308</v>
      </c>
      <c r="X1335" s="164" t="s">
        <v>5158</v>
      </c>
      <c r="Y1335" s="164">
        <v>56</v>
      </c>
      <c r="Z1335" s="164">
        <v>53</v>
      </c>
      <c r="AA1335" s="164">
        <v>53</v>
      </c>
      <c r="AB1335" s="124">
        <f>VLOOKUP(B1335,Nam_2016!$B$2:$C$870,2,0)</f>
        <v>1334</v>
      </c>
    </row>
    <row r="1336" spans="1:28" ht="30" hidden="1" x14ac:dyDescent="0.25">
      <c r="A1336" s="24">
        <f t="shared" si="55"/>
        <v>52</v>
      </c>
      <c r="B1336" s="167">
        <v>1335</v>
      </c>
      <c r="C1336" s="6" t="s">
        <v>4602</v>
      </c>
      <c r="D1336" s="155" t="s">
        <v>1092</v>
      </c>
      <c r="E1336" s="7" t="s">
        <v>1</v>
      </c>
      <c r="F1336" s="155" t="s">
        <v>1672</v>
      </c>
      <c r="G1336" s="159">
        <v>110210600</v>
      </c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349">
        <v>17005.495580000003</v>
      </c>
      <c r="U1336" s="351"/>
      <c r="V1336" s="352"/>
      <c r="W1336" s="25" t="s">
        <v>1308</v>
      </c>
      <c r="X1336" s="164" t="s">
        <v>5158</v>
      </c>
      <c r="Y1336" s="164">
        <v>56</v>
      </c>
      <c r="Z1336" s="164">
        <v>53</v>
      </c>
      <c r="AA1336" s="164">
        <v>53</v>
      </c>
      <c r="AB1336" s="124">
        <f>VLOOKUP(B1336,Nam_2016!$B$2:$C$870,2,0)</f>
        <v>1335</v>
      </c>
    </row>
    <row r="1337" spans="1:28" ht="30" hidden="1" x14ac:dyDescent="0.25">
      <c r="A1337" s="24">
        <v>1</v>
      </c>
      <c r="B1337" s="167">
        <v>1336</v>
      </c>
      <c r="C1337" s="6" t="s">
        <v>4603</v>
      </c>
      <c r="D1337" s="154" t="s">
        <v>499</v>
      </c>
      <c r="E1337" s="7" t="s">
        <v>1</v>
      </c>
      <c r="F1337" s="154" t="s">
        <v>524</v>
      </c>
      <c r="G1337" s="215">
        <v>16530000</v>
      </c>
      <c r="H1337" s="145"/>
      <c r="I1337" s="145"/>
      <c r="J1337" s="24"/>
      <c r="K1337" s="145"/>
      <c r="L1337" s="24"/>
      <c r="M1337" s="24"/>
      <c r="N1337" s="24"/>
      <c r="O1337" s="24"/>
      <c r="P1337" s="145"/>
      <c r="Q1337" s="24"/>
      <c r="R1337" s="24"/>
      <c r="S1337" s="24"/>
      <c r="T1337" s="349">
        <v>2550.5790000000002</v>
      </c>
      <c r="U1337" s="351"/>
      <c r="V1337" s="352"/>
      <c r="W1337" s="25" t="s">
        <v>1306</v>
      </c>
      <c r="X1337" s="164" t="s">
        <v>5159</v>
      </c>
      <c r="Y1337" s="164">
        <v>12</v>
      </c>
      <c r="Z1337" s="164">
        <v>54</v>
      </c>
      <c r="AA1337" s="164">
        <v>54</v>
      </c>
      <c r="AB1337" s="124">
        <f>VLOOKUP(B1337,Nam_2016!$B$2:$C$870,2,0)</f>
        <v>1336</v>
      </c>
    </row>
    <row r="1338" spans="1:28" ht="45" hidden="1" x14ac:dyDescent="0.25">
      <c r="A1338" s="24">
        <v>2</v>
      </c>
      <c r="B1338" s="167">
        <v>1337</v>
      </c>
      <c r="C1338" s="6" t="s">
        <v>4604</v>
      </c>
      <c r="D1338" s="154" t="s">
        <v>481</v>
      </c>
      <c r="E1338" s="7" t="s">
        <v>1</v>
      </c>
      <c r="F1338" s="154" t="s">
        <v>144</v>
      </c>
      <c r="G1338" s="33">
        <v>6510800</v>
      </c>
      <c r="H1338" s="145"/>
      <c r="I1338" s="145"/>
      <c r="J1338" s="24"/>
      <c r="K1338" s="145"/>
      <c r="L1338" s="24"/>
      <c r="M1338" s="24"/>
      <c r="N1338" s="24"/>
      <c r="O1338" s="24"/>
      <c r="P1338" s="145"/>
      <c r="Q1338" s="24"/>
      <c r="R1338" s="24"/>
      <c r="S1338" s="24"/>
      <c r="T1338" s="349">
        <v>1004.61644</v>
      </c>
      <c r="U1338" s="351"/>
      <c r="V1338" s="352"/>
      <c r="W1338" s="25" t="s">
        <v>1306</v>
      </c>
      <c r="X1338" s="164" t="s">
        <v>5159</v>
      </c>
      <c r="Y1338" s="164">
        <v>12</v>
      </c>
      <c r="Z1338" s="164">
        <v>54</v>
      </c>
      <c r="AA1338" s="164">
        <v>54</v>
      </c>
      <c r="AB1338" s="124">
        <f>VLOOKUP(B1338,Nam_2016!$B$2:$C$870,2,0)</f>
        <v>1337</v>
      </c>
    </row>
    <row r="1339" spans="1:28" ht="45" hidden="1" x14ac:dyDescent="0.25">
      <c r="A1339" s="24">
        <v>3</v>
      </c>
      <c r="B1339" s="167">
        <v>1338</v>
      </c>
      <c r="C1339" s="6" t="s">
        <v>4605</v>
      </c>
      <c r="D1339" s="154" t="s">
        <v>487</v>
      </c>
      <c r="E1339" s="7" t="s">
        <v>1</v>
      </c>
      <c r="F1339" s="154" t="s">
        <v>38</v>
      </c>
      <c r="G1339" s="215">
        <v>53766400</v>
      </c>
      <c r="H1339" s="26"/>
      <c r="I1339" s="145"/>
      <c r="J1339" s="24"/>
      <c r="K1339" s="145"/>
      <c r="L1339" s="24"/>
      <c r="M1339" s="24"/>
      <c r="N1339" s="24"/>
      <c r="O1339" s="24"/>
      <c r="P1339" s="145"/>
      <c r="Q1339" s="24"/>
      <c r="R1339" s="24"/>
      <c r="S1339" s="24"/>
      <c r="T1339" s="349">
        <v>8296.1555200000003</v>
      </c>
      <c r="U1339" s="351"/>
      <c r="V1339" s="352"/>
      <c r="W1339" s="25" t="s">
        <v>1306</v>
      </c>
      <c r="X1339" s="164" t="s">
        <v>5159</v>
      </c>
      <c r="Y1339" s="164">
        <v>12</v>
      </c>
      <c r="Z1339" s="164">
        <v>54</v>
      </c>
      <c r="AA1339" s="164">
        <v>54</v>
      </c>
      <c r="AB1339" s="124">
        <f>VLOOKUP(B1339,Nam_2016!$B$2:$C$870,2,0)</f>
        <v>1338</v>
      </c>
    </row>
    <row r="1340" spans="1:28" ht="30" hidden="1" x14ac:dyDescent="0.25">
      <c r="A1340" s="24">
        <v>4</v>
      </c>
      <c r="B1340" s="167">
        <v>1339</v>
      </c>
      <c r="C1340" s="6" t="s">
        <v>4606</v>
      </c>
      <c r="D1340" s="154" t="s">
        <v>501</v>
      </c>
      <c r="E1340" s="7" t="s">
        <v>1</v>
      </c>
      <c r="F1340" s="154" t="s">
        <v>88</v>
      </c>
      <c r="G1340" s="33">
        <v>20501200</v>
      </c>
      <c r="H1340" s="145"/>
      <c r="I1340" s="145"/>
      <c r="J1340" s="24"/>
      <c r="K1340" s="145"/>
      <c r="L1340" s="24"/>
      <c r="M1340" s="24"/>
      <c r="N1340" s="24"/>
      <c r="O1340" s="24"/>
      <c r="P1340" s="145"/>
      <c r="Q1340" s="24"/>
      <c r="R1340" s="24"/>
      <c r="S1340" s="24"/>
      <c r="T1340" s="349">
        <v>3163.3351600000001</v>
      </c>
      <c r="U1340" s="351"/>
      <c r="V1340" s="352"/>
      <c r="W1340" s="25" t="s">
        <v>1306</v>
      </c>
      <c r="X1340" s="164" t="s">
        <v>5159</v>
      </c>
      <c r="Y1340" s="164">
        <v>12</v>
      </c>
      <c r="Z1340" s="164">
        <v>54</v>
      </c>
      <c r="AA1340" s="164">
        <v>54</v>
      </c>
      <c r="AB1340" s="124">
        <f>VLOOKUP(B1340,Nam_2016!$B$2:$C$870,2,0)</f>
        <v>1339</v>
      </c>
    </row>
    <row r="1341" spans="1:28" ht="45" hidden="1" x14ac:dyDescent="0.25">
      <c r="A1341" s="24">
        <v>5</v>
      </c>
      <c r="B1341" s="167">
        <v>1340</v>
      </c>
      <c r="C1341" s="6" t="s">
        <v>4607</v>
      </c>
      <c r="D1341" s="154" t="s">
        <v>504</v>
      </c>
      <c r="E1341" s="7" t="s">
        <v>1</v>
      </c>
      <c r="F1341" s="154" t="s">
        <v>525</v>
      </c>
      <c r="G1341" s="33">
        <v>7113200</v>
      </c>
      <c r="H1341" s="145"/>
      <c r="I1341" s="145"/>
      <c r="J1341" s="24"/>
      <c r="K1341" s="145"/>
      <c r="L1341" s="24"/>
      <c r="M1341" s="24"/>
      <c r="N1341" s="24"/>
      <c r="O1341" s="24"/>
      <c r="P1341" s="145"/>
      <c r="Q1341" s="24"/>
      <c r="R1341" s="24"/>
      <c r="S1341" s="24"/>
      <c r="T1341" s="349">
        <v>1097.5667600000002</v>
      </c>
      <c r="U1341" s="351"/>
      <c r="V1341" s="352"/>
      <c r="W1341" s="25" t="s">
        <v>1306</v>
      </c>
      <c r="X1341" s="164" t="s">
        <v>5159</v>
      </c>
      <c r="Y1341" s="164">
        <v>12</v>
      </c>
      <c r="Z1341" s="164">
        <v>54</v>
      </c>
      <c r="AA1341" s="164">
        <v>54</v>
      </c>
      <c r="AB1341" s="124">
        <f>VLOOKUP(B1341,Nam_2016!$B$2:$C$870,2,0)</f>
        <v>1340</v>
      </c>
    </row>
    <row r="1342" spans="1:28" ht="30" x14ac:dyDescent="0.25">
      <c r="A1342" s="24">
        <v>6</v>
      </c>
      <c r="B1342" s="167">
        <v>1341</v>
      </c>
      <c r="C1342" s="6" t="s">
        <v>4608</v>
      </c>
      <c r="D1342" s="154" t="s">
        <v>507</v>
      </c>
      <c r="E1342" s="7" t="s">
        <v>1</v>
      </c>
      <c r="F1342" s="154" t="s">
        <v>38</v>
      </c>
      <c r="G1342" s="215">
        <v>27155700</v>
      </c>
      <c r="H1342" s="145"/>
      <c r="I1342" s="145"/>
      <c r="J1342" s="24"/>
      <c r="K1342" s="145"/>
      <c r="L1342" s="24"/>
      <c r="M1342" s="24"/>
      <c r="N1342" s="24"/>
      <c r="O1342" s="24"/>
      <c r="P1342" s="145"/>
      <c r="Q1342" s="24"/>
      <c r="R1342" s="24"/>
      <c r="S1342" s="24"/>
      <c r="T1342" s="349">
        <v>4190.1245100000006</v>
      </c>
      <c r="U1342" s="351">
        <v>1198.8184200000001</v>
      </c>
      <c r="V1342" s="352"/>
      <c r="W1342" s="25" t="s">
        <v>1306</v>
      </c>
      <c r="X1342" s="164" t="s">
        <v>5159</v>
      </c>
      <c r="Y1342" s="164">
        <v>12</v>
      </c>
      <c r="Z1342" s="164">
        <v>54</v>
      </c>
      <c r="AA1342" s="164">
        <v>54</v>
      </c>
      <c r="AB1342" s="124" t="e">
        <f>VLOOKUP(B1342,Nam_2016!$B$2:$C$870,2,0)</f>
        <v>#N/A</v>
      </c>
    </row>
    <row r="1343" spans="1:28" ht="45" x14ac:dyDescent="0.25">
      <c r="A1343" s="24">
        <v>7</v>
      </c>
      <c r="B1343" s="167">
        <v>1342</v>
      </c>
      <c r="C1343" s="6" t="s">
        <v>4609</v>
      </c>
      <c r="D1343" s="154" t="s">
        <v>1301</v>
      </c>
      <c r="E1343" s="7" t="s">
        <v>1</v>
      </c>
      <c r="F1343" s="154" t="s">
        <v>215</v>
      </c>
      <c r="G1343" s="33">
        <v>14711700</v>
      </c>
      <c r="H1343" s="145"/>
      <c r="I1343" s="145"/>
      <c r="J1343" s="24"/>
      <c r="K1343" s="145"/>
      <c r="L1343" s="24"/>
      <c r="M1343" s="24"/>
      <c r="N1343" s="24"/>
      <c r="O1343" s="24"/>
      <c r="P1343" s="145"/>
      <c r="Q1343" s="24"/>
      <c r="R1343" s="24"/>
      <c r="S1343" s="24"/>
      <c r="T1343" s="349">
        <v>2270.0153100000002</v>
      </c>
      <c r="U1343" s="10">
        <v>3452.4625000000001</v>
      </c>
      <c r="V1343" s="18">
        <v>4658.9496300000001</v>
      </c>
      <c r="W1343" s="25" t="s">
        <v>1306</v>
      </c>
      <c r="X1343" s="164" t="s">
        <v>5159</v>
      </c>
      <c r="Y1343" s="164">
        <v>12</v>
      </c>
      <c r="Z1343" s="164">
        <v>54</v>
      </c>
      <c r="AA1343" s="164">
        <v>54</v>
      </c>
      <c r="AB1343" s="124" t="e">
        <f>VLOOKUP(B1343,Nam_2016!$B$2:$C$870,2,0)</f>
        <v>#N/A</v>
      </c>
    </row>
    <row r="1344" spans="1:28" ht="45" x14ac:dyDescent="0.25">
      <c r="A1344" s="24">
        <f>A1343+1</f>
        <v>8</v>
      </c>
      <c r="B1344" s="167">
        <v>1343</v>
      </c>
      <c r="C1344" s="6" t="s">
        <v>4610</v>
      </c>
      <c r="D1344" s="154" t="s">
        <v>491</v>
      </c>
      <c r="E1344" s="7" t="s">
        <v>1</v>
      </c>
      <c r="F1344" s="154" t="s">
        <v>144</v>
      </c>
      <c r="G1344" s="33">
        <v>21016200</v>
      </c>
      <c r="H1344" s="145"/>
      <c r="I1344" s="145"/>
      <c r="J1344" s="24"/>
      <c r="K1344" s="145"/>
      <c r="L1344" s="24"/>
      <c r="M1344" s="24"/>
      <c r="N1344" s="24"/>
      <c r="O1344" s="24"/>
      <c r="P1344" s="145"/>
      <c r="Q1344" s="24"/>
      <c r="R1344" s="24"/>
      <c r="S1344" s="24"/>
      <c r="T1344" s="349">
        <v>3242.7996600000001</v>
      </c>
      <c r="U1344" s="10">
        <v>5245.79882</v>
      </c>
      <c r="V1344" s="352"/>
      <c r="W1344" s="25" t="s">
        <v>1306</v>
      </c>
      <c r="X1344" s="164" t="s">
        <v>5159</v>
      </c>
      <c r="Y1344" s="164">
        <v>12</v>
      </c>
      <c r="Z1344" s="164">
        <v>54</v>
      </c>
      <c r="AA1344" s="164">
        <v>54</v>
      </c>
      <c r="AB1344" s="124" t="e">
        <f>VLOOKUP(B1344,Nam_2016!$B$2:$C$870,2,0)</f>
        <v>#N/A</v>
      </c>
    </row>
    <row r="1345" spans="1:28" ht="45" hidden="1" x14ac:dyDescent="0.25">
      <c r="A1345" s="24">
        <f>A1344+1</f>
        <v>9</v>
      </c>
      <c r="B1345" s="167">
        <v>1344</v>
      </c>
      <c r="C1345" s="6" t="s">
        <v>1302</v>
      </c>
      <c r="D1345" s="154" t="s">
        <v>489</v>
      </c>
      <c r="E1345" s="7" t="s">
        <v>1</v>
      </c>
      <c r="F1345" s="154" t="s">
        <v>17</v>
      </c>
      <c r="G1345" s="33">
        <v>13452900</v>
      </c>
      <c r="H1345" s="145"/>
      <c r="I1345" s="145"/>
      <c r="J1345" s="24"/>
      <c r="K1345" s="145"/>
      <c r="L1345" s="24"/>
      <c r="M1345" s="24"/>
      <c r="N1345" s="24"/>
      <c r="O1345" s="24"/>
      <c r="P1345" s="145"/>
      <c r="Q1345" s="24"/>
      <c r="R1345" s="24"/>
      <c r="S1345" s="24"/>
      <c r="T1345" s="349">
        <v>2075.7824700000001</v>
      </c>
      <c r="U1345" s="351"/>
      <c r="V1345" s="352"/>
      <c r="W1345" s="25" t="s">
        <v>1306</v>
      </c>
      <c r="X1345" s="164" t="s">
        <v>5159</v>
      </c>
      <c r="Y1345" s="164">
        <v>12</v>
      </c>
      <c r="Z1345" s="164">
        <v>54</v>
      </c>
      <c r="AA1345" s="164">
        <v>54</v>
      </c>
      <c r="AB1345" s="124">
        <f>VLOOKUP(B1345,Nam_2016!$B$2:$C$870,2,0)</f>
        <v>1344</v>
      </c>
    </row>
    <row r="1346" spans="1:28" ht="30" x14ac:dyDescent="0.25">
      <c r="A1346" s="24">
        <f>A1345+1</f>
        <v>10</v>
      </c>
      <c r="B1346" s="167">
        <v>1345</v>
      </c>
      <c r="C1346" s="6" t="s">
        <v>4611</v>
      </c>
      <c r="D1346" s="7" t="s">
        <v>214</v>
      </c>
      <c r="E1346" s="7" t="s">
        <v>1</v>
      </c>
      <c r="F1346" s="12" t="s">
        <v>213</v>
      </c>
      <c r="G1346" s="33">
        <v>13523700</v>
      </c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349">
        <v>2086.7069100000003</v>
      </c>
      <c r="U1346" s="10">
        <v>2856.3244500000001</v>
      </c>
      <c r="V1346" s="18">
        <v>1682.16317</v>
      </c>
      <c r="W1346" s="25" t="s">
        <v>1306</v>
      </c>
      <c r="X1346" s="164" t="s">
        <v>5159</v>
      </c>
      <c r="Y1346" s="164">
        <v>12</v>
      </c>
      <c r="Z1346" s="164">
        <v>54</v>
      </c>
      <c r="AA1346" s="164">
        <v>54</v>
      </c>
      <c r="AB1346" s="124" t="e">
        <f>VLOOKUP(B1346,Nam_2016!$B$2:$C$870,2,0)</f>
        <v>#N/A</v>
      </c>
    </row>
    <row r="1347" spans="1:28" ht="30" hidden="1" x14ac:dyDescent="0.25">
      <c r="A1347" s="24">
        <f>A1346+1</f>
        <v>11</v>
      </c>
      <c r="B1347" s="167">
        <v>1346</v>
      </c>
      <c r="C1347" s="6" t="s">
        <v>4612</v>
      </c>
      <c r="D1347" s="154" t="s">
        <v>483</v>
      </c>
      <c r="E1347" s="7" t="s">
        <v>1</v>
      </c>
      <c r="F1347" s="154" t="s">
        <v>520</v>
      </c>
      <c r="G1347" s="33">
        <v>9612200</v>
      </c>
      <c r="H1347" s="145"/>
      <c r="I1347" s="145"/>
      <c r="J1347" s="24"/>
      <c r="K1347" s="145"/>
      <c r="L1347" s="24"/>
      <c r="M1347" s="24"/>
      <c r="N1347" s="24"/>
      <c r="O1347" s="24"/>
      <c r="P1347" s="145"/>
      <c r="Q1347" s="24"/>
      <c r="R1347" s="24"/>
      <c r="S1347" s="24"/>
      <c r="T1347" s="349">
        <v>1483.16246</v>
      </c>
      <c r="U1347" s="351"/>
      <c r="V1347" s="352"/>
      <c r="W1347" s="25" t="s">
        <v>1306</v>
      </c>
      <c r="X1347" s="164" t="s">
        <v>5159</v>
      </c>
      <c r="Y1347" s="164">
        <v>12</v>
      </c>
      <c r="Z1347" s="164">
        <v>54</v>
      </c>
      <c r="AA1347" s="164">
        <v>54</v>
      </c>
      <c r="AB1347" s="124">
        <f>VLOOKUP(B1347,Nam_2016!$B$2:$C$870,2,0)</f>
        <v>1346</v>
      </c>
    </row>
    <row r="1348" spans="1:28" ht="30" x14ac:dyDescent="0.25">
      <c r="A1348" s="24">
        <f t="shared" ref="A1348:A1378" si="56">A1347+1</f>
        <v>12</v>
      </c>
      <c r="B1348" s="167">
        <v>1347</v>
      </c>
      <c r="C1348" s="6" t="s">
        <v>4613</v>
      </c>
      <c r="D1348" s="154" t="s">
        <v>475</v>
      </c>
      <c r="E1348" s="7" t="s">
        <v>1</v>
      </c>
      <c r="F1348" s="154" t="s">
        <v>146</v>
      </c>
      <c r="G1348" s="33">
        <v>7299800</v>
      </c>
      <c r="H1348" s="145"/>
      <c r="I1348" s="145"/>
      <c r="J1348" s="24"/>
      <c r="K1348" s="145"/>
      <c r="L1348" s="24"/>
      <c r="M1348" s="24"/>
      <c r="N1348" s="24"/>
      <c r="O1348" s="24"/>
      <c r="P1348" s="145"/>
      <c r="Q1348" s="24"/>
      <c r="R1348" s="24"/>
      <c r="S1348" s="24"/>
      <c r="T1348" s="349">
        <v>1126.35914</v>
      </c>
      <c r="U1348" s="351">
        <v>1072.24613</v>
      </c>
      <c r="V1348" s="352"/>
      <c r="W1348" s="25" t="s">
        <v>1306</v>
      </c>
      <c r="X1348" s="164" t="s">
        <v>5159</v>
      </c>
      <c r="Y1348" s="164">
        <v>12</v>
      </c>
      <c r="Z1348" s="164">
        <v>54</v>
      </c>
      <c r="AA1348" s="164">
        <v>54</v>
      </c>
      <c r="AB1348" s="124" t="e">
        <f>VLOOKUP(B1348,Nam_2016!$B$2:$C$870,2,0)</f>
        <v>#N/A</v>
      </c>
    </row>
    <row r="1349" spans="1:28" ht="45" hidden="1" x14ac:dyDescent="0.25">
      <c r="A1349" s="24">
        <f t="shared" si="56"/>
        <v>13</v>
      </c>
      <c r="B1349" s="167">
        <v>1348</v>
      </c>
      <c r="C1349" s="6" t="s">
        <v>4614</v>
      </c>
      <c r="D1349" s="154" t="s">
        <v>511</v>
      </c>
      <c r="E1349" s="7" t="s">
        <v>1</v>
      </c>
      <c r="F1349" s="154" t="s">
        <v>91</v>
      </c>
      <c r="G1349" s="33">
        <v>18930400</v>
      </c>
      <c r="H1349" s="145"/>
      <c r="I1349" s="145"/>
      <c r="J1349" s="24"/>
      <c r="K1349" s="145"/>
      <c r="L1349" s="24"/>
      <c r="M1349" s="24"/>
      <c r="N1349" s="24"/>
      <c r="O1349" s="24"/>
      <c r="P1349" s="145"/>
      <c r="Q1349" s="24"/>
      <c r="R1349" s="24"/>
      <c r="S1349" s="24"/>
      <c r="T1349" s="349">
        <v>2920.96072</v>
      </c>
      <c r="U1349" s="351"/>
      <c r="V1349" s="352"/>
      <c r="W1349" s="25" t="s">
        <v>1306</v>
      </c>
      <c r="X1349" s="164" t="s">
        <v>5159</v>
      </c>
      <c r="Y1349" s="164">
        <v>12</v>
      </c>
      <c r="Z1349" s="164">
        <v>54</v>
      </c>
      <c r="AA1349" s="164">
        <v>54</v>
      </c>
      <c r="AB1349" s="124">
        <f>VLOOKUP(B1349,Nam_2016!$B$2:$C$870,2,0)</f>
        <v>1348</v>
      </c>
    </row>
    <row r="1350" spans="1:28" ht="60" hidden="1" x14ac:dyDescent="0.25">
      <c r="A1350" s="24">
        <f t="shared" si="56"/>
        <v>14</v>
      </c>
      <c r="B1350" s="167">
        <v>1349</v>
      </c>
      <c r="C1350" s="6" t="s">
        <v>4615</v>
      </c>
      <c r="D1350" s="154" t="s">
        <v>503</v>
      </c>
      <c r="E1350" s="7" t="s">
        <v>1</v>
      </c>
      <c r="F1350" s="154" t="s">
        <v>42</v>
      </c>
      <c r="G1350" s="215">
        <v>40882200</v>
      </c>
      <c r="H1350" s="26"/>
      <c r="I1350" s="145"/>
      <c r="J1350" s="24"/>
      <c r="K1350" s="145"/>
      <c r="L1350" s="24"/>
      <c r="M1350" s="24"/>
      <c r="N1350" s="24"/>
      <c r="O1350" s="24"/>
      <c r="P1350" s="145"/>
      <c r="Q1350" s="24"/>
      <c r="R1350" s="24"/>
      <c r="S1350" s="24"/>
      <c r="T1350" s="349">
        <v>6308.1234600000007</v>
      </c>
      <c r="U1350" s="351"/>
      <c r="V1350" s="352"/>
      <c r="W1350" s="25" t="s">
        <v>1306</v>
      </c>
      <c r="X1350" s="164" t="s">
        <v>5159</v>
      </c>
      <c r="Y1350" s="164">
        <v>12</v>
      </c>
      <c r="Z1350" s="164">
        <v>54</v>
      </c>
      <c r="AA1350" s="164">
        <v>54</v>
      </c>
      <c r="AB1350" s="124">
        <f>VLOOKUP(B1350,Nam_2016!$B$2:$C$870,2,0)</f>
        <v>1349</v>
      </c>
    </row>
    <row r="1351" spans="1:28" ht="45" hidden="1" x14ac:dyDescent="0.25">
      <c r="A1351" s="24">
        <f t="shared" si="56"/>
        <v>15</v>
      </c>
      <c r="B1351" s="167">
        <v>1350</v>
      </c>
      <c r="C1351" s="6" t="s">
        <v>4616</v>
      </c>
      <c r="D1351" s="154" t="s">
        <v>509</v>
      </c>
      <c r="E1351" s="7" t="s">
        <v>1</v>
      </c>
      <c r="F1351" s="154" t="s">
        <v>60</v>
      </c>
      <c r="G1351" s="215">
        <v>6675000</v>
      </c>
      <c r="H1351" s="145"/>
      <c r="I1351" s="145"/>
      <c r="J1351" s="24"/>
      <c r="K1351" s="145"/>
      <c r="L1351" s="24"/>
      <c r="M1351" s="24"/>
      <c r="N1351" s="24"/>
      <c r="O1351" s="24"/>
      <c r="P1351" s="145"/>
      <c r="Q1351" s="24"/>
      <c r="R1351" s="24"/>
      <c r="S1351" s="24"/>
      <c r="T1351" s="349">
        <v>1029.9525000000001</v>
      </c>
      <c r="U1351" s="351"/>
      <c r="V1351" s="352"/>
      <c r="W1351" s="25" t="s">
        <v>1306</v>
      </c>
      <c r="X1351" s="164" t="s">
        <v>5159</v>
      </c>
      <c r="Y1351" s="164">
        <v>12</v>
      </c>
      <c r="Z1351" s="164">
        <v>54</v>
      </c>
      <c r="AA1351" s="164">
        <v>54</v>
      </c>
      <c r="AB1351" s="124">
        <f>VLOOKUP(B1351,Nam_2016!$B$2:$C$870,2,0)</f>
        <v>1350</v>
      </c>
    </row>
    <row r="1352" spans="1:28" ht="30" x14ac:dyDescent="0.25">
      <c r="A1352" s="24">
        <f t="shared" si="56"/>
        <v>16</v>
      </c>
      <c r="B1352" s="167">
        <v>1351</v>
      </c>
      <c r="C1352" s="372" t="s">
        <v>3543</v>
      </c>
      <c r="D1352" s="154" t="s">
        <v>4210</v>
      </c>
      <c r="E1352" s="7" t="s">
        <v>1</v>
      </c>
      <c r="F1352" s="154" t="s">
        <v>146</v>
      </c>
      <c r="G1352" s="215">
        <v>18757100</v>
      </c>
      <c r="H1352" s="145"/>
      <c r="I1352" s="145"/>
      <c r="J1352" s="24"/>
      <c r="K1352" s="145"/>
      <c r="L1352" s="24"/>
      <c r="M1352" s="24"/>
      <c r="N1352" s="24"/>
      <c r="O1352" s="24"/>
      <c r="P1352" s="145"/>
      <c r="Q1352" s="24"/>
      <c r="R1352" s="24"/>
      <c r="S1352" s="24"/>
      <c r="T1352" s="349">
        <v>2894.2205300000001</v>
      </c>
      <c r="U1352" s="10">
        <v>1143.65617</v>
      </c>
      <c r="V1352" s="18">
        <v>2471.4231</v>
      </c>
      <c r="W1352" s="25" t="s">
        <v>1306</v>
      </c>
      <c r="X1352" s="164" t="s">
        <v>5159</v>
      </c>
      <c r="Y1352" s="164">
        <v>12</v>
      </c>
      <c r="Z1352" s="164">
        <v>54</v>
      </c>
      <c r="AA1352" s="164">
        <v>54</v>
      </c>
      <c r="AB1352" s="124" t="e">
        <f>VLOOKUP(B1352,Nam_2016!$B$2:$C$870,2,0)</f>
        <v>#N/A</v>
      </c>
    </row>
    <row r="1353" spans="1:28" ht="30" x14ac:dyDescent="0.25">
      <c r="A1353" s="24">
        <f>A1352+1</f>
        <v>17</v>
      </c>
      <c r="B1353" s="167">
        <v>1352</v>
      </c>
      <c r="C1353" s="372" t="s">
        <v>3544</v>
      </c>
      <c r="D1353" s="154" t="s">
        <v>4211</v>
      </c>
      <c r="E1353" s="7" t="s">
        <v>1</v>
      </c>
      <c r="F1353" s="154" t="s">
        <v>38</v>
      </c>
      <c r="G1353" s="33">
        <v>14683200</v>
      </c>
      <c r="H1353" s="145"/>
      <c r="I1353" s="145"/>
      <c r="J1353" s="24"/>
      <c r="K1353" s="145"/>
      <c r="L1353" s="24"/>
      <c r="M1353" s="24"/>
      <c r="N1353" s="24"/>
      <c r="O1353" s="24"/>
      <c r="P1353" s="145"/>
      <c r="Q1353" s="24"/>
      <c r="R1353" s="24"/>
      <c r="S1353" s="24"/>
      <c r="T1353" s="349">
        <v>2265.6177600000001</v>
      </c>
      <c r="U1353" s="10">
        <v>5087.6413200000006</v>
      </c>
      <c r="V1353" s="18">
        <v>3917.4455500000004</v>
      </c>
      <c r="W1353" s="25" t="s">
        <v>1306</v>
      </c>
      <c r="X1353" s="164" t="s">
        <v>5159</v>
      </c>
      <c r="Y1353" s="164">
        <v>12</v>
      </c>
      <c r="Z1353" s="164">
        <v>54</v>
      </c>
      <c r="AA1353" s="164">
        <v>54</v>
      </c>
      <c r="AB1353" s="124" t="e">
        <f>VLOOKUP(B1353,Nam_2016!$B$2:$C$870,2,0)</f>
        <v>#N/A</v>
      </c>
    </row>
    <row r="1354" spans="1:28" ht="30" hidden="1" x14ac:dyDescent="0.25">
      <c r="A1354" s="24">
        <f t="shared" si="56"/>
        <v>18</v>
      </c>
      <c r="B1354" s="167">
        <v>1353</v>
      </c>
      <c r="C1354" s="6" t="s">
        <v>4617</v>
      </c>
      <c r="D1354" s="154" t="s">
        <v>4212</v>
      </c>
      <c r="E1354" s="7" t="s">
        <v>1</v>
      </c>
      <c r="F1354" s="154" t="s">
        <v>15</v>
      </c>
      <c r="G1354" s="33">
        <v>23218700</v>
      </c>
      <c r="H1354" s="145"/>
      <c r="I1354" s="145"/>
      <c r="J1354" s="24"/>
      <c r="K1354" s="145"/>
      <c r="L1354" s="24"/>
      <c r="M1354" s="24"/>
      <c r="N1354" s="24"/>
      <c r="O1354" s="24"/>
      <c r="P1354" s="145"/>
      <c r="Q1354" s="24"/>
      <c r="R1354" s="24"/>
      <c r="S1354" s="24"/>
      <c r="T1354" s="349">
        <v>3582.6454100000001</v>
      </c>
      <c r="U1354" s="351"/>
      <c r="V1354" s="352"/>
      <c r="W1354" s="25" t="s">
        <v>1306</v>
      </c>
      <c r="X1354" s="164" t="s">
        <v>5159</v>
      </c>
      <c r="Y1354" s="164">
        <v>12</v>
      </c>
      <c r="Z1354" s="164">
        <v>54</v>
      </c>
      <c r="AA1354" s="164">
        <v>54</v>
      </c>
      <c r="AB1354" s="124">
        <f>VLOOKUP(B1354,Nam_2016!$B$2:$C$870,2,0)</f>
        <v>1353</v>
      </c>
    </row>
    <row r="1355" spans="1:28" ht="30" hidden="1" x14ac:dyDescent="0.25">
      <c r="A1355" s="24">
        <f t="shared" si="56"/>
        <v>19</v>
      </c>
      <c r="B1355" s="167">
        <v>1354</v>
      </c>
      <c r="C1355" s="6" t="s">
        <v>4618</v>
      </c>
      <c r="D1355" s="154" t="s">
        <v>4212</v>
      </c>
      <c r="E1355" s="7" t="s">
        <v>1</v>
      </c>
      <c r="F1355" s="154" t="s">
        <v>15</v>
      </c>
      <c r="G1355" s="215">
        <v>12695200</v>
      </c>
      <c r="H1355" s="145"/>
      <c r="I1355" s="145"/>
      <c r="J1355" s="24"/>
      <c r="K1355" s="145"/>
      <c r="L1355" s="24"/>
      <c r="M1355" s="24"/>
      <c r="N1355" s="24"/>
      <c r="O1355" s="24"/>
      <c r="P1355" s="145"/>
      <c r="Q1355" s="24"/>
      <c r="R1355" s="24"/>
      <c r="S1355" s="24"/>
      <c r="T1355" s="349">
        <v>1958.8693600000001</v>
      </c>
      <c r="U1355" s="351"/>
      <c r="V1355" s="352"/>
      <c r="W1355" s="25" t="s">
        <v>1306</v>
      </c>
      <c r="X1355" s="164" t="s">
        <v>5159</v>
      </c>
      <c r="Y1355" s="164">
        <v>12</v>
      </c>
      <c r="Z1355" s="164">
        <v>54</v>
      </c>
      <c r="AA1355" s="164">
        <v>54</v>
      </c>
      <c r="AB1355" s="124">
        <f>VLOOKUP(B1355,Nam_2016!$B$2:$C$870,2,0)</f>
        <v>1354</v>
      </c>
    </row>
    <row r="1356" spans="1:28" ht="30" x14ac:dyDescent="0.25">
      <c r="A1356" s="24">
        <f t="shared" si="56"/>
        <v>20</v>
      </c>
      <c r="B1356" s="167">
        <v>1355</v>
      </c>
      <c r="C1356" s="372" t="s">
        <v>3545</v>
      </c>
      <c r="D1356" s="154" t="s">
        <v>4213</v>
      </c>
      <c r="E1356" s="7" t="s">
        <v>1</v>
      </c>
      <c r="F1356" s="154" t="s">
        <v>40</v>
      </c>
      <c r="G1356" s="215">
        <v>17942000</v>
      </c>
      <c r="H1356" s="145"/>
      <c r="I1356" s="145"/>
      <c r="J1356" s="24"/>
      <c r="K1356" s="145"/>
      <c r="L1356" s="24"/>
      <c r="M1356" s="24"/>
      <c r="N1356" s="24"/>
      <c r="O1356" s="24"/>
      <c r="P1356" s="145"/>
      <c r="Q1356" s="24"/>
      <c r="R1356" s="24"/>
      <c r="S1356" s="24"/>
      <c r="T1356" s="349">
        <v>2768.4506000000001</v>
      </c>
      <c r="U1356" s="10">
        <v>1314.7903000000001</v>
      </c>
      <c r="V1356" s="18">
        <v>2675.0065200000004</v>
      </c>
      <c r="W1356" s="25" t="s">
        <v>1306</v>
      </c>
      <c r="X1356" s="164" t="s">
        <v>5159</v>
      </c>
      <c r="Y1356" s="164">
        <v>12</v>
      </c>
      <c r="Z1356" s="164">
        <v>54</v>
      </c>
      <c r="AA1356" s="164">
        <v>54</v>
      </c>
      <c r="AB1356" s="124" t="e">
        <f>VLOOKUP(B1356,Nam_2016!$B$2:$C$870,2,0)</f>
        <v>#N/A</v>
      </c>
    </row>
    <row r="1357" spans="1:28" ht="30" hidden="1" x14ac:dyDescent="0.25">
      <c r="A1357" s="24">
        <f t="shared" si="56"/>
        <v>21</v>
      </c>
      <c r="B1357" s="167">
        <v>1356</v>
      </c>
      <c r="C1357" s="6" t="s">
        <v>4619</v>
      </c>
      <c r="D1357" s="154" t="s">
        <v>4214</v>
      </c>
      <c r="E1357" s="7" t="s">
        <v>1</v>
      </c>
      <c r="F1357" s="154" t="s">
        <v>66</v>
      </c>
      <c r="G1357" s="33">
        <v>29929100</v>
      </c>
      <c r="H1357" s="145"/>
      <c r="I1357" s="145"/>
      <c r="J1357" s="24"/>
      <c r="K1357" s="145"/>
      <c r="L1357" s="24"/>
      <c r="M1357" s="24"/>
      <c r="N1357" s="24"/>
      <c r="O1357" s="24"/>
      <c r="P1357" s="145"/>
      <c r="Q1357" s="24"/>
      <c r="R1357" s="24"/>
      <c r="S1357" s="24"/>
      <c r="T1357" s="349">
        <v>4618.0601300000008</v>
      </c>
      <c r="U1357" s="351"/>
      <c r="V1357" s="352"/>
      <c r="W1357" s="25" t="s">
        <v>1306</v>
      </c>
      <c r="X1357" s="164" t="s">
        <v>5159</v>
      </c>
      <c r="Y1357" s="164">
        <v>12</v>
      </c>
      <c r="Z1357" s="164">
        <v>54</v>
      </c>
      <c r="AA1357" s="164">
        <v>54</v>
      </c>
      <c r="AB1357" s="124">
        <f>VLOOKUP(B1357,Nam_2016!$B$2:$C$870,2,0)</f>
        <v>1356</v>
      </c>
    </row>
    <row r="1358" spans="1:28" ht="30" hidden="1" x14ac:dyDescent="0.25">
      <c r="A1358" s="24">
        <f t="shared" si="56"/>
        <v>22</v>
      </c>
      <c r="B1358" s="167">
        <v>1357</v>
      </c>
      <c r="C1358" s="6" t="s">
        <v>4620</v>
      </c>
      <c r="D1358" s="154" t="s">
        <v>4206</v>
      </c>
      <c r="E1358" s="7" t="s">
        <v>1</v>
      </c>
      <c r="F1358" s="154" t="s">
        <v>25</v>
      </c>
      <c r="G1358" s="33">
        <v>8134100</v>
      </c>
      <c r="H1358" s="145"/>
      <c r="I1358" s="145"/>
      <c r="J1358" s="24"/>
      <c r="K1358" s="145"/>
      <c r="L1358" s="24"/>
      <c r="M1358" s="24"/>
      <c r="N1358" s="24"/>
      <c r="O1358" s="24"/>
      <c r="P1358" s="145"/>
      <c r="Q1358" s="24"/>
      <c r="R1358" s="24"/>
      <c r="S1358" s="24"/>
      <c r="T1358" s="349">
        <v>1255.0916300000001</v>
      </c>
      <c r="U1358" s="351"/>
      <c r="V1358" s="352"/>
      <c r="W1358" s="25" t="s">
        <v>1306</v>
      </c>
      <c r="X1358" s="164" t="s">
        <v>5159</v>
      </c>
      <c r="Y1358" s="164">
        <v>12</v>
      </c>
      <c r="Z1358" s="164">
        <v>54</v>
      </c>
      <c r="AA1358" s="164">
        <v>54</v>
      </c>
      <c r="AB1358" s="124">
        <f>VLOOKUP(B1358,Nam_2016!$B$2:$C$870,2,0)</f>
        <v>1357</v>
      </c>
    </row>
    <row r="1359" spans="1:28" ht="30" hidden="1" x14ac:dyDescent="0.25">
      <c r="A1359" s="24">
        <f t="shared" si="56"/>
        <v>23</v>
      </c>
      <c r="B1359" s="167">
        <v>1358</v>
      </c>
      <c r="C1359" s="6" t="s">
        <v>4621</v>
      </c>
      <c r="D1359" s="154" t="s">
        <v>4215</v>
      </c>
      <c r="E1359" s="7" t="s">
        <v>1</v>
      </c>
      <c r="F1359" s="154" t="s">
        <v>146</v>
      </c>
      <c r="G1359" s="33">
        <v>9738100</v>
      </c>
      <c r="H1359" s="26"/>
      <c r="I1359" s="26"/>
      <c r="J1359" s="24"/>
      <c r="K1359" s="26"/>
      <c r="L1359" s="24"/>
      <c r="M1359" s="24"/>
      <c r="N1359" s="24"/>
      <c r="O1359" s="24"/>
      <c r="P1359" s="145"/>
      <c r="Q1359" s="24"/>
      <c r="R1359" s="24"/>
      <c r="S1359" s="24"/>
      <c r="T1359" s="349">
        <v>1502.5888300000001</v>
      </c>
      <c r="U1359" s="351"/>
      <c r="V1359" s="352"/>
      <c r="W1359" s="25" t="s">
        <v>1306</v>
      </c>
      <c r="X1359" s="164" t="s">
        <v>5159</v>
      </c>
      <c r="Y1359" s="164">
        <v>12</v>
      </c>
      <c r="Z1359" s="164">
        <v>54</v>
      </c>
      <c r="AA1359" s="164">
        <v>54</v>
      </c>
      <c r="AB1359" s="124">
        <f>VLOOKUP(B1359,Nam_2016!$B$2:$C$870,2,0)</f>
        <v>1358</v>
      </c>
    </row>
    <row r="1360" spans="1:28" ht="30" hidden="1" x14ac:dyDescent="0.25">
      <c r="A1360" s="24">
        <f t="shared" si="56"/>
        <v>24</v>
      </c>
      <c r="B1360" s="167">
        <v>1359</v>
      </c>
      <c r="C1360" s="6" t="s">
        <v>4622</v>
      </c>
      <c r="D1360" s="154" t="s">
        <v>4216</v>
      </c>
      <c r="E1360" s="24" t="s">
        <v>1</v>
      </c>
      <c r="F1360" s="154" t="s">
        <v>273</v>
      </c>
      <c r="G1360" s="33">
        <v>11571967</v>
      </c>
      <c r="H1360" s="145"/>
      <c r="I1360" s="145"/>
      <c r="J1360" s="24"/>
      <c r="K1360" s="145"/>
      <c r="L1360" s="24"/>
      <c r="M1360" s="24"/>
      <c r="N1360" s="24"/>
      <c r="O1360" s="24"/>
      <c r="P1360" s="145"/>
      <c r="Q1360" s="24"/>
      <c r="R1360" s="24"/>
      <c r="S1360" s="24"/>
      <c r="T1360" s="349">
        <v>1785.5545081</v>
      </c>
      <c r="U1360" s="351"/>
      <c r="V1360" s="352"/>
      <c r="W1360" s="25" t="s">
        <v>1306</v>
      </c>
      <c r="X1360" s="164" t="s">
        <v>5159</v>
      </c>
      <c r="Y1360" s="164">
        <v>12</v>
      </c>
      <c r="Z1360" s="164">
        <v>54</v>
      </c>
      <c r="AA1360" s="164">
        <v>54</v>
      </c>
      <c r="AB1360" s="124">
        <f>VLOOKUP(B1360,Nam_2016!$B$2:$C$870,2,0)</f>
        <v>1359</v>
      </c>
    </row>
    <row r="1361" spans="1:28" ht="30" hidden="1" x14ac:dyDescent="0.25">
      <c r="A1361" s="24">
        <f t="shared" si="56"/>
        <v>25</v>
      </c>
      <c r="B1361" s="167">
        <v>1360</v>
      </c>
      <c r="C1361" s="6" t="s">
        <v>4623</v>
      </c>
      <c r="D1361" s="154" t="s">
        <v>4217</v>
      </c>
      <c r="E1361" s="7" t="s">
        <v>1</v>
      </c>
      <c r="F1361" s="154" t="s">
        <v>146</v>
      </c>
      <c r="G1361" s="33">
        <v>7471500</v>
      </c>
      <c r="H1361" s="145"/>
      <c r="I1361" s="145"/>
      <c r="J1361" s="24"/>
      <c r="K1361" s="145"/>
      <c r="L1361" s="24"/>
      <c r="M1361" s="24"/>
      <c r="N1361" s="24"/>
      <c r="O1361" s="24"/>
      <c r="P1361" s="145"/>
      <c r="Q1361" s="24"/>
      <c r="R1361" s="24"/>
      <c r="S1361" s="24"/>
      <c r="T1361" s="349">
        <v>1152.8524500000001</v>
      </c>
      <c r="U1361" s="351"/>
      <c r="V1361" s="352"/>
      <c r="W1361" s="25" t="s">
        <v>1306</v>
      </c>
      <c r="X1361" s="164" t="s">
        <v>5159</v>
      </c>
      <c r="Y1361" s="164">
        <v>12</v>
      </c>
      <c r="Z1361" s="164">
        <v>54</v>
      </c>
      <c r="AA1361" s="164">
        <v>54</v>
      </c>
      <c r="AB1361" s="124">
        <f>VLOOKUP(B1361,Nam_2016!$B$2:$C$870,2,0)</f>
        <v>1360</v>
      </c>
    </row>
    <row r="1362" spans="1:28" ht="30" hidden="1" x14ac:dyDescent="0.25">
      <c r="A1362" s="24">
        <f t="shared" si="56"/>
        <v>26</v>
      </c>
      <c r="B1362" s="167">
        <v>1361</v>
      </c>
      <c r="C1362" s="6" t="s">
        <v>4624</v>
      </c>
      <c r="D1362" s="154" t="s">
        <v>4218</v>
      </c>
      <c r="E1362" s="24" t="s">
        <v>1</v>
      </c>
      <c r="F1362" s="154" t="s">
        <v>273</v>
      </c>
      <c r="G1362" s="33">
        <v>24772087</v>
      </c>
      <c r="H1362" s="145"/>
      <c r="I1362" s="145"/>
      <c r="J1362" s="24"/>
      <c r="K1362" s="145"/>
      <c r="L1362" s="24"/>
      <c r="M1362" s="24"/>
      <c r="N1362" s="24"/>
      <c r="O1362" s="24"/>
      <c r="P1362" s="145"/>
      <c r="Q1362" s="24"/>
      <c r="R1362" s="24"/>
      <c r="S1362" s="24"/>
      <c r="T1362" s="349">
        <v>3822.3330241000003</v>
      </c>
      <c r="U1362" s="351"/>
      <c r="V1362" s="352"/>
      <c r="W1362" s="25" t="s">
        <v>1306</v>
      </c>
      <c r="X1362" s="164" t="s">
        <v>5159</v>
      </c>
      <c r="Y1362" s="164">
        <v>12</v>
      </c>
      <c r="Z1362" s="164">
        <v>54</v>
      </c>
      <c r="AA1362" s="164">
        <v>54</v>
      </c>
      <c r="AB1362" s="124">
        <f>VLOOKUP(B1362,Nam_2016!$B$2:$C$870,2,0)</f>
        <v>1361</v>
      </c>
    </row>
    <row r="1363" spans="1:28" ht="45" hidden="1" x14ac:dyDescent="0.25">
      <c r="A1363" s="24">
        <f t="shared" si="56"/>
        <v>27</v>
      </c>
      <c r="B1363" s="167">
        <v>1362</v>
      </c>
      <c r="C1363" s="6" t="s">
        <v>4625</v>
      </c>
      <c r="D1363" s="154" t="s">
        <v>4219</v>
      </c>
      <c r="E1363" s="7" t="s">
        <v>1</v>
      </c>
      <c r="F1363" s="154" t="s">
        <v>158</v>
      </c>
      <c r="G1363" s="33">
        <v>14515200</v>
      </c>
      <c r="H1363" s="145"/>
      <c r="I1363" s="145"/>
      <c r="J1363" s="24"/>
      <c r="K1363" s="145"/>
      <c r="L1363" s="24"/>
      <c r="M1363" s="24"/>
      <c r="N1363" s="24"/>
      <c r="O1363" s="24"/>
      <c r="P1363" s="145"/>
      <c r="Q1363" s="24"/>
      <c r="R1363" s="24"/>
      <c r="S1363" s="24"/>
      <c r="T1363" s="349">
        <v>2239.6953600000002</v>
      </c>
      <c r="U1363" s="351"/>
      <c r="V1363" s="352"/>
      <c r="W1363" s="25" t="s">
        <v>1306</v>
      </c>
      <c r="X1363" s="164" t="s">
        <v>5159</v>
      </c>
      <c r="Y1363" s="164">
        <v>12</v>
      </c>
      <c r="Z1363" s="164">
        <v>54</v>
      </c>
      <c r="AA1363" s="164">
        <v>54</v>
      </c>
      <c r="AB1363" s="124">
        <f>VLOOKUP(B1363,Nam_2016!$B$2:$C$870,2,0)</f>
        <v>1362</v>
      </c>
    </row>
    <row r="1364" spans="1:28" ht="30" hidden="1" x14ac:dyDescent="0.25">
      <c r="A1364" s="24">
        <f>A1363+1</f>
        <v>28</v>
      </c>
      <c r="B1364" s="167">
        <v>1363</v>
      </c>
      <c r="C1364" s="6" t="s">
        <v>4626</v>
      </c>
      <c r="D1364" s="154" t="s">
        <v>488</v>
      </c>
      <c r="E1364" s="7" t="s">
        <v>1</v>
      </c>
      <c r="F1364" s="154" t="s">
        <v>21</v>
      </c>
      <c r="G1364" s="33">
        <v>15682700</v>
      </c>
      <c r="H1364" s="145"/>
      <c r="I1364" s="145"/>
      <c r="J1364" s="24"/>
      <c r="K1364" s="145"/>
      <c r="L1364" s="24"/>
      <c r="M1364" s="24"/>
      <c r="N1364" s="24"/>
      <c r="O1364" s="24"/>
      <c r="P1364" s="145"/>
      <c r="Q1364" s="24"/>
      <c r="R1364" s="24"/>
      <c r="S1364" s="24"/>
      <c r="T1364" s="349">
        <v>2419.8406100000002</v>
      </c>
      <c r="U1364" s="351"/>
      <c r="V1364" s="352"/>
      <c r="W1364" s="25" t="s">
        <v>1306</v>
      </c>
      <c r="X1364" s="164" t="s">
        <v>5159</v>
      </c>
      <c r="Y1364" s="164">
        <v>12</v>
      </c>
      <c r="Z1364" s="164">
        <v>54</v>
      </c>
      <c r="AA1364" s="164">
        <v>54</v>
      </c>
      <c r="AB1364" s="124">
        <f>VLOOKUP(B1364,Nam_2016!$B$2:$C$870,2,0)</f>
        <v>1363</v>
      </c>
    </row>
    <row r="1365" spans="1:28" ht="30" x14ac:dyDescent="0.25">
      <c r="A1365" s="24">
        <f t="shared" si="56"/>
        <v>29</v>
      </c>
      <c r="B1365" s="167">
        <v>1364</v>
      </c>
      <c r="C1365" s="372" t="s">
        <v>3546</v>
      </c>
      <c r="D1365" s="154" t="s">
        <v>4201</v>
      </c>
      <c r="E1365" s="7" t="s">
        <v>1</v>
      </c>
      <c r="F1365" s="154" t="s">
        <v>25</v>
      </c>
      <c r="G1365" s="33">
        <v>6772500</v>
      </c>
      <c r="H1365" s="145"/>
      <c r="I1365" s="145"/>
      <c r="J1365" s="24"/>
      <c r="K1365" s="145"/>
      <c r="L1365" s="24"/>
      <c r="M1365" s="24"/>
      <c r="N1365" s="24"/>
      <c r="O1365" s="24"/>
      <c r="P1365" s="145"/>
      <c r="Q1365" s="24"/>
      <c r="R1365" s="24"/>
      <c r="S1365" s="24"/>
      <c r="T1365" s="349">
        <v>1044.99675</v>
      </c>
      <c r="U1365" s="10">
        <v>3793.7278100000003</v>
      </c>
      <c r="V1365" s="352"/>
      <c r="W1365" s="25" t="s">
        <v>1306</v>
      </c>
      <c r="X1365" s="164" t="s">
        <v>5159</v>
      </c>
      <c r="Y1365" s="164">
        <v>12</v>
      </c>
      <c r="Z1365" s="164">
        <v>54</v>
      </c>
      <c r="AA1365" s="164">
        <v>54</v>
      </c>
      <c r="AB1365" s="124" t="e">
        <f>VLOOKUP(B1365,Nam_2016!$B$2:$C$870,2,0)</f>
        <v>#N/A</v>
      </c>
    </row>
    <row r="1366" spans="1:28" ht="30" x14ac:dyDescent="0.25">
      <c r="A1366" s="24">
        <f t="shared" si="56"/>
        <v>30</v>
      </c>
      <c r="B1366" s="167">
        <v>1365</v>
      </c>
      <c r="C1366" s="370" t="s">
        <v>3547</v>
      </c>
      <c r="D1366" s="154" t="s">
        <v>4202</v>
      </c>
      <c r="E1366" s="7" t="s">
        <v>1</v>
      </c>
      <c r="F1366" s="154" t="s">
        <v>175</v>
      </c>
      <c r="G1366" s="33">
        <v>10954500</v>
      </c>
      <c r="H1366" s="145"/>
      <c r="I1366" s="145"/>
      <c r="J1366" s="24"/>
      <c r="K1366" s="145"/>
      <c r="L1366" s="24"/>
      <c r="M1366" s="24"/>
      <c r="N1366" s="24"/>
      <c r="O1366" s="24"/>
      <c r="P1366" s="145"/>
      <c r="Q1366" s="24"/>
      <c r="R1366" s="24"/>
      <c r="S1366" s="24"/>
      <c r="T1366" s="349">
        <v>1690.27935</v>
      </c>
      <c r="U1366" s="10">
        <v>1407.5708900000002</v>
      </c>
      <c r="V1366" s="352"/>
      <c r="W1366" s="25" t="s">
        <v>1306</v>
      </c>
      <c r="X1366" s="164" t="s">
        <v>5159</v>
      </c>
      <c r="Y1366" s="164">
        <v>12</v>
      </c>
      <c r="Z1366" s="164">
        <v>54</v>
      </c>
      <c r="AA1366" s="164">
        <v>54</v>
      </c>
      <c r="AB1366" s="124" t="e">
        <f>VLOOKUP(B1366,Nam_2016!$B$2:$C$870,2,0)</f>
        <v>#N/A</v>
      </c>
    </row>
    <row r="1367" spans="1:28" ht="30" hidden="1" x14ac:dyDescent="0.25">
      <c r="A1367" s="24">
        <f>A1366+1</f>
        <v>31</v>
      </c>
      <c r="B1367" s="167">
        <v>1366</v>
      </c>
      <c r="C1367" s="6" t="s">
        <v>4627</v>
      </c>
      <c r="D1367" s="154" t="s">
        <v>4203</v>
      </c>
      <c r="E1367" s="7" t="s">
        <v>1</v>
      </c>
      <c r="F1367" s="154" t="s">
        <v>60</v>
      </c>
      <c r="G1367" s="33">
        <v>7288300</v>
      </c>
      <c r="H1367" s="145"/>
      <c r="I1367" s="145"/>
      <c r="J1367" s="24"/>
      <c r="K1367" s="145"/>
      <c r="L1367" s="24"/>
      <c r="M1367" s="24"/>
      <c r="N1367" s="24"/>
      <c r="O1367" s="24"/>
      <c r="P1367" s="145"/>
      <c r="Q1367" s="24"/>
      <c r="R1367" s="24"/>
      <c r="S1367" s="24"/>
      <c r="T1367" s="349">
        <v>1124.5846900000001</v>
      </c>
      <c r="U1367" s="351"/>
      <c r="V1367" s="352"/>
      <c r="W1367" s="25" t="s">
        <v>1306</v>
      </c>
      <c r="X1367" s="164" t="s">
        <v>5159</v>
      </c>
      <c r="Y1367" s="164">
        <v>12</v>
      </c>
      <c r="Z1367" s="164">
        <v>54</v>
      </c>
      <c r="AA1367" s="164">
        <v>54</v>
      </c>
      <c r="AB1367" s="124">
        <f>VLOOKUP(B1367,Nam_2016!$B$2:$C$870,2,0)</f>
        <v>1366</v>
      </c>
    </row>
    <row r="1368" spans="1:28" ht="30" hidden="1" x14ac:dyDescent="0.25">
      <c r="A1368" s="24">
        <f t="shared" si="56"/>
        <v>32</v>
      </c>
      <c r="B1368" s="167">
        <v>1367</v>
      </c>
      <c r="C1368" s="6" t="s">
        <v>4628</v>
      </c>
      <c r="D1368" s="154" t="s">
        <v>4204</v>
      </c>
      <c r="E1368" s="7" t="s">
        <v>1</v>
      </c>
      <c r="F1368" s="154" t="s">
        <v>15</v>
      </c>
      <c r="G1368" s="33">
        <v>23113900</v>
      </c>
      <c r="H1368" s="145"/>
      <c r="I1368" s="145"/>
      <c r="J1368" s="24"/>
      <c r="K1368" s="145"/>
      <c r="L1368" s="24"/>
      <c r="M1368" s="24"/>
      <c r="N1368" s="24"/>
      <c r="O1368" s="24"/>
      <c r="P1368" s="145"/>
      <c r="Q1368" s="24"/>
      <c r="R1368" s="24"/>
      <c r="S1368" s="24"/>
      <c r="T1368" s="349">
        <v>3566.4747700000003</v>
      </c>
      <c r="U1368" s="351"/>
      <c r="V1368" s="352"/>
      <c r="W1368" s="25" t="s">
        <v>1306</v>
      </c>
      <c r="X1368" s="164" t="s">
        <v>5159</v>
      </c>
      <c r="Y1368" s="164">
        <v>12</v>
      </c>
      <c r="Z1368" s="164">
        <v>54</v>
      </c>
      <c r="AA1368" s="164">
        <v>54</v>
      </c>
      <c r="AB1368" s="124">
        <f>VLOOKUP(B1368,Nam_2016!$B$2:$C$870,2,0)</f>
        <v>1367</v>
      </c>
    </row>
    <row r="1369" spans="1:28" ht="30" x14ac:dyDescent="0.25">
      <c r="A1369" s="24">
        <f t="shared" si="56"/>
        <v>33</v>
      </c>
      <c r="B1369" s="167">
        <v>1368</v>
      </c>
      <c r="C1369" s="372" t="s">
        <v>3548</v>
      </c>
      <c r="D1369" s="154" t="s">
        <v>4205</v>
      </c>
      <c r="E1369" s="7" t="s">
        <v>1</v>
      </c>
      <c r="F1369" s="154" t="s">
        <v>38</v>
      </c>
      <c r="G1369" s="33">
        <v>76889320</v>
      </c>
      <c r="H1369" s="145"/>
      <c r="I1369" s="145"/>
      <c r="J1369" s="24"/>
      <c r="K1369" s="145"/>
      <c r="L1369" s="24"/>
      <c r="M1369" s="24"/>
      <c r="N1369" s="24"/>
      <c r="O1369" s="24"/>
      <c r="P1369" s="145"/>
      <c r="Q1369" s="24"/>
      <c r="R1369" s="24"/>
      <c r="S1369" s="24"/>
      <c r="T1369" s="349">
        <v>11864.022076000001</v>
      </c>
      <c r="U1369" s="10">
        <v>10848.30838</v>
      </c>
      <c r="V1369" s="352"/>
      <c r="W1369" s="25" t="s">
        <v>1306</v>
      </c>
      <c r="X1369" s="164" t="s">
        <v>5159</v>
      </c>
      <c r="Y1369" s="164">
        <v>12</v>
      </c>
      <c r="Z1369" s="164">
        <v>54</v>
      </c>
      <c r="AA1369" s="164">
        <v>54</v>
      </c>
      <c r="AB1369" s="124" t="e">
        <f>VLOOKUP(B1369,Nam_2016!$B$2:$C$870,2,0)</f>
        <v>#N/A</v>
      </c>
    </row>
    <row r="1370" spans="1:28" ht="30" x14ac:dyDescent="0.25">
      <c r="A1370" s="24">
        <f t="shared" si="56"/>
        <v>34</v>
      </c>
      <c r="B1370" s="167">
        <v>1369</v>
      </c>
      <c r="C1370" s="372" t="s">
        <v>281</v>
      </c>
      <c r="D1370" s="154" t="s">
        <v>4206</v>
      </c>
      <c r="E1370" s="7" t="s">
        <v>1</v>
      </c>
      <c r="F1370" s="154" t="s">
        <v>25</v>
      </c>
      <c r="G1370" s="33">
        <v>7011100</v>
      </c>
      <c r="H1370" s="145"/>
      <c r="I1370" s="145"/>
      <c r="J1370" s="24"/>
      <c r="K1370" s="145"/>
      <c r="L1370" s="24"/>
      <c r="M1370" s="24"/>
      <c r="N1370" s="24"/>
      <c r="O1370" s="24"/>
      <c r="P1370" s="145"/>
      <c r="Q1370" s="24"/>
      <c r="R1370" s="24"/>
      <c r="S1370" s="24"/>
      <c r="T1370" s="349">
        <v>1081.8127300000001</v>
      </c>
      <c r="U1370" s="10">
        <v>4625.40481</v>
      </c>
      <c r="V1370" s="352"/>
      <c r="W1370" s="25" t="s">
        <v>1306</v>
      </c>
      <c r="X1370" s="164" t="s">
        <v>5159</v>
      </c>
      <c r="Y1370" s="164">
        <v>12</v>
      </c>
      <c r="Z1370" s="164">
        <v>54</v>
      </c>
      <c r="AA1370" s="164">
        <v>54</v>
      </c>
      <c r="AB1370" s="124" t="e">
        <f>VLOOKUP(B1370,Nam_2016!$B$2:$C$870,2,0)</f>
        <v>#N/A</v>
      </c>
    </row>
    <row r="1371" spans="1:28" ht="30" hidden="1" x14ac:dyDescent="0.25">
      <c r="A1371" s="24">
        <f t="shared" si="56"/>
        <v>35</v>
      </c>
      <c r="B1371" s="167">
        <v>1370</v>
      </c>
      <c r="C1371" s="6" t="s">
        <v>4629</v>
      </c>
      <c r="D1371" s="154" t="s">
        <v>4207</v>
      </c>
      <c r="E1371" s="7" t="s">
        <v>1</v>
      </c>
      <c r="F1371" s="154" t="s">
        <v>126</v>
      </c>
      <c r="G1371" s="33">
        <v>35196800</v>
      </c>
      <c r="H1371" s="145"/>
      <c r="I1371" s="145"/>
      <c r="J1371" s="24"/>
      <c r="K1371" s="145"/>
      <c r="L1371" s="24"/>
      <c r="M1371" s="24"/>
      <c r="N1371" s="24"/>
      <c r="O1371" s="24"/>
      <c r="P1371" s="145"/>
      <c r="Q1371" s="24"/>
      <c r="R1371" s="24"/>
      <c r="S1371" s="24"/>
      <c r="T1371" s="349">
        <v>5430.8662400000003</v>
      </c>
      <c r="U1371" s="351"/>
      <c r="V1371" s="352"/>
      <c r="W1371" s="25" t="s">
        <v>1306</v>
      </c>
      <c r="X1371" s="164" t="s">
        <v>5159</v>
      </c>
      <c r="Y1371" s="164">
        <v>12</v>
      </c>
      <c r="Z1371" s="164">
        <v>54</v>
      </c>
      <c r="AA1371" s="164">
        <v>54</v>
      </c>
      <c r="AB1371" s="124">
        <f>VLOOKUP(B1371,Nam_2016!$B$2:$C$870,2,0)</f>
        <v>1370</v>
      </c>
    </row>
    <row r="1372" spans="1:28" ht="30" x14ac:dyDescent="0.25">
      <c r="A1372" s="24">
        <f t="shared" si="56"/>
        <v>36</v>
      </c>
      <c r="B1372" s="167">
        <v>1371</v>
      </c>
      <c r="C1372" s="372" t="s">
        <v>3549</v>
      </c>
      <c r="D1372" s="154" t="s">
        <v>4208</v>
      </c>
      <c r="E1372" s="7" t="s">
        <v>1</v>
      </c>
      <c r="F1372" s="154" t="s">
        <v>38</v>
      </c>
      <c r="G1372" s="33">
        <v>16958000</v>
      </c>
      <c r="H1372" s="145"/>
      <c r="I1372" s="145"/>
      <c r="J1372" s="24"/>
      <c r="K1372" s="145"/>
      <c r="L1372" s="24"/>
      <c r="M1372" s="24"/>
      <c r="N1372" s="24"/>
      <c r="O1372" s="24"/>
      <c r="P1372" s="145"/>
      <c r="Q1372" s="24"/>
      <c r="R1372" s="24"/>
      <c r="S1372" s="24"/>
      <c r="T1372" s="349">
        <v>2616.6194</v>
      </c>
      <c r="U1372" s="10">
        <v>1249.49054</v>
      </c>
      <c r="V1372" s="352"/>
      <c r="W1372" s="25" t="s">
        <v>1306</v>
      </c>
      <c r="X1372" s="164" t="s">
        <v>5159</v>
      </c>
      <c r="Y1372" s="164">
        <v>12</v>
      </c>
      <c r="Z1372" s="164">
        <v>54</v>
      </c>
      <c r="AA1372" s="164">
        <v>54</v>
      </c>
      <c r="AB1372" s="124" t="e">
        <f>VLOOKUP(B1372,Nam_2016!$B$2:$C$870,2,0)</f>
        <v>#N/A</v>
      </c>
    </row>
    <row r="1373" spans="1:28" ht="30" hidden="1" x14ac:dyDescent="0.25">
      <c r="A1373" s="24">
        <f t="shared" si="56"/>
        <v>37</v>
      </c>
      <c r="B1373" s="167">
        <v>1372</v>
      </c>
      <c r="C1373" s="6" t="s">
        <v>4630</v>
      </c>
      <c r="D1373" s="154" t="s">
        <v>4209</v>
      </c>
      <c r="E1373" s="7" t="s">
        <v>1</v>
      </c>
      <c r="F1373" s="154" t="s">
        <v>38</v>
      </c>
      <c r="G1373" s="215">
        <v>41655700</v>
      </c>
      <c r="H1373" s="145"/>
      <c r="I1373" s="145"/>
      <c r="J1373" s="24"/>
      <c r="K1373" s="145"/>
      <c r="L1373" s="24"/>
      <c r="M1373" s="24"/>
      <c r="N1373" s="24"/>
      <c r="O1373" s="24"/>
      <c r="P1373" s="145"/>
      <c r="Q1373" s="24"/>
      <c r="R1373" s="24"/>
      <c r="S1373" s="24"/>
      <c r="T1373" s="349">
        <v>6427.47451</v>
      </c>
      <c r="U1373" s="351"/>
      <c r="V1373" s="352"/>
      <c r="W1373" s="25" t="s">
        <v>1306</v>
      </c>
      <c r="X1373" s="164" t="s">
        <v>5159</v>
      </c>
      <c r="Y1373" s="164">
        <v>12</v>
      </c>
      <c r="Z1373" s="164">
        <v>54</v>
      </c>
      <c r="AA1373" s="164">
        <v>54</v>
      </c>
      <c r="AB1373" s="124">
        <f>VLOOKUP(B1373,Nam_2016!$B$2:$C$870,2,0)</f>
        <v>1372</v>
      </c>
    </row>
    <row r="1374" spans="1:28" ht="30" hidden="1" x14ac:dyDescent="0.25">
      <c r="A1374" s="24">
        <f t="shared" si="56"/>
        <v>38</v>
      </c>
      <c r="B1374" s="167">
        <v>1373</v>
      </c>
      <c r="C1374" s="6" t="s">
        <v>4631</v>
      </c>
      <c r="D1374" s="154" t="s">
        <v>492</v>
      </c>
      <c r="E1374" s="7" t="s">
        <v>1</v>
      </c>
      <c r="F1374" s="154" t="s">
        <v>62</v>
      </c>
      <c r="G1374" s="33">
        <v>15460900</v>
      </c>
      <c r="H1374" s="145"/>
      <c r="I1374" s="145"/>
      <c r="J1374" s="24"/>
      <c r="K1374" s="145"/>
      <c r="L1374" s="24"/>
      <c r="M1374" s="24"/>
      <c r="N1374" s="24"/>
      <c r="O1374" s="24"/>
      <c r="P1374" s="145"/>
      <c r="Q1374" s="24"/>
      <c r="R1374" s="24"/>
      <c r="S1374" s="24"/>
      <c r="T1374" s="349">
        <v>2385.6168700000003</v>
      </c>
      <c r="U1374" s="351"/>
      <c r="V1374" s="352"/>
      <c r="W1374" s="25" t="s">
        <v>1306</v>
      </c>
      <c r="X1374" s="164" t="s">
        <v>5159</v>
      </c>
      <c r="Y1374" s="164">
        <v>12</v>
      </c>
      <c r="Z1374" s="164">
        <v>54</v>
      </c>
      <c r="AA1374" s="164">
        <v>54</v>
      </c>
      <c r="AB1374" s="124">
        <f>VLOOKUP(B1374,Nam_2016!$B$2:$C$870,2,0)</f>
        <v>1373</v>
      </c>
    </row>
    <row r="1375" spans="1:28" ht="30" hidden="1" x14ac:dyDescent="0.25">
      <c r="A1375" s="24">
        <f t="shared" si="56"/>
        <v>39</v>
      </c>
      <c r="B1375" s="167">
        <v>1374</v>
      </c>
      <c r="C1375" s="6" t="s">
        <v>216</v>
      </c>
      <c r="D1375" s="154" t="s">
        <v>217</v>
      </c>
      <c r="E1375" s="7" t="s">
        <v>1</v>
      </c>
      <c r="F1375" s="154" t="s">
        <v>88</v>
      </c>
      <c r="G1375" s="33">
        <v>15592300</v>
      </c>
      <c r="H1375" s="145"/>
      <c r="I1375" s="145"/>
      <c r="J1375" s="24"/>
      <c r="K1375" s="145"/>
      <c r="L1375" s="24"/>
      <c r="M1375" s="24"/>
      <c r="N1375" s="24"/>
      <c r="O1375" s="24"/>
      <c r="P1375" s="145"/>
      <c r="Q1375" s="24"/>
      <c r="R1375" s="24"/>
      <c r="S1375" s="24"/>
      <c r="T1375" s="349">
        <v>2405.8918900000003</v>
      </c>
      <c r="U1375" s="351"/>
      <c r="V1375" s="352"/>
      <c r="W1375" s="25" t="s">
        <v>1306</v>
      </c>
      <c r="X1375" s="164" t="s">
        <v>5159</v>
      </c>
      <c r="Y1375" s="164">
        <v>12</v>
      </c>
      <c r="Z1375" s="164">
        <v>54</v>
      </c>
      <c r="AA1375" s="164">
        <v>54</v>
      </c>
      <c r="AB1375" s="124">
        <f>VLOOKUP(B1375,Nam_2016!$B$2:$C$870,2,0)</f>
        <v>1374</v>
      </c>
    </row>
    <row r="1376" spans="1:28" ht="30" hidden="1" x14ac:dyDescent="0.25">
      <c r="A1376" s="24">
        <f t="shared" si="56"/>
        <v>40</v>
      </c>
      <c r="B1376" s="167">
        <v>1375</v>
      </c>
      <c r="C1376" s="6" t="s">
        <v>4632</v>
      </c>
      <c r="D1376" s="154" t="s">
        <v>4192</v>
      </c>
      <c r="E1376" s="7" t="s">
        <v>1</v>
      </c>
      <c r="F1376" s="154" t="s">
        <v>40</v>
      </c>
      <c r="G1376" s="33">
        <v>9506500</v>
      </c>
      <c r="H1376" s="145"/>
      <c r="I1376" s="145"/>
      <c r="J1376" s="24"/>
      <c r="K1376" s="145"/>
      <c r="L1376" s="24"/>
      <c r="M1376" s="24"/>
      <c r="N1376" s="24"/>
      <c r="O1376" s="24"/>
      <c r="P1376" s="145"/>
      <c r="Q1376" s="24"/>
      <c r="R1376" s="24"/>
      <c r="S1376" s="24"/>
      <c r="T1376" s="349">
        <v>1466.8529500000002</v>
      </c>
      <c r="U1376" s="351"/>
      <c r="V1376" s="352"/>
      <c r="W1376" s="25" t="s">
        <v>1306</v>
      </c>
      <c r="X1376" s="164" t="s">
        <v>5159</v>
      </c>
      <c r="Y1376" s="164">
        <v>12</v>
      </c>
      <c r="Z1376" s="164">
        <v>54</v>
      </c>
      <c r="AA1376" s="164">
        <v>54</v>
      </c>
      <c r="AB1376" s="124">
        <f>VLOOKUP(B1376,Nam_2016!$B$2:$C$870,2,0)</f>
        <v>1375</v>
      </c>
    </row>
    <row r="1377" spans="1:28" ht="30" x14ac:dyDescent="0.25">
      <c r="A1377" s="24">
        <f t="shared" si="56"/>
        <v>41</v>
      </c>
      <c r="B1377" s="167">
        <v>1376</v>
      </c>
      <c r="C1377" s="372" t="s">
        <v>307</v>
      </c>
      <c r="D1377" s="154" t="s">
        <v>4193</v>
      </c>
      <c r="E1377" s="7" t="s">
        <v>1</v>
      </c>
      <c r="F1377" s="154" t="s">
        <v>35</v>
      </c>
      <c r="G1377" s="215">
        <v>14346100</v>
      </c>
      <c r="H1377" s="145"/>
      <c r="I1377" s="145"/>
      <c r="J1377" s="24"/>
      <c r="K1377" s="145"/>
      <c r="L1377" s="24"/>
      <c r="M1377" s="24"/>
      <c r="N1377" s="24"/>
      <c r="O1377" s="24"/>
      <c r="P1377" s="145"/>
      <c r="Q1377" s="24"/>
      <c r="R1377" s="24"/>
      <c r="S1377" s="24"/>
      <c r="T1377" s="349">
        <v>2213.6032300000002</v>
      </c>
      <c r="U1377" s="10">
        <v>1132.2534000000001</v>
      </c>
      <c r="V1377" s="352"/>
      <c r="W1377" s="25" t="s">
        <v>1306</v>
      </c>
      <c r="X1377" s="164" t="s">
        <v>5159</v>
      </c>
      <c r="Y1377" s="164">
        <v>12</v>
      </c>
      <c r="Z1377" s="164">
        <v>54</v>
      </c>
      <c r="AA1377" s="164">
        <v>54</v>
      </c>
      <c r="AB1377" s="124" t="e">
        <f>VLOOKUP(B1377,Nam_2016!$B$2:$C$870,2,0)</f>
        <v>#N/A</v>
      </c>
    </row>
    <row r="1378" spans="1:28" ht="30" x14ac:dyDescent="0.25">
      <c r="A1378" s="24">
        <f t="shared" si="56"/>
        <v>42</v>
      </c>
      <c r="B1378" s="167">
        <v>1377</v>
      </c>
      <c r="C1378" s="372" t="s">
        <v>3550</v>
      </c>
      <c r="D1378" s="154" t="s">
        <v>4194</v>
      </c>
      <c r="E1378" s="7" t="s">
        <v>1</v>
      </c>
      <c r="F1378" s="154" t="s">
        <v>14</v>
      </c>
      <c r="G1378" s="33">
        <v>7316800</v>
      </c>
      <c r="H1378" s="145"/>
      <c r="I1378" s="145"/>
      <c r="J1378" s="24"/>
      <c r="K1378" s="145"/>
      <c r="L1378" s="24"/>
      <c r="M1378" s="24"/>
      <c r="N1378" s="24"/>
      <c r="O1378" s="24"/>
      <c r="P1378" s="145"/>
      <c r="Q1378" s="24"/>
      <c r="R1378" s="24"/>
      <c r="S1378" s="24"/>
      <c r="T1378" s="349">
        <v>1128.98224</v>
      </c>
      <c r="U1378" s="10">
        <v>1618.1903900000002</v>
      </c>
      <c r="V1378" s="352"/>
      <c r="W1378" s="25" t="s">
        <v>1306</v>
      </c>
      <c r="X1378" s="164" t="s">
        <v>5159</v>
      </c>
      <c r="Y1378" s="164">
        <v>12</v>
      </c>
      <c r="Z1378" s="164">
        <v>54</v>
      </c>
      <c r="AA1378" s="164">
        <v>54</v>
      </c>
      <c r="AB1378" s="124" t="e">
        <f>VLOOKUP(B1378,Nam_2016!$B$2:$C$870,2,0)</f>
        <v>#N/A</v>
      </c>
    </row>
    <row r="1379" spans="1:28" ht="30" x14ac:dyDescent="0.25">
      <c r="A1379" s="24">
        <f>A1378+1</f>
        <v>43</v>
      </c>
      <c r="B1379" s="167">
        <v>1378</v>
      </c>
      <c r="C1379" s="6" t="s">
        <v>295</v>
      </c>
      <c r="D1379" s="24" t="s">
        <v>212</v>
      </c>
      <c r="E1379" s="24" t="s">
        <v>1</v>
      </c>
      <c r="F1379" s="15" t="s">
        <v>146</v>
      </c>
      <c r="G1379" s="333">
        <v>11555300</v>
      </c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349">
        <v>1782.98279</v>
      </c>
      <c r="U1379" s="10">
        <v>1014</v>
      </c>
      <c r="V1379" s="18">
        <v>1343.2895100000001</v>
      </c>
      <c r="W1379" s="25" t="s">
        <v>1308</v>
      </c>
      <c r="X1379" s="164" t="s">
        <v>5159</v>
      </c>
      <c r="Y1379" s="164">
        <v>12</v>
      </c>
      <c r="Z1379" s="164">
        <v>54</v>
      </c>
      <c r="AA1379" s="164">
        <v>54</v>
      </c>
      <c r="AB1379" s="124" t="e">
        <f>VLOOKUP(B1379,Nam_2016!$B$2:$C$870,2,0)</f>
        <v>#N/A</v>
      </c>
    </row>
    <row r="1380" spans="1:28" ht="30" x14ac:dyDescent="0.25">
      <c r="A1380" s="24">
        <f>A1379+1</f>
        <v>44</v>
      </c>
      <c r="B1380" s="167">
        <v>1379</v>
      </c>
      <c r="C1380" s="6" t="s">
        <v>216</v>
      </c>
      <c r="D1380" s="7" t="s">
        <v>217</v>
      </c>
      <c r="E1380" s="7" t="s">
        <v>1</v>
      </c>
      <c r="F1380" s="12" t="s">
        <v>88</v>
      </c>
      <c r="G1380" s="333">
        <v>15592300</v>
      </c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349">
        <v>2405.8918900000003</v>
      </c>
      <c r="U1380" s="10">
        <v>3556.8001600000002</v>
      </c>
      <c r="V1380" s="18">
        <v>2236.9488200000001</v>
      </c>
      <c r="W1380" s="25" t="s">
        <v>1308</v>
      </c>
      <c r="X1380" s="164" t="s">
        <v>5159</v>
      </c>
      <c r="Y1380" s="164">
        <v>12</v>
      </c>
      <c r="Z1380" s="164">
        <v>54</v>
      </c>
      <c r="AA1380" s="164">
        <v>54</v>
      </c>
      <c r="AB1380" s="124" t="e">
        <f>VLOOKUP(B1380,Nam_2016!$B$2:$C$870,2,0)</f>
        <v>#N/A</v>
      </c>
    </row>
    <row r="1381" spans="1:28" ht="30" x14ac:dyDescent="0.25">
      <c r="A1381" s="24">
        <f>A1380+1</f>
        <v>45</v>
      </c>
      <c r="B1381" s="167">
        <v>1380</v>
      </c>
      <c r="C1381" s="372" t="s">
        <v>3551</v>
      </c>
      <c r="D1381" s="154" t="s">
        <v>4195</v>
      </c>
      <c r="E1381" s="7" t="s">
        <v>1</v>
      </c>
      <c r="F1381" s="154" t="s">
        <v>90</v>
      </c>
      <c r="G1381" s="215">
        <v>12106200</v>
      </c>
      <c r="H1381" s="145"/>
      <c r="I1381" s="145"/>
      <c r="J1381" s="24"/>
      <c r="K1381" s="145"/>
      <c r="L1381" s="24"/>
      <c r="M1381" s="24"/>
      <c r="N1381" s="24"/>
      <c r="O1381" s="24"/>
      <c r="P1381" s="145"/>
      <c r="Q1381" s="24"/>
      <c r="R1381" s="24"/>
      <c r="S1381" s="24"/>
      <c r="T1381" s="349">
        <v>1867.98666</v>
      </c>
      <c r="U1381" s="10">
        <v>1089.06483</v>
      </c>
      <c r="V1381" s="18">
        <v>3070.8477400000002</v>
      </c>
      <c r="W1381" s="25" t="s">
        <v>1306</v>
      </c>
      <c r="X1381" s="164" t="s">
        <v>5159</v>
      </c>
      <c r="Y1381" s="164">
        <v>12</v>
      </c>
      <c r="Z1381" s="164">
        <v>54</v>
      </c>
      <c r="AA1381" s="164">
        <v>54</v>
      </c>
      <c r="AB1381" s="124" t="e">
        <f>VLOOKUP(B1381,Nam_2016!$B$2:$C$870,2,0)</f>
        <v>#N/A</v>
      </c>
    </row>
    <row r="1382" spans="1:28" ht="45" x14ac:dyDescent="0.25">
      <c r="A1382" s="24">
        <f t="shared" ref="A1382:A1432" si="57">A1381+1</f>
        <v>46</v>
      </c>
      <c r="B1382" s="167">
        <v>1381</v>
      </c>
      <c r="C1382" s="372" t="s">
        <v>3310</v>
      </c>
      <c r="D1382" s="7" t="s">
        <v>259</v>
      </c>
      <c r="E1382" s="7" t="s">
        <v>1</v>
      </c>
      <c r="F1382" s="12" t="s">
        <v>258</v>
      </c>
      <c r="G1382" s="67">
        <v>10421700</v>
      </c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349">
        <v>1608.0683100000001</v>
      </c>
      <c r="U1382" s="10">
        <v>1488.82527</v>
      </c>
      <c r="V1382" s="18">
        <v>1894.5262600000001</v>
      </c>
      <c r="W1382" s="25" t="s">
        <v>1308</v>
      </c>
      <c r="X1382" s="164" t="s">
        <v>5159</v>
      </c>
      <c r="Y1382" s="164">
        <v>12</v>
      </c>
      <c r="Z1382" s="164">
        <v>54</v>
      </c>
      <c r="AA1382" s="164">
        <v>54</v>
      </c>
      <c r="AB1382" s="124" t="e">
        <f>VLOOKUP(B1382,Nam_2016!$B$2:$C$870,2,0)</f>
        <v>#N/A</v>
      </c>
    </row>
    <row r="1383" spans="1:28" ht="30" x14ac:dyDescent="0.25">
      <c r="A1383" s="24">
        <f t="shared" si="57"/>
        <v>47</v>
      </c>
      <c r="B1383" s="167">
        <v>1382</v>
      </c>
      <c r="C1383" s="6" t="s">
        <v>473</v>
      </c>
      <c r="D1383" s="154" t="s">
        <v>4196</v>
      </c>
      <c r="E1383" s="7" t="s">
        <v>1</v>
      </c>
      <c r="F1383" s="154" t="s">
        <v>240</v>
      </c>
      <c r="G1383" s="33">
        <v>25948370</v>
      </c>
      <c r="H1383" s="145"/>
      <c r="I1383" s="145"/>
      <c r="J1383" s="24"/>
      <c r="K1383" s="145"/>
      <c r="L1383" s="24"/>
      <c r="M1383" s="24"/>
      <c r="N1383" s="24"/>
      <c r="O1383" s="24"/>
      <c r="P1383" s="145"/>
      <c r="Q1383" s="24"/>
      <c r="R1383" s="24"/>
      <c r="S1383" s="24"/>
      <c r="T1383" s="349">
        <v>4003.8334910000003</v>
      </c>
      <c r="U1383" s="10">
        <v>4348.0752480000001</v>
      </c>
      <c r="V1383" s="18">
        <v>3746.0558992000001</v>
      </c>
      <c r="W1383" s="25" t="s">
        <v>1306</v>
      </c>
      <c r="X1383" s="164" t="s">
        <v>5159</v>
      </c>
      <c r="Y1383" s="164">
        <v>12</v>
      </c>
      <c r="Z1383" s="164">
        <v>54</v>
      </c>
      <c r="AA1383" s="164">
        <v>54</v>
      </c>
      <c r="AB1383" s="124" t="e">
        <f>VLOOKUP(B1383,Nam_2016!$B$2:$C$870,2,0)</f>
        <v>#N/A</v>
      </c>
    </row>
    <row r="1384" spans="1:28" ht="30" x14ac:dyDescent="0.25">
      <c r="A1384" s="24">
        <f t="shared" si="57"/>
        <v>48</v>
      </c>
      <c r="B1384" s="167">
        <v>1383</v>
      </c>
      <c r="C1384" s="372" t="s">
        <v>3552</v>
      </c>
      <c r="D1384" s="154" t="s">
        <v>4197</v>
      </c>
      <c r="E1384" s="7" t="s">
        <v>30</v>
      </c>
      <c r="F1384" s="154" t="s">
        <v>176</v>
      </c>
      <c r="G1384" s="33">
        <v>20447700</v>
      </c>
      <c r="H1384" s="26"/>
      <c r="I1384" s="145"/>
      <c r="J1384" s="24"/>
      <c r="K1384" s="145"/>
      <c r="L1384" s="24"/>
      <c r="M1384" s="24"/>
      <c r="N1384" s="24"/>
      <c r="O1384" s="24"/>
      <c r="P1384" s="145"/>
      <c r="Q1384" s="24"/>
      <c r="R1384" s="24"/>
      <c r="S1384" s="24"/>
      <c r="T1384" s="349">
        <v>3155.0801100000003</v>
      </c>
      <c r="U1384" s="10">
        <v>8205.7511500000001</v>
      </c>
      <c r="V1384" s="352"/>
      <c r="W1384" s="25" t="s">
        <v>1306</v>
      </c>
      <c r="X1384" s="164" t="s">
        <v>5159</v>
      </c>
      <c r="Y1384" s="164">
        <v>12</v>
      </c>
      <c r="Z1384" s="164">
        <v>54</v>
      </c>
      <c r="AA1384" s="164">
        <v>54</v>
      </c>
      <c r="AB1384" s="124" t="e">
        <f>VLOOKUP(B1384,Nam_2016!$B$2:$C$870,2,0)</f>
        <v>#N/A</v>
      </c>
    </row>
    <row r="1385" spans="1:28" ht="30" x14ac:dyDescent="0.25">
      <c r="A1385" s="24">
        <f t="shared" si="57"/>
        <v>49</v>
      </c>
      <c r="B1385" s="167">
        <v>1384</v>
      </c>
      <c r="C1385" s="6" t="s">
        <v>257</v>
      </c>
      <c r="D1385" s="154" t="s">
        <v>4198</v>
      </c>
      <c r="E1385" s="7" t="s">
        <v>1</v>
      </c>
      <c r="F1385" s="154" t="s">
        <v>40</v>
      </c>
      <c r="G1385" s="215">
        <v>4352800</v>
      </c>
      <c r="H1385" s="145"/>
      <c r="I1385" s="145"/>
      <c r="J1385" s="24"/>
      <c r="K1385" s="145"/>
      <c r="L1385" s="24"/>
      <c r="M1385" s="24"/>
      <c r="N1385" s="24"/>
      <c r="O1385" s="24"/>
      <c r="P1385" s="145">
        <v>0.59</v>
      </c>
      <c r="Q1385" s="24"/>
      <c r="R1385" s="24"/>
      <c r="S1385" s="24"/>
      <c r="T1385" s="349">
        <v>1202.6370400000001</v>
      </c>
      <c r="U1385" s="10">
        <v>2331.36499</v>
      </c>
      <c r="V1385" s="18">
        <v>1196.56564</v>
      </c>
      <c r="W1385" s="25" t="s">
        <v>1306</v>
      </c>
      <c r="X1385" s="164" t="s">
        <v>5159</v>
      </c>
      <c r="Y1385" s="164">
        <v>12</v>
      </c>
      <c r="Z1385" s="164">
        <v>54</v>
      </c>
      <c r="AA1385" s="164">
        <v>54</v>
      </c>
      <c r="AB1385" s="124" t="e">
        <f>VLOOKUP(B1385,Nam_2016!$B$2:$C$870,2,0)</f>
        <v>#N/A</v>
      </c>
    </row>
    <row r="1386" spans="1:28" ht="30" hidden="1" x14ac:dyDescent="0.25">
      <c r="A1386" s="24">
        <f t="shared" si="57"/>
        <v>50</v>
      </c>
      <c r="B1386" s="167">
        <v>1385</v>
      </c>
      <c r="C1386" s="6" t="s">
        <v>289</v>
      </c>
      <c r="D1386" s="154" t="s">
        <v>4199</v>
      </c>
      <c r="E1386" s="7" t="s">
        <v>1</v>
      </c>
      <c r="F1386" s="154" t="s">
        <v>23</v>
      </c>
      <c r="G1386" s="215">
        <v>7296300</v>
      </c>
      <c r="H1386" s="145"/>
      <c r="I1386" s="26">
        <v>51</v>
      </c>
      <c r="J1386" s="24"/>
      <c r="K1386" s="145"/>
      <c r="L1386" s="24"/>
      <c r="M1386" s="24"/>
      <c r="N1386" s="24"/>
      <c r="O1386" s="24"/>
      <c r="P1386" s="145"/>
      <c r="Q1386" s="24"/>
      <c r="R1386" s="24"/>
      <c r="S1386" s="24"/>
      <c r="T1386" s="349">
        <v>1177.8390899999999</v>
      </c>
      <c r="U1386" s="351"/>
      <c r="V1386" s="352"/>
      <c r="W1386" s="25" t="s">
        <v>1306</v>
      </c>
      <c r="X1386" s="164" t="s">
        <v>5159</v>
      </c>
      <c r="Y1386" s="164">
        <v>12</v>
      </c>
      <c r="Z1386" s="164">
        <v>54</v>
      </c>
      <c r="AA1386" s="164">
        <v>54</v>
      </c>
      <c r="AB1386" s="124">
        <f>VLOOKUP(B1386,Nam_2016!$B$2:$C$870,2,0)</f>
        <v>1385</v>
      </c>
    </row>
    <row r="1387" spans="1:28" ht="30" x14ac:dyDescent="0.25">
      <c r="A1387" s="24">
        <f t="shared" si="57"/>
        <v>51</v>
      </c>
      <c r="B1387" s="167">
        <v>1386</v>
      </c>
      <c r="C1387" s="6" t="s">
        <v>289</v>
      </c>
      <c r="D1387" s="154" t="s">
        <v>4199</v>
      </c>
      <c r="E1387" s="7" t="s">
        <v>1</v>
      </c>
      <c r="F1387" s="154" t="s">
        <v>23</v>
      </c>
      <c r="G1387" s="215">
        <v>13288900</v>
      </c>
      <c r="H1387" s="145"/>
      <c r="I1387" s="145"/>
      <c r="J1387" s="24"/>
      <c r="K1387" s="145"/>
      <c r="L1387" s="24"/>
      <c r="M1387" s="24"/>
      <c r="N1387" s="24"/>
      <c r="O1387" s="24"/>
      <c r="P1387" s="145"/>
      <c r="Q1387" s="24"/>
      <c r="R1387" s="24"/>
      <c r="S1387" s="24"/>
      <c r="T1387" s="349">
        <v>2050.4772700000003</v>
      </c>
      <c r="U1387" s="10">
        <v>1731.9403500000001</v>
      </c>
      <c r="V1387" s="352"/>
      <c r="W1387" s="25" t="s">
        <v>1306</v>
      </c>
      <c r="X1387" s="164" t="s">
        <v>5159</v>
      </c>
      <c r="Y1387" s="164">
        <v>12</v>
      </c>
      <c r="Z1387" s="164">
        <v>54</v>
      </c>
      <c r="AA1387" s="164">
        <v>54</v>
      </c>
      <c r="AB1387" s="124" t="e">
        <f>VLOOKUP(B1387,Nam_2016!$B$2:$C$870,2,0)</f>
        <v>#N/A</v>
      </c>
    </row>
    <row r="1388" spans="1:28" ht="30" x14ac:dyDescent="0.25">
      <c r="A1388" s="24">
        <f t="shared" si="57"/>
        <v>52</v>
      </c>
      <c r="B1388" s="167">
        <v>1387</v>
      </c>
      <c r="C1388" s="6" t="s">
        <v>284</v>
      </c>
      <c r="D1388" s="154" t="s">
        <v>4200</v>
      </c>
      <c r="E1388" s="7" t="s">
        <v>1</v>
      </c>
      <c r="F1388" s="154" t="s">
        <v>66</v>
      </c>
      <c r="G1388" s="33">
        <v>5911700</v>
      </c>
      <c r="H1388" s="26">
        <v>2125</v>
      </c>
      <c r="I1388" s="145"/>
      <c r="J1388" s="24"/>
      <c r="K1388" s="145"/>
      <c r="L1388" s="24"/>
      <c r="M1388" s="24"/>
      <c r="N1388" s="24"/>
      <c r="O1388" s="24"/>
      <c r="P1388" s="145"/>
      <c r="Q1388" s="24"/>
      <c r="R1388" s="24"/>
      <c r="S1388" s="24"/>
      <c r="T1388" s="349">
        <v>2399.6753100000001</v>
      </c>
      <c r="U1388" s="10">
        <v>2403.74712</v>
      </c>
      <c r="V1388" s="352"/>
      <c r="W1388" s="25" t="s">
        <v>1306</v>
      </c>
      <c r="X1388" s="164" t="s">
        <v>5159</v>
      </c>
      <c r="Y1388" s="164">
        <v>12</v>
      </c>
      <c r="Z1388" s="164">
        <v>54</v>
      </c>
      <c r="AA1388" s="164">
        <v>54</v>
      </c>
      <c r="AB1388" s="124" t="e">
        <f>VLOOKUP(B1388,Nam_2016!$B$2:$C$870,2,0)</f>
        <v>#N/A</v>
      </c>
    </row>
    <row r="1389" spans="1:28" ht="45" hidden="1" x14ac:dyDescent="0.25">
      <c r="A1389" s="24">
        <f t="shared" si="57"/>
        <v>53</v>
      </c>
      <c r="B1389" s="167">
        <v>1388</v>
      </c>
      <c r="C1389" s="6" t="s">
        <v>465</v>
      </c>
      <c r="D1389" s="154" t="s">
        <v>506</v>
      </c>
      <c r="E1389" s="7" t="s">
        <v>1</v>
      </c>
      <c r="F1389" s="154" t="s">
        <v>258</v>
      </c>
      <c r="G1389" s="33">
        <v>10421700</v>
      </c>
      <c r="H1389" s="145"/>
      <c r="I1389" s="145"/>
      <c r="J1389" s="24"/>
      <c r="K1389" s="145"/>
      <c r="L1389" s="24"/>
      <c r="M1389" s="24"/>
      <c r="N1389" s="24"/>
      <c r="O1389" s="24"/>
      <c r="P1389" s="145"/>
      <c r="Q1389" s="24"/>
      <c r="R1389" s="24"/>
      <c r="S1389" s="24"/>
      <c r="T1389" s="349">
        <v>1608.0683100000001</v>
      </c>
      <c r="U1389" s="351"/>
      <c r="V1389" s="352"/>
      <c r="W1389" s="25" t="s">
        <v>1306</v>
      </c>
      <c r="X1389" s="164" t="s">
        <v>5159</v>
      </c>
      <c r="Y1389" s="164">
        <v>12</v>
      </c>
      <c r="Z1389" s="164">
        <v>54</v>
      </c>
      <c r="AA1389" s="164">
        <v>54</v>
      </c>
      <c r="AB1389" s="124">
        <f>VLOOKUP(B1389,Nam_2016!$B$2:$C$870,2,0)</f>
        <v>1388</v>
      </c>
    </row>
    <row r="1390" spans="1:28" ht="30" x14ac:dyDescent="0.25">
      <c r="A1390" s="24">
        <f t="shared" si="57"/>
        <v>54</v>
      </c>
      <c r="B1390" s="167">
        <v>1389</v>
      </c>
      <c r="C1390" s="6" t="s">
        <v>286</v>
      </c>
      <c r="D1390" s="154" t="s">
        <v>4182</v>
      </c>
      <c r="E1390" s="7" t="s">
        <v>1</v>
      </c>
      <c r="F1390" s="154" t="s">
        <v>25</v>
      </c>
      <c r="G1390" s="33">
        <v>12441200</v>
      </c>
      <c r="H1390" s="145"/>
      <c r="I1390" s="145"/>
      <c r="J1390" s="24"/>
      <c r="K1390" s="145"/>
      <c r="L1390" s="24"/>
      <c r="M1390" s="24"/>
      <c r="N1390" s="24"/>
      <c r="O1390" s="24"/>
      <c r="P1390" s="145"/>
      <c r="Q1390" s="24"/>
      <c r="R1390" s="24"/>
      <c r="S1390" s="24"/>
      <c r="T1390" s="349">
        <v>1919.6771600000002</v>
      </c>
      <c r="U1390" s="10">
        <v>2280.0911000000001</v>
      </c>
      <c r="V1390" s="352"/>
      <c r="W1390" s="25" t="s">
        <v>1306</v>
      </c>
      <c r="X1390" s="164" t="s">
        <v>5159</v>
      </c>
      <c r="Y1390" s="164">
        <v>12</v>
      </c>
      <c r="Z1390" s="164">
        <v>54</v>
      </c>
      <c r="AA1390" s="164">
        <v>54</v>
      </c>
      <c r="AB1390" s="124" t="e">
        <f>VLOOKUP(B1390,Nam_2016!$B$2:$C$870,2,0)</f>
        <v>#N/A</v>
      </c>
    </row>
    <row r="1391" spans="1:28" ht="30" x14ac:dyDescent="0.25">
      <c r="A1391" s="24">
        <f>A1390+1</f>
        <v>55</v>
      </c>
      <c r="B1391" s="167">
        <v>1390</v>
      </c>
      <c r="C1391" s="372" t="s">
        <v>3553</v>
      </c>
      <c r="D1391" s="154" t="s">
        <v>4183</v>
      </c>
      <c r="E1391" s="7" t="s">
        <v>1</v>
      </c>
      <c r="F1391" s="154" t="s">
        <v>222</v>
      </c>
      <c r="G1391" s="33">
        <v>12698253</v>
      </c>
      <c r="H1391" s="145"/>
      <c r="I1391" s="145"/>
      <c r="J1391" s="24"/>
      <c r="K1391" s="145"/>
      <c r="L1391" s="24"/>
      <c r="M1391" s="24"/>
      <c r="N1391" s="24"/>
      <c r="O1391" s="24"/>
      <c r="P1391" s="145"/>
      <c r="Q1391" s="24"/>
      <c r="R1391" s="24"/>
      <c r="S1391" s="24"/>
      <c r="T1391" s="349">
        <v>1959.3404379000001</v>
      </c>
      <c r="U1391" s="10">
        <v>2131.8705199999999</v>
      </c>
      <c r="V1391" s="18">
        <v>1879.3945219000002</v>
      </c>
      <c r="W1391" s="25" t="s">
        <v>1306</v>
      </c>
      <c r="X1391" s="164" t="s">
        <v>5159</v>
      </c>
      <c r="Y1391" s="164">
        <v>12</v>
      </c>
      <c r="Z1391" s="164">
        <v>54</v>
      </c>
      <c r="AA1391" s="164">
        <v>54</v>
      </c>
      <c r="AB1391" s="124" t="e">
        <f>VLOOKUP(B1391,Nam_2016!$B$2:$C$870,2,0)</f>
        <v>#N/A</v>
      </c>
    </row>
    <row r="1392" spans="1:28" ht="30" x14ac:dyDescent="0.25">
      <c r="A1392" s="24">
        <f>A1391+1</f>
        <v>56</v>
      </c>
      <c r="B1392" s="167">
        <v>1391</v>
      </c>
      <c r="C1392" s="372" t="s">
        <v>296</v>
      </c>
      <c r="D1392" s="24" t="s">
        <v>297</v>
      </c>
      <c r="E1392" s="24" t="s">
        <v>1</v>
      </c>
      <c r="F1392" s="15" t="s">
        <v>38</v>
      </c>
      <c r="G1392" s="333">
        <v>13288900</v>
      </c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349">
        <v>2050.4772700000003</v>
      </c>
      <c r="U1392" s="10">
        <v>1838</v>
      </c>
      <c r="V1392" s="18">
        <v>1770.7005100000001</v>
      </c>
      <c r="W1392" s="25" t="s">
        <v>1308</v>
      </c>
      <c r="X1392" s="164" t="s">
        <v>5159</v>
      </c>
      <c r="Y1392" s="164">
        <v>12</v>
      </c>
      <c r="Z1392" s="164">
        <v>54</v>
      </c>
      <c r="AA1392" s="164">
        <v>54</v>
      </c>
      <c r="AB1392" s="124" t="e">
        <f>VLOOKUP(B1392,Nam_2016!$B$2:$C$870,2,0)</f>
        <v>#N/A</v>
      </c>
    </row>
    <row r="1393" spans="1:28" ht="30" x14ac:dyDescent="0.25">
      <c r="A1393" s="24">
        <f>A1392+1</f>
        <v>57</v>
      </c>
      <c r="B1393" s="167">
        <v>1392</v>
      </c>
      <c r="C1393" s="372" t="s">
        <v>3554</v>
      </c>
      <c r="D1393" s="154" t="s">
        <v>4184</v>
      </c>
      <c r="E1393" s="7" t="s">
        <v>1</v>
      </c>
      <c r="F1393" s="154" t="s">
        <v>222</v>
      </c>
      <c r="G1393" s="33">
        <v>10096762</v>
      </c>
      <c r="H1393" s="145"/>
      <c r="I1393" s="145"/>
      <c r="J1393" s="24"/>
      <c r="K1393" s="145">
        <v>185</v>
      </c>
      <c r="L1393" s="24"/>
      <c r="M1393" s="24"/>
      <c r="N1393" s="24"/>
      <c r="O1393" s="24"/>
      <c r="P1393" s="145"/>
      <c r="Q1393" s="24"/>
      <c r="R1393" s="24"/>
      <c r="S1393" s="24"/>
      <c r="T1393" s="349">
        <v>1741.0803766000001</v>
      </c>
      <c r="U1393" s="10">
        <v>1414.105495</v>
      </c>
      <c r="V1393" s="18">
        <v>1317.2652720000001</v>
      </c>
      <c r="W1393" s="25" t="s">
        <v>1306</v>
      </c>
      <c r="X1393" s="164" t="s">
        <v>5159</v>
      </c>
      <c r="Y1393" s="164">
        <v>12</v>
      </c>
      <c r="Z1393" s="164">
        <v>54</v>
      </c>
      <c r="AA1393" s="164">
        <v>54</v>
      </c>
      <c r="AB1393" s="124" t="e">
        <f>VLOOKUP(B1393,Nam_2016!$B$2:$C$870,2,0)</f>
        <v>#N/A</v>
      </c>
    </row>
    <row r="1394" spans="1:28" ht="30" x14ac:dyDescent="0.25">
      <c r="A1394" s="24">
        <f t="shared" si="57"/>
        <v>58</v>
      </c>
      <c r="B1394" s="167">
        <v>1393</v>
      </c>
      <c r="C1394" s="6" t="s">
        <v>285</v>
      </c>
      <c r="D1394" s="154" t="s">
        <v>4185</v>
      </c>
      <c r="E1394" s="7" t="s">
        <v>1</v>
      </c>
      <c r="F1394" s="154" t="s">
        <v>61</v>
      </c>
      <c r="G1394" s="33">
        <v>6778800</v>
      </c>
      <c r="H1394" s="145"/>
      <c r="I1394" s="145"/>
      <c r="J1394" s="24"/>
      <c r="K1394" s="145"/>
      <c r="L1394" s="24"/>
      <c r="M1394" s="24"/>
      <c r="N1394" s="24"/>
      <c r="O1394" s="24"/>
      <c r="P1394" s="145"/>
      <c r="Q1394" s="24"/>
      <c r="R1394" s="24"/>
      <c r="S1394" s="24"/>
      <c r="T1394" s="349">
        <v>1045.96884</v>
      </c>
      <c r="U1394" s="10">
        <v>2280.6465800000001</v>
      </c>
      <c r="V1394" s="352"/>
      <c r="W1394" s="25" t="s">
        <v>1306</v>
      </c>
      <c r="X1394" s="164" t="s">
        <v>5159</v>
      </c>
      <c r="Y1394" s="164">
        <v>12</v>
      </c>
      <c r="Z1394" s="164">
        <v>54</v>
      </c>
      <c r="AA1394" s="164">
        <v>54</v>
      </c>
      <c r="AB1394" s="124" t="e">
        <f>VLOOKUP(B1394,Nam_2016!$B$2:$C$870,2,0)</f>
        <v>#N/A</v>
      </c>
    </row>
    <row r="1395" spans="1:28" ht="30" x14ac:dyDescent="0.25">
      <c r="A1395" s="24">
        <f t="shared" si="57"/>
        <v>59</v>
      </c>
      <c r="B1395" s="167">
        <v>1394</v>
      </c>
      <c r="C1395" s="6" t="s">
        <v>451</v>
      </c>
      <c r="D1395" s="154" t="s">
        <v>4186</v>
      </c>
      <c r="E1395" s="7" t="s">
        <v>1</v>
      </c>
      <c r="F1395" s="154" t="s">
        <v>5</v>
      </c>
      <c r="G1395" s="215">
        <v>6923800</v>
      </c>
      <c r="H1395" s="145"/>
      <c r="I1395" s="145"/>
      <c r="J1395" s="24"/>
      <c r="K1395" s="145"/>
      <c r="L1395" s="24"/>
      <c r="M1395" s="24"/>
      <c r="N1395" s="24"/>
      <c r="O1395" s="24"/>
      <c r="P1395" s="145"/>
      <c r="Q1395" s="24"/>
      <c r="R1395" s="24"/>
      <c r="S1395" s="24"/>
      <c r="T1395" s="349">
        <v>1068.3423400000001</v>
      </c>
      <c r="U1395" s="10">
        <v>3203.8389100000004</v>
      </c>
      <c r="V1395" s="18">
        <v>1621.7392900000002</v>
      </c>
      <c r="W1395" s="25" t="s">
        <v>1306</v>
      </c>
      <c r="X1395" s="164" t="s">
        <v>5159</v>
      </c>
      <c r="Y1395" s="164">
        <v>12</v>
      </c>
      <c r="Z1395" s="164">
        <v>54</v>
      </c>
      <c r="AA1395" s="164">
        <v>54</v>
      </c>
      <c r="AB1395" s="124" t="e">
        <f>VLOOKUP(B1395,Nam_2016!$B$2:$C$870,2,0)</f>
        <v>#N/A</v>
      </c>
    </row>
    <row r="1396" spans="1:28" ht="45" x14ac:dyDescent="0.25">
      <c r="A1396" s="24">
        <f>A1395+1</f>
        <v>60</v>
      </c>
      <c r="B1396" s="167">
        <v>1395</v>
      </c>
      <c r="C1396" s="6" t="s">
        <v>466</v>
      </c>
      <c r="D1396" s="154" t="s">
        <v>4187</v>
      </c>
      <c r="E1396" s="7" t="s">
        <v>1</v>
      </c>
      <c r="F1396" s="154" t="s">
        <v>8</v>
      </c>
      <c r="G1396" s="215">
        <v>7031200</v>
      </c>
      <c r="H1396" s="145"/>
      <c r="I1396" s="145"/>
      <c r="J1396" s="24"/>
      <c r="K1396" s="145"/>
      <c r="L1396" s="24"/>
      <c r="M1396" s="24"/>
      <c r="N1396" s="24"/>
      <c r="O1396" s="24"/>
      <c r="P1396" s="145"/>
      <c r="Q1396" s="24"/>
      <c r="R1396" s="24"/>
      <c r="S1396" s="24"/>
      <c r="T1396" s="349">
        <v>1084.91416</v>
      </c>
      <c r="U1396" s="10">
        <v>1319.1261300000001</v>
      </c>
      <c r="V1396" s="352"/>
      <c r="W1396" s="25" t="s">
        <v>1306</v>
      </c>
      <c r="X1396" s="164" t="s">
        <v>5159</v>
      </c>
      <c r="Y1396" s="164">
        <v>12</v>
      </c>
      <c r="Z1396" s="164">
        <v>54</v>
      </c>
      <c r="AA1396" s="164">
        <v>54</v>
      </c>
      <c r="AB1396" s="124" t="e">
        <f>VLOOKUP(B1396,Nam_2016!$B$2:$C$870,2,0)</f>
        <v>#N/A</v>
      </c>
    </row>
    <row r="1397" spans="1:28" ht="30" x14ac:dyDescent="0.25">
      <c r="A1397" s="24">
        <f t="shared" si="57"/>
        <v>61</v>
      </c>
      <c r="B1397" s="167">
        <v>1396</v>
      </c>
      <c r="C1397" s="6" t="s">
        <v>218</v>
      </c>
      <c r="D1397" s="154" t="s">
        <v>4188</v>
      </c>
      <c r="E1397" s="7" t="s">
        <v>1</v>
      </c>
      <c r="F1397" s="154" t="s">
        <v>60</v>
      </c>
      <c r="G1397" s="159">
        <v>29627400</v>
      </c>
      <c r="H1397" s="26"/>
      <c r="I1397" s="26"/>
      <c r="J1397" s="24"/>
      <c r="K1397" s="145"/>
      <c r="L1397" s="24"/>
      <c r="M1397" s="24"/>
      <c r="N1397" s="24"/>
      <c r="O1397" s="24"/>
      <c r="P1397" s="145"/>
      <c r="Q1397" s="24"/>
      <c r="R1397" s="24"/>
      <c r="S1397" s="24"/>
      <c r="T1397" s="349">
        <v>4571.5078200000007</v>
      </c>
      <c r="U1397" s="10">
        <v>1040.15173</v>
      </c>
      <c r="V1397" s="18">
        <v>3498.7062100000003</v>
      </c>
      <c r="W1397" s="25" t="s">
        <v>1306</v>
      </c>
      <c r="X1397" s="164" t="s">
        <v>5159</v>
      </c>
      <c r="Y1397" s="164">
        <v>12</v>
      </c>
      <c r="Z1397" s="164">
        <v>54</v>
      </c>
      <c r="AA1397" s="164">
        <v>54</v>
      </c>
      <c r="AB1397" s="124" t="e">
        <f>VLOOKUP(B1397,Nam_2016!$B$2:$C$870,2,0)</f>
        <v>#N/A</v>
      </c>
    </row>
    <row r="1398" spans="1:28" ht="30" x14ac:dyDescent="0.25">
      <c r="A1398" s="24">
        <f t="shared" si="57"/>
        <v>62</v>
      </c>
      <c r="B1398" s="167">
        <v>1397</v>
      </c>
      <c r="C1398" s="6" t="s">
        <v>219</v>
      </c>
      <c r="D1398" s="154" t="s">
        <v>4189</v>
      </c>
      <c r="E1398" s="7" t="s">
        <v>1</v>
      </c>
      <c r="F1398" s="154" t="s">
        <v>220</v>
      </c>
      <c r="G1398" s="215">
        <v>11979800</v>
      </c>
      <c r="H1398" s="145"/>
      <c r="I1398" s="145"/>
      <c r="J1398" s="24"/>
      <c r="K1398" s="145"/>
      <c r="L1398" s="24"/>
      <c r="M1398" s="24"/>
      <c r="N1398" s="24"/>
      <c r="O1398" s="24"/>
      <c r="P1398" s="145"/>
      <c r="Q1398" s="24"/>
      <c r="R1398" s="24"/>
      <c r="S1398" s="24"/>
      <c r="T1398" s="349">
        <v>1848.48314</v>
      </c>
      <c r="U1398" s="10">
        <v>2093.0949300000002</v>
      </c>
      <c r="V1398" s="18">
        <v>1023.2867400000001</v>
      </c>
      <c r="W1398" s="25" t="s">
        <v>1306</v>
      </c>
      <c r="X1398" s="164" t="s">
        <v>5159</v>
      </c>
      <c r="Y1398" s="164">
        <v>12</v>
      </c>
      <c r="Z1398" s="164">
        <v>54</v>
      </c>
      <c r="AA1398" s="164">
        <v>54</v>
      </c>
      <c r="AB1398" s="124" t="e">
        <f>VLOOKUP(B1398,Nam_2016!$B$2:$C$870,2,0)</f>
        <v>#N/A</v>
      </c>
    </row>
    <row r="1399" spans="1:28" ht="30" x14ac:dyDescent="0.25">
      <c r="A1399" s="24">
        <f t="shared" si="57"/>
        <v>63</v>
      </c>
      <c r="B1399" s="167">
        <v>1398</v>
      </c>
      <c r="C1399" s="6" t="s">
        <v>221</v>
      </c>
      <c r="D1399" s="154" t="s">
        <v>4190</v>
      </c>
      <c r="E1399" s="7" t="s">
        <v>1</v>
      </c>
      <c r="F1399" s="154" t="s">
        <v>200</v>
      </c>
      <c r="G1399" s="215">
        <v>23175297</v>
      </c>
      <c r="H1399" s="145"/>
      <c r="I1399" s="145"/>
      <c r="J1399" s="24"/>
      <c r="K1399" s="145"/>
      <c r="L1399" s="24"/>
      <c r="M1399" s="24"/>
      <c r="N1399" s="24"/>
      <c r="O1399" s="24"/>
      <c r="P1399" s="145"/>
      <c r="Q1399" s="24"/>
      <c r="R1399" s="24"/>
      <c r="S1399" s="24"/>
      <c r="T1399" s="349">
        <v>3575.9483271000004</v>
      </c>
      <c r="U1399" s="10">
        <v>4762.5312200000008</v>
      </c>
      <c r="V1399" s="18">
        <v>3052.2436347000003</v>
      </c>
      <c r="W1399" s="25" t="s">
        <v>1306</v>
      </c>
      <c r="X1399" s="164" t="s">
        <v>5159</v>
      </c>
      <c r="Y1399" s="164">
        <v>12</v>
      </c>
      <c r="Z1399" s="164">
        <v>54</v>
      </c>
      <c r="AA1399" s="164">
        <v>54</v>
      </c>
      <c r="AB1399" s="124" t="e">
        <f>VLOOKUP(B1399,Nam_2016!$B$2:$C$870,2,0)</f>
        <v>#N/A</v>
      </c>
    </row>
    <row r="1400" spans="1:28" ht="30" x14ac:dyDescent="0.25">
      <c r="A1400" s="24">
        <f t="shared" si="57"/>
        <v>64</v>
      </c>
      <c r="B1400" s="167">
        <v>1399</v>
      </c>
      <c r="C1400" s="372" t="s">
        <v>260</v>
      </c>
      <c r="D1400" s="154" t="s">
        <v>4191</v>
      </c>
      <c r="E1400" s="7" t="s">
        <v>1</v>
      </c>
      <c r="F1400" s="154" t="s">
        <v>220</v>
      </c>
      <c r="G1400" s="215">
        <v>8987700</v>
      </c>
      <c r="H1400" s="145"/>
      <c r="I1400" s="145"/>
      <c r="J1400" s="24"/>
      <c r="K1400" s="145"/>
      <c r="L1400" s="24"/>
      <c r="M1400" s="24"/>
      <c r="N1400" s="24"/>
      <c r="O1400" s="24"/>
      <c r="P1400" s="145"/>
      <c r="Q1400" s="24"/>
      <c r="R1400" s="24"/>
      <c r="S1400" s="24"/>
      <c r="T1400" s="349">
        <v>1386.8021100000001</v>
      </c>
      <c r="U1400" s="10">
        <v>1357.2845200000002</v>
      </c>
      <c r="V1400" s="18">
        <v>1363.3330800000001</v>
      </c>
      <c r="W1400" s="25" t="s">
        <v>1306</v>
      </c>
      <c r="X1400" s="164" t="s">
        <v>5159</v>
      </c>
      <c r="Y1400" s="164">
        <v>12</v>
      </c>
      <c r="Z1400" s="164">
        <v>54</v>
      </c>
      <c r="AA1400" s="164">
        <v>54</v>
      </c>
      <c r="AB1400" s="124" t="e">
        <f>VLOOKUP(B1400,Nam_2016!$B$2:$C$870,2,0)</f>
        <v>#N/A</v>
      </c>
    </row>
    <row r="1401" spans="1:28" ht="30" hidden="1" x14ac:dyDescent="0.25">
      <c r="A1401" s="24">
        <f>A1400+1</f>
        <v>65</v>
      </c>
      <c r="B1401" s="167">
        <v>1400</v>
      </c>
      <c r="C1401" s="6" t="s">
        <v>454</v>
      </c>
      <c r="D1401" s="154" t="s">
        <v>495</v>
      </c>
      <c r="E1401" s="7" t="s">
        <v>1</v>
      </c>
      <c r="F1401" s="154" t="s">
        <v>523</v>
      </c>
      <c r="G1401" s="215">
        <v>21522919</v>
      </c>
      <c r="H1401" s="145"/>
      <c r="I1401" s="145"/>
      <c r="J1401" s="24"/>
      <c r="K1401" s="145"/>
      <c r="L1401" s="24"/>
      <c r="M1401" s="24"/>
      <c r="N1401" s="24"/>
      <c r="O1401" s="24"/>
      <c r="P1401" s="145"/>
      <c r="Q1401" s="24"/>
      <c r="R1401" s="24"/>
      <c r="S1401" s="24"/>
      <c r="T1401" s="349">
        <v>3320.9864017000004</v>
      </c>
      <c r="U1401" s="351"/>
      <c r="V1401" s="352"/>
      <c r="W1401" s="25" t="s">
        <v>1306</v>
      </c>
      <c r="X1401" s="164" t="s">
        <v>5159</v>
      </c>
      <c r="Y1401" s="164">
        <v>12</v>
      </c>
      <c r="Z1401" s="164">
        <v>54</v>
      </c>
      <c r="AA1401" s="164">
        <v>54</v>
      </c>
      <c r="AB1401" s="124">
        <f>VLOOKUP(B1401,Nam_2016!$B$2:$C$870,2,0)</f>
        <v>1400</v>
      </c>
    </row>
    <row r="1402" spans="1:28" ht="30" x14ac:dyDescent="0.25">
      <c r="A1402" s="24">
        <f t="shared" si="57"/>
        <v>66</v>
      </c>
      <c r="B1402" s="167">
        <v>1401</v>
      </c>
      <c r="C1402" s="6" t="s">
        <v>1303</v>
      </c>
      <c r="D1402" s="154" t="s">
        <v>4180</v>
      </c>
      <c r="E1402" s="7" t="s">
        <v>1</v>
      </c>
      <c r="F1402" s="154" t="s">
        <v>222</v>
      </c>
      <c r="G1402" s="33">
        <v>9594800</v>
      </c>
      <c r="H1402" s="145"/>
      <c r="I1402" s="145"/>
      <c r="J1402" s="24"/>
      <c r="K1402" s="145"/>
      <c r="L1402" s="24"/>
      <c r="M1402" s="24"/>
      <c r="N1402" s="24"/>
      <c r="O1402" s="24"/>
      <c r="P1402" s="145"/>
      <c r="Q1402" s="24"/>
      <c r="R1402" s="24"/>
      <c r="S1402" s="24"/>
      <c r="T1402" s="349">
        <v>1480.4776400000001</v>
      </c>
      <c r="U1402" s="10">
        <v>2674.1887300000003</v>
      </c>
      <c r="V1402" s="18">
        <v>1130.92642</v>
      </c>
      <c r="W1402" s="25" t="s">
        <v>1306</v>
      </c>
      <c r="X1402" s="164" t="s">
        <v>5159</v>
      </c>
      <c r="Y1402" s="164">
        <v>12</v>
      </c>
      <c r="Z1402" s="164">
        <v>54</v>
      </c>
      <c r="AA1402" s="164">
        <v>54</v>
      </c>
      <c r="AB1402" s="124" t="e">
        <f>VLOOKUP(B1402,Nam_2016!$B$2:$C$870,2,0)</f>
        <v>#N/A</v>
      </c>
    </row>
    <row r="1403" spans="1:28" ht="30" x14ac:dyDescent="0.25">
      <c r="A1403" s="24">
        <f t="shared" si="57"/>
        <v>67</v>
      </c>
      <c r="B1403" s="167">
        <v>1402</v>
      </c>
      <c r="C1403" s="6" t="s">
        <v>298</v>
      </c>
      <c r="D1403" s="154" t="s">
        <v>4154</v>
      </c>
      <c r="E1403" s="7" t="s">
        <v>1</v>
      </c>
      <c r="F1403" s="154" t="s">
        <v>147</v>
      </c>
      <c r="G1403" s="33">
        <v>14532300</v>
      </c>
      <c r="H1403" s="145"/>
      <c r="I1403" s="145"/>
      <c r="J1403" s="24"/>
      <c r="K1403" s="145"/>
      <c r="L1403" s="24"/>
      <c r="M1403" s="24"/>
      <c r="N1403" s="24"/>
      <c r="O1403" s="24"/>
      <c r="P1403" s="145"/>
      <c r="Q1403" s="24"/>
      <c r="R1403" s="24"/>
      <c r="S1403" s="24"/>
      <c r="T1403" s="349">
        <v>2242.3338900000003</v>
      </c>
      <c r="U1403" s="10">
        <v>2281</v>
      </c>
      <c r="V1403" s="18">
        <v>2180.1972800000003</v>
      </c>
      <c r="W1403" s="25" t="s">
        <v>1306</v>
      </c>
      <c r="X1403" s="164" t="s">
        <v>5159</v>
      </c>
      <c r="Y1403" s="164">
        <v>12</v>
      </c>
      <c r="Z1403" s="164">
        <v>54</v>
      </c>
      <c r="AA1403" s="164">
        <v>54</v>
      </c>
      <c r="AB1403" s="124" t="e">
        <f>VLOOKUP(B1403,Nam_2016!$B$2:$C$870,2,0)</f>
        <v>#N/A</v>
      </c>
    </row>
    <row r="1404" spans="1:28" ht="30" x14ac:dyDescent="0.25">
      <c r="A1404" s="24">
        <f t="shared" si="57"/>
        <v>68</v>
      </c>
      <c r="B1404" s="167">
        <v>1403</v>
      </c>
      <c r="C1404" s="6" t="s">
        <v>4633</v>
      </c>
      <c r="D1404" s="154" t="s">
        <v>4181</v>
      </c>
      <c r="E1404" s="7" t="s">
        <v>1</v>
      </c>
      <c r="F1404" s="154" t="s">
        <v>146</v>
      </c>
      <c r="G1404" s="33">
        <v>8052000</v>
      </c>
      <c r="H1404" s="145"/>
      <c r="I1404" s="145"/>
      <c r="J1404" s="24"/>
      <c r="K1404" s="145"/>
      <c r="L1404" s="24"/>
      <c r="M1404" s="24"/>
      <c r="N1404" s="24"/>
      <c r="O1404" s="24"/>
      <c r="P1404" s="145"/>
      <c r="Q1404" s="24"/>
      <c r="R1404" s="24"/>
      <c r="S1404" s="24"/>
      <c r="T1404" s="349">
        <v>1242.4236000000001</v>
      </c>
      <c r="U1404" s="10">
        <v>1311.71973</v>
      </c>
      <c r="V1404" s="18">
        <v>1681.70027</v>
      </c>
      <c r="W1404" s="25" t="s">
        <v>1306</v>
      </c>
      <c r="X1404" s="164" t="s">
        <v>5159</v>
      </c>
      <c r="Y1404" s="164">
        <v>12</v>
      </c>
      <c r="Z1404" s="164">
        <v>54</v>
      </c>
      <c r="AA1404" s="164">
        <v>54</v>
      </c>
      <c r="AB1404" s="124" t="e">
        <f>VLOOKUP(B1404,Nam_2016!$B$2:$C$870,2,0)</f>
        <v>#N/A</v>
      </c>
    </row>
    <row r="1405" spans="1:28" ht="45" hidden="1" x14ac:dyDescent="0.25">
      <c r="A1405" s="24">
        <f t="shared" si="57"/>
        <v>69</v>
      </c>
      <c r="B1405" s="167">
        <v>1404</v>
      </c>
      <c r="C1405" s="6" t="s">
        <v>439</v>
      </c>
      <c r="D1405" s="154" t="s">
        <v>476</v>
      </c>
      <c r="E1405" s="7" t="s">
        <v>1</v>
      </c>
      <c r="F1405" s="154" t="s">
        <v>518</v>
      </c>
      <c r="G1405" s="33">
        <v>6557700</v>
      </c>
      <c r="H1405" s="145"/>
      <c r="I1405" s="145"/>
      <c r="J1405" s="24"/>
      <c r="K1405" s="145"/>
      <c r="L1405" s="24"/>
      <c r="M1405" s="24"/>
      <c r="N1405" s="24"/>
      <c r="O1405" s="24"/>
      <c r="P1405" s="145"/>
      <c r="Q1405" s="24"/>
      <c r="R1405" s="24"/>
      <c r="S1405" s="24"/>
      <c r="T1405" s="349">
        <v>1011.85311</v>
      </c>
      <c r="U1405" s="351"/>
      <c r="V1405" s="352"/>
      <c r="W1405" s="25" t="s">
        <v>1306</v>
      </c>
      <c r="X1405" s="164" t="s">
        <v>5159</v>
      </c>
      <c r="Y1405" s="164">
        <v>12</v>
      </c>
      <c r="Z1405" s="164">
        <v>54</v>
      </c>
      <c r="AA1405" s="164">
        <v>54</v>
      </c>
      <c r="AB1405" s="124">
        <f>VLOOKUP(B1405,Nam_2016!$B$2:$C$870,2,0)</f>
        <v>1404</v>
      </c>
    </row>
    <row r="1406" spans="1:28" ht="45" x14ac:dyDescent="0.25">
      <c r="A1406" s="24">
        <f t="shared" si="57"/>
        <v>70</v>
      </c>
      <c r="B1406" s="167">
        <v>1405</v>
      </c>
      <c r="C1406" s="6" t="s">
        <v>299</v>
      </c>
      <c r="D1406" s="154" t="s">
        <v>505</v>
      </c>
      <c r="E1406" s="7" t="s">
        <v>1</v>
      </c>
      <c r="F1406" s="154" t="s">
        <v>258</v>
      </c>
      <c r="G1406" s="215">
        <v>8624000</v>
      </c>
      <c r="H1406" s="145"/>
      <c r="I1406" s="145"/>
      <c r="J1406" s="24"/>
      <c r="K1406" s="145"/>
      <c r="L1406" s="24"/>
      <c r="M1406" s="24"/>
      <c r="N1406" s="24"/>
      <c r="O1406" s="24"/>
      <c r="P1406" s="145"/>
      <c r="Q1406" s="24"/>
      <c r="R1406" s="24"/>
      <c r="S1406" s="24"/>
      <c r="T1406" s="349">
        <v>1330.6832000000002</v>
      </c>
      <c r="U1406" s="10">
        <v>1630</v>
      </c>
      <c r="V1406" s="18">
        <v>1625.0876000000001</v>
      </c>
      <c r="W1406" s="25" t="s">
        <v>1306</v>
      </c>
      <c r="X1406" s="164" t="s">
        <v>5159</v>
      </c>
      <c r="Y1406" s="164">
        <v>12</v>
      </c>
      <c r="Z1406" s="164">
        <v>54</v>
      </c>
      <c r="AA1406" s="164">
        <v>54</v>
      </c>
      <c r="AB1406" s="124" t="e">
        <f>VLOOKUP(B1406,Nam_2016!$B$2:$C$870,2,0)</f>
        <v>#N/A</v>
      </c>
    </row>
    <row r="1407" spans="1:28" ht="30" hidden="1" x14ac:dyDescent="0.25">
      <c r="A1407" s="24">
        <f t="shared" si="57"/>
        <v>71</v>
      </c>
      <c r="B1407" s="167">
        <v>1406</v>
      </c>
      <c r="C1407" s="6" t="s">
        <v>449</v>
      </c>
      <c r="D1407" s="154" t="s">
        <v>493</v>
      </c>
      <c r="E1407" s="7" t="s">
        <v>1</v>
      </c>
      <c r="F1407" s="154" t="s">
        <v>100</v>
      </c>
      <c r="G1407" s="33">
        <v>20164600</v>
      </c>
      <c r="H1407" s="145"/>
      <c r="I1407" s="145"/>
      <c r="J1407" s="24"/>
      <c r="K1407" s="145"/>
      <c r="L1407" s="24"/>
      <c r="M1407" s="24"/>
      <c r="N1407" s="24"/>
      <c r="O1407" s="24"/>
      <c r="P1407" s="145"/>
      <c r="Q1407" s="24"/>
      <c r="R1407" s="24"/>
      <c r="S1407" s="24"/>
      <c r="T1407" s="349">
        <v>3111.3977800000002</v>
      </c>
      <c r="U1407" s="351"/>
      <c r="V1407" s="352"/>
      <c r="W1407" s="25" t="s">
        <v>1306</v>
      </c>
      <c r="X1407" s="164" t="s">
        <v>5159</v>
      </c>
      <c r="Y1407" s="164">
        <v>12</v>
      </c>
      <c r="Z1407" s="164">
        <v>54</v>
      </c>
      <c r="AA1407" s="164">
        <v>54</v>
      </c>
      <c r="AB1407" s="124">
        <f>VLOOKUP(B1407,Nam_2016!$B$2:$C$870,2,0)</f>
        <v>1406</v>
      </c>
    </row>
    <row r="1408" spans="1:28" ht="30" hidden="1" x14ac:dyDescent="0.25">
      <c r="A1408" s="24">
        <f t="shared" si="57"/>
        <v>72</v>
      </c>
      <c r="B1408" s="167">
        <v>1407</v>
      </c>
      <c r="C1408" s="6" t="s">
        <v>458</v>
      </c>
      <c r="D1408" s="154" t="s">
        <v>500</v>
      </c>
      <c r="E1408" s="7" t="s">
        <v>1</v>
      </c>
      <c r="F1408" s="154" t="s">
        <v>428</v>
      </c>
      <c r="G1408" s="215">
        <v>6489200</v>
      </c>
      <c r="H1408" s="145"/>
      <c r="I1408" s="145"/>
      <c r="J1408" s="24"/>
      <c r="K1408" s="145"/>
      <c r="L1408" s="24"/>
      <c r="M1408" s="24"/>
      <c r="N1408" s="24"/>
      <c r="O1408" s="24"/>
      <c r="P1408" s="145"/>
      <c r="Q1408" s="24"/>
      <c r="R1408" s="24"/>
      <c r="S1408" s="24"/>
      <c r="T1408" s="349">
        <v>1001.2835600000001</v>
      </c>
      <c r="U1408" s="351"/>
      <c r="V1408" s="352"/>
      <c r="W1408" s="25" t="s">
        <v>1306</v>
      </c>
      <c r="X1408" s="164" t="s">
        <v>5159</v>
      </c>
      <c r="Y1408" s="164">
        <v>12</v>
      </c>
      <c r="Z1408" s="164">
        <v>54</v>
      </c>
      <c r="AA1408" s="164">
        <v>54</v>
      </c>
      <c r="AB1408" s="124">
        <f>VLOOKUP(B1408,Nam_2016!$B$2:$C$870,2,0)</f>
        <v>1407</v>
      </c>
    </row>
    <row r="1409" spans="1:28" ht="30" x14ac:dyDescent="0.25">
      <c r="A1409" s="24">
        <f t="shared" si="57"/>
        <v>73</v>
      </c>
      <c r="B1409" s="167">
        <v>1408</v>
      </c>
      <c r="C1409" s="6" t="s">
        <v>4634</v>
      </c>
      <c r="D1409" s="154" t="s">
        <v>4167</v>
      </c>
      <c r="E1409" s="7" t="s">
        <v>1</v>
      </c>
      <c r="F1409" s="154" t="s">
        <v>60</v>
      </c>
      <c r="G1409" s="33">
        <v>18103600</v>
      </c>
      <c r="H1409" s="145"/>
      <c r="I1409" s="145"/>
      <c r="J1409" s="24"/>
      <c r="K1409" s="145"/>
      <c r="L1409" s="24"/>
      <c r="M1409" s="24"/>
      <c r="N1409" s="24"/>
      <c r="O1409" s="24"/>
      <c r="P1409" s="145"/>
      <c r="Q1409" s="24"/>
      <c r="R1409" s="24"/>
      <c r="S1409" s="24"/>
      <c r="T1409" s="349">
        <v>2793.3854800000004</v>
      </c>
      <c r="U1409" s="10">
        <v>2421.3681799999999</v>
      </c>
      <c r="V1409" s="18">
        <v>1215.46739</v>
      </c>
      <c r="W1409" s="25" t="s">
        <v>1306</v>
      </c>
      <c r="X1409" s="164" t="s">
        <v>5159</v>
      </c>
      <c r="Y1409" s="164">
        <v>12</v>
      </c>
      <c r="Z1409" s="164">
        <v>54</v>
      </c>
      <c r="AA1409" s="164">
        <v>54</v>
      </c>
      <c r="AB1409" s="124" t="e">
        <f>VLOOKUP(B1409,Nam_2016!$B$2:$C$870,2,0)</f>
        <v>#N/A</v>
      </c>
    </row>
    <row r="1410" spans="1:28" ht="30" x14ac:dyDescent="0.25">
      <c r="A1410" s="24">
        <f t="shared" si="57"/>
        <v>74</v>
      </c>
      <c r="B1410" s="167">
        <v>1409</v>
      </c>
      <c r="C1410" s="6" t="s">
        <v>261</v>
      </c>
      <c r="D1410" s="154" t="s">
        <v>4078</v>
      </c>
      <c r="E1410" s="7" t="s">
        <v>1</v>
      </c>
      <c r="F1410" s="154" t="s">
        <v>91</v>
      </c>
      <c r="G1410" s="33">
        <v>8959500</v>
      </c>
      <c r="H1410" s="145"/>
      <c r="I1410" s="145"/>
      <c r="J1410" s="24"/>
      <c r="K1410" s="145"/>
      <c r="L1410" s="24"/>
      <c r="M1410" s="24"/>
      <c r="N1410" s="24"/>
      <c r="O1410" s="24"/>
      <c r="P1410" s="145"/>
      <c r="Q1410" s="24"/>
      <c r="R1410" s="24"/>
      <c r="S1410" s="24"/>
      <c r="T1410" s="349">
        <v>1382.4508500000002</v>
      </c>
      <c r="U1410" s="10">
        <v>1598.87203</v>
      </c>
      <c r="V1410" s="18">
        <v>1104.8034300000002</v>
      </c>
      <c r="W1410" s="25" t="s">
        <v>1306</v>
      </c>
      <c r="X1410" s="164" t="s">
        <v>5159</v>
      </c>
      <c r="Y1410" s="164">
        <v>12</v>
      </c>
      <c r="Z1410" s="164">
        <v>54</v>
      </c>
      <c r="AA1410" s="164">
        <v>54</v>
      </c>
      <c r="AB1410" s="124" t="e">
        <f>VLOOKUP(B1410,Nam_2016!$B$2:$C$870,2,0)</f>
        <v>#N/A</v>
      </c>
    </row>
    <row r="1411" spans="1:28" ht="45" x14ac:dyDescent="0.25">
      <c r="A1411" s="24">
        <f t="shared" si="57"/>
        <v>75</v>
      </c>
      <c r="B1411" s="167">
        <v>1410</v>
      </c>
      <c r="C1411" s="6" t="s">
        <v>223</v>
      </c>
      <c r="D1411" s="154" t="s">
        <v>4168</v>
      </c>
      <c r="E1411" s="7" t="s">
        <v>1</v>
      </c>
      <c r="F1411" s="154" t="s">
        <v>79</v>
      </c>
      <c r="G1411" s="33">
        <v>44441800</v>
      </c>
      <c r="H1411" s="145"/>
      <c r="I1411" s="145"/>
      <c r="J1411" s="24"/>
      <c r="K1411" s="145"/>
      <c r="L1411" s="24"/>
      <c r="M1411" s="24"/>
      <c r="N1411" s="24"/>
      <c r="O1411" s="24"/>
      <c r="P1411" s="145"/>
      <c r="Q1411" s="24"/>
      <c r="R1411" s="24"/>
      <c r="S1411" s="24"/>
      <c r="T1411" s="349">
        <v>6857.3697400000001</v>
      </c>
      <c r="U1411" s="10">
        <v>1936.0483900000002</v>
      </c>
      <c r="V1411" s="18">
        <v>7171.0616400000008</v>
      </c>
      <c r="W1411" s="25" t="s">
        <v>1306</v>
      </c>
      <c r="X1411" s="164" t="s">
        <v>5159</v>
      </c>
      <c r="Y1411" s="164">
        <v>12</v>
      </c>
      <c r="Z1411" s="164">
        <v>54</v>
      </c>
      <c r="AA1411" s="164">
        <v>54</v>
      </c>
      <c r="AB1411" s="124" t="e">
        <f>VLOOKUP(B1411,Nam_2016!$B$2:$C$870,2,0)</f>
        <v>#N/A</v>
      </c>
    </row>
    <row r="1412" spans="1:28" ht="45" x14ac:dyDescent="0.25">
      <c r="A1412" s="24">
        <f t="shared" si="57"/>
        <v>76</v>
      </c>
      <c r="B1412" s="167">
        <v>1411</v>
      </c>
      <c r="C1412" s="6" t="s">
        <v>224</v>
      </c>
      <c r="D1412" s="154" t="s">
        <v>4169</v>
      </c>
      <c r="E1412" s="7" t="s">
        <v>1</v>
      </c>
      <c r="F1412" s="154" t="s">
        <v>79</v>
      </c>
      <c r="G1412" s="33">
        <v>23458700</v>
      </c>
      <c r="H1412" s="145"/>
      <c r="I1412" s="145"/>
      <c r="J1412" s="24"/>
      <c r="K1412" s="145"/>
      <c r="L1412" s="24"/>
      <c r="M1412" s="24"/>
      <c r="N1412" s="24"/>
      <c r="O1412" s="24"/>
      <c r="P1412" s="145"/>
      <c r="Q1412" s="24"/>
      <c r="R1412" s="24"/>
      <c r="S1412" s="24"/>
      <c r="T1412" s="349">
        <v>3619.6774100000002</v>
      </c>
      <c r="U1412" s="10">
        <v>2413.4988800000001</v>
      </c>
      <c r="V1412" s="18">
        <v>3798.1716500000002</v>
      </c>
      <c r="W1412" s="25" t="s">
        <v>1306</v>
      </c>
      <c r="X1412" s="164" t="s">
        <v>5159</v>
      </c>
      <c r="Y1412" s="164">
        <v>12</v>
      </c>
      <c r="Z1412" s="164">
        <v>54</v>
      </c>
      <c r="AA1412" s="164">
        <v>54</v>
      </c>
      <c r="AB1412" s="124" t="e">
        <f>VLOOKUP(B1412,Nam_2016!$B$2:$C$870,2,0)</f>
        <v>#N/A</v>
      </c>
    </row>
    <row r="1413" spans="1:28" ht="45" x14ac:dyDescent="0.25">
      <c r="A1413" s="24">
        <f t="shared" si="57"/>
        <v>77</v>
      </c>
      <c r="B1413" s="167">
        <v>1412</v>
      </c>
      <c r="C1413" s="6" t="s">
        <v>225</v>
      </c>
      <c r="D1413" s="154" t="s">
        <v>4170</v>
      </c>
      <c r="E1413" s="7" t="s">
        <v>1</v>
      </c>
      <c r="F1413" s="154" t="s">
        <v>79</v>
      </c>
      <c r="G1413" s="33">
        <v>7515600</v>
      </c>
      <c r="H1413" s="145"/>
      <c r="I1413" s="145"/>
      <c r="J1413" s="24"/>
      <c r="K1413" s="145"/>
      <c r="L1413" s="24"/>
      <c r="M1413" s="24"/>
      <c r="N1413" s="24"/>
      <c r="O1413" s="24"/>
      <c r="P1413" s="145"/>
      <c r="Q1413" s="24"/>
      <c r="R1413" s="24"/>
      <c r="S1413" s="24"/>
      <c r="T1413" s="349">
        <v>1159.6570800000002</v>
      </c>
      <c r="U1413" s="10">
        <v>5537.7652800000005</v>
      </c>
      <c r="V1413" s="18">
        <v>1142.8846700000001</v>
      </c>
      <c r="W1413" s="25" t="s">
        <v>1306</v>
      </c>
      <c r="X1413" s="164" t="s">
        <v>5159</v>
      </c>
      <c r="Y1413" s="164">
        <v>12</v>
      </c>
      <c r="Z1413" s="164">
        <v>54</v>
      </c>
      <c r="AA1413" s="164">
        <v>54</v>
      </c>
      <c r="AB1413" s="124" t="e">
        <f>VLOOKUP(B1413,Nam_2016!$B$2:$C$870,2,0)</f>
        <v>#N/A</v>
      </c>
    </row>
    <row r="1414" spans="1:28" ht="30" x14ac:dyDescent="0.25">
      <c r="A1414" s="24">
        <f>A1413+1</f>
        <v>78</v>
      </c>
      <c r="B1414" s="167">
        <v>1413</v>
      </c>
      <c r="C1414" s="6" t="s">
        <v>226</v>
      </c>
      <c r="D1414" s="154" t="s">
        <v>4171</v>
      </c>
      <c r="E1414" s="7" t="s">
        <v>1</v>
      </c>
      <c r="F1414" s="154" t="s">
        <v>60</v>
      </c>
      <c r="G1414" s="215">
        <v>11821060</v>
      </c>
      <c r="H1414" s="145"/>
      <c r="I1414" s="145"/>
      <c r="J1414" s="24"/>
      <c r="K1414" s="145"/>
      <c r="L1414" s="24"/>
      <c r="M1414" s="24"/>
      <c r="N1414" s="24"/>
      <c r="O1414" s="24"/>
      <c r="P1414" s="145"/>
      <c r="Q1414" s="24"/>
      <c r="R1414" s="24"/>
      <c r="S1414" s="24"/>
      <c r="T1414" s="349">
        <v>1823.9895580000002</v>
      </c>
      <c r="U1414" s="10">
        <v>2198.3429599999999</v>
      </c>
      <c r="V1414" s="18">
        <v>1497.0957500000002</v>
      </c>
      <c r="W1414" s="25" t="s">
        <v>1306</v>
      </c>
      <c r="X1414" s="164" t="s">
        <v>5159</v>
      </c>
      <c r="Y1414" s="164">
        <v>12</v>
      </c>
      <c r="Z1414" s="164">
        <v>54</v>
      </c>
      <c r="AA1414" s="164">
        <v>54</v>
      </c>
      <c r="AB1414" s="124" t="e">
        <f>VLOOKUP(B1414,Nam_2016!$B$2:$C$870,2,0)</f>
        <v>#N/A</v>
      </c>
    </row>
    <row r="1415" spans="1:28" ht="30" x14ac:dyDescent="0.25">
      <c r="A1415" s="24">
        <f t="shared" si="57"/>
        <v>79</v>
      </c>
      <c r="B1415" s="167">
        <v>1414</v>
      </c>
      <c r="C1415" s="6" t="s">
        <v>463</v>
      </c>
      <c r="D1415" s="154" t="s">
        <v>4172</v>
      </c>
      <c r="E1415" s="7" t="s">
        <v>1</v>
      </c>
      <c r="F1415" s="154" t="s">
        <v>4</v>
      </c>
      <c r="G1415" s="215">
        <v>9751200</v>
      </c>
      <c r="H1415" s="145"/>
      <c r="I1415" s="145"/>
      <c r="J1415" s="24"/>
      <c r="K1415" s="145"/>
      <c r="L1415" s="24"/>
      <c r="M1415" s="24"/>
      <c r="N1415" s="24"/>
      <c r="O1415" s="24"/>
      <c r="P1415" s="145"/>
      <c r="Q1415" s="24"/>
      <c r="R1415" s="24"/>
      <c r="S1415" s="24"/>
      <c r="T1415" s="349">
        <v>1504.6101600000002</v>
      </c>
      <c r="U1415" s="10">
        <v>1750.8421000000001</v>
      </c>
      <c r="V1415" s="18">
        <v>3016.8118800000002</v>
      </c>
      <c r="W1415" s="25" t="s">
        <v>1306</v>
      </c>
      <c r="X1415" s="164" t="s">
        <v>5159</v>
      </c>
      <c r="Y1415" s="164">
        <v>12</v>
      </c>
      <c r="Z1415" s="164">
        <v>54</v>
      </c>
      <c r="AA1415" s="164">
        <v>54</v>
      </c>
      <c r="AB1415" s="124" t="e">
        <f>VLOOKUP(B1415,Nam_2016!$B$2:$C$870,2,0)</f>
        <v>#N/A</v>
      </c>
    </row>
    <row r="1416" spans="1:28" ht="30" x14ac:dyDescent="0.25">
      <c r="A1416" s="24">
        <f t="shared" si="57"/>
        <v>80</v>
      </c>
      <c r="B1416" s="167">
        <v>1415</v>
      </c>
      <c r="C1416" s="6" t="s">
        <v>300</v>
      </c>
      <c r="D1416" s="154" t="s">
        <v>4173</v>
      </c>
      <c r="E1416" s="7" t="s">
        <v>1</v>
      </c>
      <c r="F1416" s="154" t="s">
        <v>15</v>
      </c>
      <c r="G1416" s="33">
        <v>8836300</v>
      </c>
      <c r="H1416" s="145"/>
      <c r="I1416" s="145"/>
      <c r="J1416" s="24"/>
      <c r="K1416" s="145"/>
      <c r="L1416" s="24"/>
      <c r="M1416" s="24"/>
      <c r="N1416" s="24"/>
      <c r="O1416" s="24"/>
      <c r="P1416" s="145"/>
      <c r="Q1416" s="24"/>
      <c r="R1416" s="24"/>
      <c r="S1416" s="24"/>
      <c r="T1416" s="349">
        <v>1363.44109</v>
      </c>
      <c r="U1416" s="10">
        <v>1557</v>
      </c>
      <c r="V1416" s="18">
        <v>1484.8289000000002</v>
      </c>
      <c r="W1416" s="25" t="s">
        <v>1306</v>
      </c>
      <c r="X1416" s="164" t="s">
        <v>5159</v>
      </c>
      <c r="Y1416" s="164">
        <v>12</v>
      </c>
      <c r="Z1416" s="164">
        <v>54</v>
      </c>
      <c r="AA1416" s="164">
        <v>54</v>
      </c>
      <c r="AB1416" s="124" t="e">
        <f>VLOOKUP(B1416,Nam_2016!$B$2:$C$870,2,0)</f>
        <v>#N/A</v>
      </c>
    </row>
    <row r="1417" spans="1:28" ht="45" x14ac:dyDescent="0.25">
      <c r="A1417" s="24">
        <f t="shared" si="57"/>
        <v>81</v>
      </c>
      <c r="B1417" s="167">
        <v>1416</v>
      </c>
      <c r="C1417" s="372" t="s">
        <v>3555</v>
      </c>
      <c r="D1417" s="154" t="s">
        <v>4174</v>
      </c>
      <c r="E1417" s="7" t="s">
        <v>1</v>
      </c>
      <c r="F1417" s="154" t="s">
        <v>89</v>
      </c>
      <c r="G1417" s="215">
        <v>7115000</v>
      </c>
      <c r="H1417" s="145"/>
      <c r="I1417" s="145"/>
      <c r="J1417" s="24"/>
      <c r="K1417" s="145"/>
      <c r="L1417" s="24"/>
      <c r="M1417" s="24"/>
      <c r="N1417" s="24"/>
      <c r="O1417" s="24"/>
      <c r="P1417" s="145"/>
      <c r="Q1417" s="24"/>
      <c r="R1417" s="24"/>
      <c r="S1417" s="24"/>
      <c r="T1417" s="349">
        <v>1097.8445000000002</v>
      </c>
      <c r="U1417" s="10">
        <v>1132.2996900000001</v>
      </c>
      <c r="V1417" s="18">
        <v>1722.54348</v>
      </c>
      <c r="W1417" s="25" t="s">
        <v>1306</v>
      </c>
      <c r="X1417" s="164" t="s">
        <v>5159</v>
      </c>
      <c r="Y1417" s="164">
        <v>12</v>
      </c>
      <c r="Z1417" s="164">
        <v>54</v>
      </c>
      <c r="AA1417" s="164">
        <v>54</v>
      </c>
      <c r="AB1417" s="124" t="e">
        <f>VLOOKUP(B1417,Nam_2016!$B$2:$C$870,2,0)</f>
        <v>#N/A</v>
      </c>
    </row>
    <row r="1418" spans="1:28" ht="30" x14ac:dyDescent="0.25">
      <c r="A1418" s="24">
        <f t="shared" si="57"/>
        <v>82</v>
      </c>
      <c r="B1418" s="167">
        <v>1417</v>
      </c>
      <c r="C1418" s="372" t="s">
        <v>3556</v>
      </c>
      <c r="D1418" s="154" t="s">
        <v>4175</v>
      </c>
      <c r="E1418" s="7" t="s">
        <v>1</v>
      </c>
      <c r="F1418" s="154" t="s">
        <v>60</v>
      </c>
      <c r="G1418" s="33">
        <v>12102899</v>
      </c>
      <c r="H1418" s="145"/>
      <c r="I1418" s="145"/>
      <c r="J1418" s="24"/>
      <c r="K1418" s="145"/>
      <c r="L1418" s="24"/>
      <c r="M1418" s="24"/>
      <c r="N1418" s="24"/>
      <c r="O1418" s="24"/>
      <c r="P1418" s="145"/>
      <c r="Q1418" s="24"/>
      <c r="R1418" s="24"/>
      <c r="S1418" s="24"/>
      <c r="T1418" s="349">
        <v>1867.4773157000002</v>
      </c>
      <c r="U1418" s="10">
        <v>1718.3156600000002</v>
      </c>
      <c r="V1418" s="18">
        <v>1343.5400932</v>
      </c>
      <c r="W1418" s="25" t="s">
        <v>1306</v>
      </c>
      <c r="X1418" s="164" t="s">
        <v>5159</v>
      </c>
      <c r="Y1418" s="164">
        <v>12</v>
      </c>
      <c r="Z1418" s="164">
        <v>54</v>
      </c>
      <c r="AA1418" s="164">
        <v>54</v>
      </c>
      <c r="AB1418" s="124" t="e">
        <f>VLOOKUP(B1418,Nam_2016!$B$2:$C$870,2,0)</f>
        <v>#N/A</v>
      </c>
    </row>
    <row r="1419" spans="1:28" ht="30" x14ac:dyDescent="0.25">
      <c r="A1419" s="24">
        <f t="shared" si="57"/>
        <v>83</v>
      </c>
      <c r="B1419" s="167">
        <v>1418</v>
      </c>
      <c r="C1419" s="6" t="s">
        <v>4635</v>
      </c>
      <c r="D1419" s="154" t="s">
        <v>4176</v>
      </c>
      <c r="E1419" s="7" t="s">
        <v>1</v>
      </c>
      <c r="F1419" s="154" t="s">
        <v>91</v>
      </c>
      <c r="G1419" s="33">
        <v>8423300</v>
      </c>
      <c r="H1419" s="145"/>
      <c r="I1419" s="145"/>
      <c r="J1419" s="24"/>
      <c r="K1419" s="145"/>
      <c r="L1419" s="24"/>
      <c r="M1419" s="24"/>
      <c r="N1419" s="24"/>
      <c r="O1419" s="24"/>
      <c r="P1419" s="145"/>
      <c r="Q1419" s="24"/>
      <c r="R1419" s="24"/>
      <c r="S1419" s="24"/>
      <c r="T1419" s="349">
        <v>1299.7151900000001</v>
      </c>
      <c r="U1419" s="10">
        <v>2180.1201300000002</v>
      </c>
      <c r="V1419" s="352"/>
      <c r="W1419" s="25" t="s">
        <v>1306</v>
      </c>
      <c r="X1419" s="164" t="s">
        <v>5159</v>
      </c>
      <c r="Y1419" s="164">
        <v>12</v>
      </c>
      <c r="Z1419" s="164">
        <v>54</v>
      </c>
      <c r="AA1419" s="164">
        <v>54</v>
      </c>
      <c r="AB1419" s="124" t="e">
        <f>VLOOKUP(B1419,Nam_2016!$B$2:$C$870,2,0)</f>
        <v>#N/A</v>
      </c>
    </row>
    <row r="1420" spans="1:28" ht="45" x14ac:dyDescent="0.25">
      <c r="A1420" s="24">
        <f t="shared" si="57"/>
        <v>84</v>
      </c>
      <c r="B1420" s="167">
        <v>1419</v>
      </c>
      <c r="C1420" s="6" t="s">
        <v>312</v>
      </c>
      <c r="D1420" s="154" t="s">
        <v>4177</v>
      </c>
      <c r="E1420" s="24" t="s">
        <v>1</v>
      </c>
      <c r="F1420" s="154" t="s">
        <v>79</v>
      </c>
      <c r="G1420" s="33">
        <v>6644237</v>
      </c>
      <c r="H1420" s="145"/>
      <c r="I1420" s="145"/>
      <c r="J1420" s="24"/>
      <c r="K1420" s="145"/>
      <c r="L1420" s="24"/>
      <c r="M1420" s="24"/>
      <c r="N1420" s="24"/>
      <c r="O1420" s="24"/>
      <c r="P1420" s="145"/>
      <c r="Q1420" s="24"/>
      <c r="R1420" s="24"/>
      <c r="S1420" s="24"/>
      <c r="T1420" s="349">
        <v>1025.2057691</v>
      </c>
      <c r="U1420" s="10">
        <v>1047.1631220000002</v>
      </c>
      <c r="V1420" s="352"/>
      <c r="W1420" s="25" t="s">
        <v>1306</v>
      </c>
      <c r="X1420" s="164" t="s">
        <v>5159</v>
      </c>
      <c r="Y1420" s="164">
        <v>12</v>
      </c>
      <c r="Z1420" s="164">
        <v>54</v>
      </c>
      <c r="AA1420" s="164">
        <v>54</v>
      </c>
      <c r="AB1420" s="124" t="e">
        <f>VLOOKUP(B1420,Nam_2016!$B$2:$C$870,2,0)</f>
        <v>#N/A</v>
      </c>
    </row>
    <row r="1421" spans="1:28" ht="30" x14ac:dyDescent="0.25">
      <c r="A1421" s="24">
        <f t="shared" si="57"/>
        <v>85</v>
      </c>
      <c r="B1421" s="167">
        <v>1420</v>
      </c>
      <c r="C1421" s="6" t="s">
        <v>270</v>
      </c>
      <c r="D1421" s="154" t="s">
        <v>4178</v>
      </c>
      <c r="E1421" s="7" t="s">
        <v>1</v>
      </c>
      <c r="F1421" s="154" t="s">
        <v>4</v>
      </c>
      <c r="G1421" s="33">
        <v>11896195</v>
      </c>
      <c r="H1421" s="145"/>
      <c r="I1421" s="145"/>
      <c r="J1421" s="24"/>
      <c r="K1421" s="145"/>
      <c r="L1421" s="24"/>
      <c r="M1421" s="24"/>
      <c r="N1421" s="24"/>
      <c r="O1421" s="24"/>
      <c r="P1421" s="145"/>
      <c r="Q1421" s="24"/>
      <c r="R1421" s="24"/>
      <c r="S1421" s="24"/>
      <c r="T1421" s="349">
        <v>1835.5828885000001</v>
      </c>
      <c r="U1421" s="10">
        <v>3192.9993350000004</v>
      </c>
      <c r="V1421" s="18">
        <v>1771.9213316</v>
      </c>
      <c r="W1421" s="25" t="s">
        <v>1306</v>
      </c>
      <c r="X1421" s="164" t="s">
        <v>5159</v>
      </c>
      <c r="Y1421" s="164">
        <v>12</v>
      </c>
      <c r="Z1421" s="164">
        <v>54</v>
      </c>
      <c r="AA1421" s="164">
        <v>54</v>
      </c>
      <c r="AB1421" s="124" t="e">
        <f>VLOOKUP(B1421,Nam_2016!$B$2:$C$870,2,0)</f>
        <v>#N/A</v>
      </c>
    </row>
    <row r="1422" spans="1:28" ht="30" x14ac:dyDescent="0.25">
      <c r="A1422" s="24">
        <f t="shared" si="57"/>
        <v>86</v>
      </c>
      <c r="B1422" s="167">
        <v>1421</v>
      </c>
      <c r="C1422" s="6" t="s">
        <v>227</v>
      </c>
      <c r="D1422" s="154" t="s">
        <v>4179</v>
      </c>
      <c r="E1422" s="7" t="s">
        <v>1</v>
      </c>
      <c r="F1422" s="154" t="s">
        <v>61</v>
      </c>
      <c r="G1422" s="215">
        <v>8801000</v>
      </c>
      <c r="H1422" s="145"/>
      <c r="I1422" s="145"/>
      <c r="J1422" s="24"/>
      <c r="K1422" s="145"/>
      <c r="L1422" s="24"/>
      <c r="M1422" s="24"/>
      <c r="N1422" s="24"/>
      <c r="O1422" s="24"/>
      <c r="P1422" s="145"/>
      <c r="Q1422" s="24"/>
      <c r="R1422" s="24"/>
      <c r="S1422" s="24"/>
      <c r="T1422" s="349">
        <v>1357.9943000000001</v>
      </c>
      <c r="U1422" s="10">
        <v>1716.5875000000001</v>
      </c>
      <c r="V1422" s="18">
        <v>1125.7728</v>
      </c>
      <c r="W1422" s="25" t="s">
        <v>1306</v>
      </c>
      <c r="X1422" s="164" t="s">
        <v>5159</v>
      </c>
      <c r="Y1422" s="164">
        <v>12</v>
      </c>
      <c r="Z1422" s="164">
        <v>54</v>
      </c>
      <c r="AA1422" s="164">
        <v>54</v>
      </c>
      <c r="AB1422" s="124" t="e">
        <f>VLOOKUP(B1422,Nam_2016!$B$2:$C$870,2,0)</f>
        <v>#N/A</v>
      </c>
    </row>
    <row r="1423" spans="1:28" ht="30" hidden="1" x14ac:dyDescent="0.25">
      <c r="A1423" s="24">
        <f t="shared" si="57"/>
        <v>87</v>
      </c>
      <c r="B1423" s="167">
        <v>1422</v>
      </c>
      <c r="C1423" s="6" t="s">
        <v>4636</v>
      </c>
      <c r="D1423" s="154" t="s">
        <v>515</v>
      </c>
      <c r="E1423" s="7" t="s">
        <v>1</v>
      </c>
      <c r="F1423" s="154" t="s">
        <v>220</v>
      </c>
      <c r="G1423" s="33">
        <v>6838752</v>
      </c>
      <c r="H1423" s="145"/>
      <c r="I1423" s="145"/>
      <c r="J1423" s="24"/>
      <c r="K1423" s="145"/>
      <c r="L1423" s="24"/>
      <c r="M1423" s="24"/>
      <c r="N1423" s="24"/>
      <c r="O1423" s="24"/>
      <c r="P1423" s="145"/>
      <c r="Q1423" s="24"/>
      <c r="R1423" s="24"/>
      <c r="S1423" s="24"/>
      <c r="T1423" s="349">
        <v>1055.2194336</v>
      </c>
      <c r="U1423" s="351"/>
      <c r="V1423" s="352"/>
      <c r="W1423" s="25" t="s">
        <v>1306</v>
      </c>
      <c r="X1423" s="164" t="s">
        <v>5159</v>
      </c>
      <c r="Y1423" s="164">
        <v>12</v>
      </c>
      <c r="Z1423" s="164">
        <v>54</v>
      </c>
      <c r="AA1423" s="164">
        <v>54</v>
      </c>
      <c r="AB1423" s="124">
        <f>VLOOKUP(B1423,Nam_2016!$B$2:$C$870,2,0)</f>
        <v>1422</v>
      </c>
    </row>
    <row r="1424" spans="1:28" ht="30" x14ac:dyDescent="0.25">
      <c r="A1424" s="24">
        <f t="shared" si="57"/>
        <v>88</v>
      </c>
      <c r="B1424" s="167">
        <v>1423</v>
      </c>
      <c r="C1424" s="6" t="s">
        <v>228</v>
      </c>
      <c r="D1424" s="154" t="s">
        <v>4159</v>
      </c>
      <c r="E1424" s="7" t="s">
        <v>1</v>
      </c>
      <c r="F1424" s="154" t="s">
        <v>229</v>
      </c>
      <c r="G1424" s="215">
        <v>19558600</v>
      </c>
      <c r="H1424" s="145"/>
      <c r="I1424" s="145"/>
      <c r="J1424" s="24"/>
      <c r="K1424" s="145"/>
      <c r="L1424" s="24"/>
      <c r="M1424" s="24"/>
      <c r="N1424" s="24"/>
      <c r="O1424" s="24"/>
      <c r="P1424" s="145"/>
      <c r="Q1424" s="24"/>
      <c r="R1424" s="24"/>
      <c r="S1424" s="24"/>
      <c r="T1424" s="349">
        <v>3017.8919800000003</v>
      </c>
      <c r="U1424" s="10">
        <v>2062.4972400000001</v>
      </c>
      <c r="V1424" s="18">
        <v>3923.9724400000005</v>
      </c>
      <c r="W1424" s="25" t="s">
        <v>1306</v>
      </c>
      <c r="X1424" s="164" t="s">
        <v>5159</v>
      </c>
      <c r="Y1424" s="164">
        <v>12</v>
      </c>
      <c r="Z1424" s="164">
        <v>54</v>
      </c>
      <c r="AA1424" s="164">
        <v>54</v>
      </c>
      <c r="AB1424" s="124" t="e">
        <f>VLOOKUP(B1424,Nam_2016!$B$2:$C$870,2,0)</f>
        <v>#N/A</v>
      </c>
    </row>
    <row r="1425" spans="1:28" ht="30" x14ac:dyDescent="0.25">
      <c r="A1425" s="24">
        <f t="shared" si="57"/>
        <v>89</v>
      </c>
      <c r="B1425" s="167">
        <v>1424</v>
      </c>
      <c r="C1425" s="6" t="s">
        <v>228</v>
      </c>
      <c r="D1425" s="154" t="s">
        <v>4159</v>
      </c>
      <c r="E1425" s="7" t="s">
        <v>1</v>
      </c>
      <c r="F1425" s="154" t="s">
        <v>229</v>
      </c>
      <c r="G1425" s="215">
        <v>7993200</v>
      </c>
      <c r="H1425" s="145"/>
      <c r="I1425" s="145"/>
      <c r="J1425" s="24"/>
      <c r="K1425" s="145"/>
      <c r="L1425" s="24"/>
      <c r="M1425" s="24"/>
      <c r="N1425" s="24"/>
      <c r="O1425" s="24"/>
      <c r="P1425" s="145"/>
      <c r="Q1425" s="24"/>
      <c r="R1425" s="24"/>
      <c r="S1425" s="24"/>
      <c r="T1425" s="349">
        <v>1233.35076</v>
      </c>
      <c r="U1425" s="10">
        <v>3271.7000500000004</v>
      </c>
      <c r="V1425" s="18">
        <v>2500.1537600000001</v>
      </c>
      <c r="W1425" s="25" t="s">
        <v>1306</v>
      </c>
      <c r="X1425" s="164" t="s">
        <v>5159</v>
      </c>
      <c r="Y1425" s="164">
        <v>12</v>
      </c>
      <c r="Z1425" s="164">
        <v>54</v>
      </c>
      <c r="AA1425" s="164">
        <v>54</v>
      </c>
      <c r="AB1425" s="124" t="e">
        <f>VLOOKUP(B1425,Nam_2016!$B$2:$C$870,2,0)</f>
        <v>#N/A</v>
      </c>
    </row>
    <row r="1426" spans="1:28" ht="30" x14ac:dyDescent="0.25">
      <c r="A1426" s="24">
        <f t="shared" si="57"/>
        <v>90</v>
      </c>
      <c r="B1426" s="167">
        <v>1425</v>
      </c>
      <c r="C1426" s="6" t="s">
        <v>230</v>
      </c>
      <c r="D1426" s="154" t="s">
        <v>4160</v>
      </c>
      <c r="E1426" s="7" t="s">
        <v>1</v>
      </c>
      <c r="F1426" s="154" t="s">
        <v>60</v>
      </c>
      <c r="G1426" s="33">
        <v>10506100</v>
      </c>
      <c r="H1426" s="145"/>
      <c r="I1426" s="145"/>
      <c r="J1426" s="24"/>
      <c r="K1426" s="145"/>
      <c r="L1426" s="24"/>
      <c r="M1426" s="24"/>
      <c r="N1426" s="24"/>
      <c r="O1426" s="24"/>
      <c r="P1426" s="145"/>
      <c r="Q1426" s="24"/>
      <c r="R1426" s="24"/>
      <c r="S1426" s="24"/>
      <c r="T1426" s="349">
        <v>1621.09123</v>
      </c>
      <c r="U1426" s="10">
        <v>6132.63807</v>
      </c>
      <c r="V1426" s="18">
        <v>1067.4319700000001</v>
      </c>
      <c r="W1426" s="25" t="s">
        <v>1306</v>
      </c>
      <c r="X1426" s="164" t="s">
        <v>5159</v>
      </c>
      <c r="Y1426" s="164">
        <v>12</v>
      </c>
      <c r="Z1426" s="164">
        <v>54</v>
      </c>
      <c r="AA1426" s="164">
        <v>54</v>
      </c>
      <c r="AB1426" s="124" t="e">
        <f>VLOOKUP(B1426,Nam_2016!$B$2:$C$870,2,0)</f>
        <v>#N/A</v>
      </c>
    </row>
    <row r="1427" spans="1:28" ht="30" x14ac:dyDescent="0.25">
      <c r="A1427" s="24">
        <f t="shared" si="57"/>
        <v>91</v>
      </c>
      <c r="B1427" s="167">
        <v>1426</v>
      </c>
      <c r="C1427" s="372" t="s">
        <v>3557</v>
      </c>
      <c r="D1427" s="154" t="s">
        <v>4161</v>
      </c>
      <c r="E1427" s="7" t="s">
        <v>1</v>
      </c>
      <c r="F1427" s="154" t="s">
        <v>144</v>
      </c>
      <c r="G1427" s="33">
        <v>23823600</v>
      </c>
      <c r="H1427" s="145"/>
      <c r="I1427" s="145"/>
      <c r="J1427" s="24"/>
      <c r="K1427" s="145"/>
      <c r="L1427" s="24"/>
      <c r="M1427" s="24"/>
      <c r="N1427" s="24"/>
      <c r="O1427" s="24"/>
      <c r="P1427" s="145"/>
      <c r="Q1427" s="24"/>
      <c r="R1427" s="24"/>
      <c r="S1427" s="24"/>
      <c r="T1427" s="349">
        <v>3675.9814800000004</v>
      </c>
      <c r="U1427" s="10">
        <v>1161.67841</v>
      </c>
      <c r="V1427" s="18">
        <v>3758.5319800000002</v>
      </c>
      <c r="W1427" s="25" t="s">
        <v>1306</v>
      </c>
      <c r="X1427" s="164" t="s">
        <v>5159</v>
      </c>
      <c r="Y1427" s="164">
        <v>12</v>
      </c>
      <c r="Z1427" s="164">
        <v>54</v>
      </c>
      <c r="AA1427" s="164">
        <v>54</v>
      </c>
      <c r="AB1427" s="124" t="e">
        <f>VLOOKUP(B1427,Nam_2016!$B$2:$C$870,2,0)</f>
        <v>#N/A</v>
      </c>
    </row>
    <row r="1428" spans="1:28" ht="30" x14ac:dyDescent="0.25">
      <c r="A1428" s="24">
        <f>A1427+1</f>
        <v>92</v>
      </c>
      <c r="B1428" s="167">
        <v>1427</v>
      </c>
      <c r="C1428" s="6" t="s">
        <v>1067</v>
      </c>
      <c r="D1428" s="154" t="s">
        <v>4162</v>
      </c>
      <c r="E1428" s="7" t="s">
        <v>1</v>
      </c>
      <c r="F1428" s="154" t="s">
        <v>66</v>
      </c>
      <c r="G1428" s="33">
        <v>12872500</v>
      </c>
      <c r="H1428" s="145"/>
      <c r="I1428" s="145"/>
      <c r="J1428" s="24"/>
      <c r="K1428" s="145"/>
      <c r="L1428" s="24"/>
      <c r="M1428" s="24"/>
      <c r="N1428" s="24"/>
      <c r="O1428" s="24"/>
      <c r="P1428" s="145"/>
      <c r="Q1428" s="24"/>
      <c r="R1428" s="24"/>
      <c r="S1428" s="24"/>
      <c r="T1428" s="349">
        <v>1986.22675</v>
      </c>
      <c r="U1428" s="10">
        <v>1224</v>
      </c>
      <c r="V1428" s="18">
        <v>2656.4133700000002</v>
      </c>
      <c r="W1428" s="25" t="s">
        <v>1306</v>
      </c>
      <c r="X1428" s="164" t="s">
        <v>5159</v>
      </c>
      <c r="Y1428" s="164">
        <v>12</v>
      </c>
      <c r="Z1428" s="164">
        <v>54</v>
      </c>
      <c r="AA1428" s="164">
        <v>54</v>
      </c>
      <c r="AB1428" s="124" t="e">
        <f>VLOOKUP(B1428,Nam_2016!$B$2:$C$870,2,0)</f>
        <v>#N/A</v>
      </c>
    </row>
    <row r="1429" spans="1:28" ht="30" x14ac:dyDescent="0.25">
      <c r="A1429" s="24">
        <f t="shared" si="57"/>
        <v>93</v>
      </c>
      <c r="B1429" s="167">
        <v>1428</v>
      </c>
      <c r="C1429" s="6" t="s">
        <v>301</v>
      </c>
      <c r="D1429" s="154" t="s">
        <v>4163</v>
      </c>
      <c r="E1429" s="7" t="s">
        <v>1</v>
      </c>
      <c r="F1429" s="154" t="s">
        <v>66</v>
      </c>
      <c r="G1429" s="33">
        <v>6709300</v>
      </c>
      <c r="H1429" s="145"/>
      <c r="I1429" s="145"/>
      <c r="J1429" s="24"/>
      <c r="K1429" s="145"/>
      <c r="L1429" s="24"/>
      <c r="M1429" s="24"/>
      <c r="N1429" s="24"/>
      <c r="O1429" s="24"/>
      <c r="P1429" s="145"/>
      <c r="Q1429" s="24"/>
      <c r="R1429" s="24"/>
      <c r="S1429" s="24"/>
      <c r="T1429" s="349">
        <v>1035.2449900000001</v>
      </c>
      <c r="U1429" s="10">
        <v>1167</v>
      </c>
      <c r="V1429" s="18">
        <v>1098.9246000000001</v>
      </c>
      <c r="W1429" s="25" t="s">
        <v>1306</v>
      </c>
      <c r="X1429" s="164" t="s">
        <v>5159</v>
      </c>
      <c r="Y1429" s="164">
        <v>12</v>
      </c>
      <c r="Z1429" s="164">
        <v>54</v>
      </c>
      <c r="AA1429" s="164">
        <v>54</v>
      </c>
      <c r="AB1429" s="124" t="e">
        <f>VLOOKUP(B1429,Nam_2016!$B$2:$C$870,2,0)</f>
        <v>#N/A</v>
      </c>
    </row>
    <row r="1430" spans="1:28" ht="30" x14ac:dyDescent="0.25">
      <c r="A1430" s="24">
        <f t="shared" si="57"/>
        <v>94</v>
      </c>
      <c r="B1430" s="167">
        <v>1429</v>
      </c>
      <c r="C1430" s="372" t="s">
        <v>3558</v>
      </c>
      <c r="D1430" s="154" t="s">
        <v>4164</v>
      </c>
      <c r="E1430" s="24" t="s">
        <v>1</v>
      </c>
      <c r="F1430" s="154" t="s">
        <v>60</v>
      </c>
      <c r="G1430" s="33">
        <v>12183554</v>
      </c>
      <c r="H1430" s="145"/>
      <c r="I1430" s="145"/>
      <c r="J1430" s="24"/>
      <c r="K1430" s="145"/>
      <c r="L1430" s="24"/>
      <c r="M1430" s="24"/>
      <c r="N1430" s="24"/>
      <c r="O1430" s="24"/>
      <c r="P1430" s="145"/>
      <c r="Q1430" s="24"/>
      <c r="R1430" s="24"/>
      <c r="S1430" s="24"/>
      <c r="T1430" s="349">
        <v>1879.9223822000001</v>
      </c>
      <c r="U1430" s="10">
        <v>4403.3532230000001</v>
      </c>
      <c r="V1430" s="18">
        <v>1951.7524268000002</v>
      </c>
      <c r="W1430" s="25" t="s">
        <v>1306</v>
      </c>
      <c r="X1430" s="164" t="s">
        <v>5159</v>
      </c>
      <c r="Y1430" s="164">
        <v>12</v>
      </c>
      <c r="Z1430" s="164">
        <v>54</v>
      </c>
      <c r="AA1430" s="164">
        <v>54</v>
      </c>
      <c r="AB1430" s="124" t="e">
        <f>VLOOKUP(B1430,Nam_2016!$B$2:$C$870,2,0)</f>
        <v>#N/A</v>
      </c>
    </row>
    <row r="1431" spans="1:28" ht="30" x14ac:dyDescent="0.25">
      <c r="A1431" s="24">
        <f t="shared" si="57"/>
        <v>95</v>
      </c>
      <c r="B1431" s="167">
        <v>1430</v>
      </c>
      <c r="C1431" s="6" t="s">
        <v>471</v>
      </c>
      <c r="D1431" s="154" t="s">
        <v>4165</v>
      </c>
      <c r="E1431" s="7" t="s">
        <v>1</v>
      </c>
      <c r="F1431" s="154" t="s">
        <v>19</v>
      </c>
      <c r="G1431" s="33">
        <v>44850800</v>
      </c>
      <c r="H1431" s="145">
        <v>102179</v>
      </c>
      <c r="I1431" s="145"/>
      <c r="J1431" s="24"/>
      <c r="K1431" s="145"/>
      <c r="L1431" s="24"/>
      <c r="M1431" s="24"/>
      <c r="N1431" s="24"/>
      <c r="O1431" s="24"/>
      <c r="P1431" s="145"/>
      <c r="Q1431" s="24"/>
      <c r="R1431" s="24"/>
      <c r="S1431" s="24"/>
      <c r="T1431" s="349">
        <v>78445.778439999995</v>
      </c>
      <c r="U1431" s="10">
        <v>6765.00576</v>
      </c>
      <c r="V1431" s="18">
        <v>7458.3836700000002</v>
      </c>
      <c r="W1431" s="25" t="s">
        <v>1306</v>
      </c>
      <c r="X1431" s="164" t="s">
        <v>5159</v>
      </c>
      <c r="Y1431" s="164">
        <v>12</v>
      </c>
      <c r="Z1431" s="164">
        <v>54</v>
      </c>
      <c r="AA1431" s="164">
        <v>54</v>
      </c>
      <c r="AB1431" s="124" t="e">
        <f>VLOOKUP(B1431,Nam_2016!$B$2:$C$870,2,0)</f>
        <v>#N/A</v>
      </c>
    </row>
    <row r="1432" spans="1:28" ht="30" x14ac:dyDescent="0.25">
      <c r="A1432" s="24">
        <f t="shared" si="57"/>
        <v>96</v>
      </c>
      <c r="B1432" s="167">
        <v>1431</v>
      </c>
      <c r="C1432" s="6" t="s">
        <v>302</v>
      </c>
      <c r="D1432" s="154" t="s">
        <v>4166</v>
      </c>
      <c r="E1432" s="7" t="s">
        <v>1</v>
      </c>
      <c r="F1432" s="154" t="s">
        <v>66</v>
      </c>
      <c r="G1432" s="33">
        <v>11335800</v>
      </c>
      <c r="H1432" s="145"/>
      <c r="I1432" s="145"/>
      <c r="J1432" s="24"/>
      <c r="K1432" s="145"/>
      <c r="L1432" s="24"/>
      <c r="M1432" s="24"/>
      <c r="N1432" s="24"/>
      <c r="O1432" s="24"/>
      <c r="P1432" s="145"/>
      <c r="Q1432" s="24"/>
      <c r="R1432" s="24"/>
      <c r="S1432" s="24"/>
      <c r="T1432" s="349">
        <v>1749.1139400000002</v>
      </c>
      <c r="U1432" s="10">
        <v>2066</v>
      </c>
      <c r="V1432" s="18">
        <v>1904.6792</v>
      </c>
      <c r="W1432" s="25" t="s">
        <v>1306</v>
      </c>
      <c r="X1432" s="164" t="s">
        <v>5159</v>
      </c>
      <c r="Y1432" s="164">
        <v>12</v>
      </c>
      <c r="Z1432" s="164">
        <v>54</v>
      </c>
      <c r="AA1432" s="164">
        <v>54</v>
      </c>
      <c r="AB1432" s="124" t="e">
        <f>VLOOKUP(B1432,Nam_2016!$B$2:$C$870,2,0)</f>
        <v>#N/A</v>
      </c>
    </row>
    <row r="1433" spans="1:28" ht="30" hidden="1" x14ac:dyDescent="0.25">
      <c r="A1433" s="24">
        <f t="shared" ref="A1433:A1487" si="58">A1432+1</f>
        <v>97</v>
      </c>
      <c r="B1433" s="167">
        <v>1432</v>
      </c>
      <c r="C1433" s="6" t="s">
        <v>455</v>
      </c>
      <c r="D1433" s="154" t="s">
        <v>496</v>
      </c>
      <c r="E1433" s="7" t="s">
        <v>1</v>
      </c>
      <c r="F1433" s="154" t="s">
        <v>60</v>
      </c>
      <c r="G1433" s="33">
        <v>9032700</v>
      </c>
      <c r="H1433" s="145"/>
      <c r="I1433" s="145"/>
      <c r="J1433" s="24"/>
      <c r="K1433" s="145"/>
      <c r="L1433" s="24"/>
      <c r="M1433" s="24"/>
      <c r="N1433" s="24"/>
      <c r="O1433" s="24"/>
      <c r="P1433" s="145"/>
      <c r="Q1433" s="24"/>
      <c r="R1433" s="24"/>
      <c r="S1433" s="24"/>
      <c r="T1433" s="349">
        <v>1393.7456100000002</v>
      </c>
      <c r="U1433" s="351"/>
      <c r="V1433" s="352"/>
      <c r="W1433" s="25" t="s">
        <v>1306</v>
      </c>
      <c r="X1433" s="164" t="s">
        <v>5159</v>
      </c>
      <c r="Y1433" s="164">
        <v>12</v>
      </c>
      <c r="Z1433" s="164">
        <v>54</v>
      </c>
      <c r="AA1433" s="164">
        <v>54</v>
      </c>
      <c r="AB1433" s="124">
        <f>VLOOKUP(B1433,Nam_2016!$B$2:$C$870,2,0)</f>
        <v>1432</v>
      </c>
    </row>
    <row r="1434" spans="1:28" ht="30" x14ac:dyDescent="0.25">
      <c r="A1434" s="24">
        <f>A1433+1</f>
        <v>98</v>
      </c>
      <c r="B1434" s="167">
        <v>1433</v>
      </c>
      <c r="C1434" s="372" t="s">
        <v>3559</v>
      </c>
      <c r="D1434" s="154" t="s">
        <v>4151</v>
      </c>
      <c r="E1434" s="7" t="s">
        <v>1</v>
      </c>
      <c r="F1434" s="154" t="s">
        <v>60</v>
      </c>
      <c r="G1434" s="33">
        <v>9011400</v>
      </c>
      <c r="H1434" s="145"/>
      <c r="I1434" s="145"/>
      <c r="J1434" s="24"/>
      <c r="K1434" s="145"/>
      <c r="L1434" s="24"/>
      <c r="M1434" s="24"/>
      <c r="N1434" s="24"/>
      <c r="O1434" s="24"/>
      <c r="P1434" s="145"/>
      <c r="Q1434" s="24"/>
      <c r="R1434" s="24"/>
      <c r="S1434" s="24"/>
      <c r="T1434" s="349">
        <v>1390.45902</v>
      </c>
      <c r="U1434" s="10">
        <v>1476.75901</v>
      </c>
      <c r="V1434" s="352"/>
      <c r="W1434" s="25" t="s">
        <v>1306</v>
      </c>
      <c r="X1434" s="164" t="s">
        <v>5159</v>
      </c>
      <c r="Y1434" s="164">
        <v>12</v>
      </c>
      <c r="Z1434" s="164">
        <v>54</v>
      </c>
      <c r="AA1434" s="164">
        <v>54</v>
      </c>
      <c r="AB1434" s="124" t="e">
        <f>VLOOKUP(B1434,Nam_2016!$B$2:$C$870,2,0)</f>
        <v>#N/A</v>
      </c>
    </row>
    <row r="1435" spans="1:28" ht="30" x14ac:dyDescent="0.25">
      <c r="A1435" s="24">
        <f>A1434+1</f>
        <v>99</v>
      </c>
      <c r="B1435" s="167">
        <v>1434</v>
      </c>
      <c r="C1435" s="6" t="s">
        <v>231</v>
      </c>
      <c r="D1435" s="154" t="s">
        <v>4152</v>
      </c>
      <c r="E1435" s="7" t="s">
        <v>1</v>
      </c>
      <c r="F1435" s="154" t="s">
        <v>146</v>
      </c>
      <c r="G1435" s="215">
        <v>17633000</v>
      </c>
      <c r="H1435" s="26"/>
      <c r="I1435" s="145"/>
      <c r="J1435" s="24"/>
      <c r="K1435" s="145"/>
      <c r="L1435" s="24"/>
      <c r="M1435" s="24"/>
      <c r="N1435" s="24"/>
      <c r="O1435" s="24"/>
      <c r="P1435" s="145"/>
      <c r="Q1435" s="24"/>
      <c r="R1435" s="24"/>
      <c r="S1435" s="24"/>
      <c r="T1435" s="349">
        <v>2720.7719000000002</v>
      </c>
      <c r="U1435" s="10">
        <v>1451.9321400000001</v>
      </c>
      <c r="V1435" s="18">
        <v>1345.1565400000002</v>
      </c>
      <c r="W1435" s="25" t="s">
        <v>1306</v>
      </c>
      <c r="X1435" s="164" t="s">
        <v>5159</v>
      </c>
      <c r="Y1435" s="164">
        <v>12</v>
      </c>
      <c r="Z1435" s="164">
        <v>54</v>
      </c>
      <c r="AA1435" s="164">
        <v>54</v>
      </c>
      <c r="AB1435" s="124" t="e">
        <f>VLOOKUP(B1435,Nam_2016!$B$2:$C$870,2,0)</f>
        <v>#N/A</v>
      </c>
    </row>
    <row r="1436" spans="1:28" ht="30" x14ac:dyDescent="0.25">
      <c r="A1436" s="24">
        <f t="shared" si="58"/>
        <v>100</v>
      </c>
      <c r="B1436" s="167">
        <v>1435</v>
      </c>
      <c r="C1436" s="372" t="s">
        <v>3560</v>
      </c>
      <c r="D1436" s="154" t="s">
        <v>4153</v>
      </c>
      <c r="E1436" s="7" t="s">
        <v>1</v>
      </c>
      <c r="F1436" s="154" t="s">
        <v>91</v>
      </c>
      <c r="G1436" s="33">
        <v>14100500</v>
      </c>
      <c r="H1436" s="145"/>
      <c r="I1436" s="145"/>
      <c r="J1436" s="24"/>
      <c r="K1436" s="145"/>
      <c r="L1436" s="24"/>
      <c r="M1436" s="24"/>
      <c r="N1436" s="24"/>
      <c r="O1436" s="24"/>
      <c r="P1436" s="145"/>
      <c r="Q1436" s="24"/>
      <c r="R1436" s="24"/>
      <c r="S1436" s="24"/>
      <c r="T1436" s="349">
        <v>2175.7071500000002</v>
      </c>
      <c r="U1436" s="10">
        <v>1157.01855</v>
      </c>
      <c r="V1436" s="18">
        <v>1206.2248200000001</v>
      </c>
      <c r="W1436" s="25" t="s">
        <v>1306</v>
      </c>
      <c r="X1436" s="164" t="s">
        <v>5159</v>
      </c>
      <c r="Y1436" s="164">
        <v>12</v>
      </c>
      <c r="Z1436" s="164">
        <v>54</v>
      </c>
      <c r="AA1436" s="164">
        <v>54</v>
      </c>
      <c r="AB1436" s="124" t="e">
        <f>VLOOKUP(B1436,Nam_2016!$B$2:$C$870,2,0)</f>
        <v>#N/A</v>
      </c>
    </row>
    <row r="1437" spans="1:28" ht="30" x14ac:dyDescent="0.25">
      <c r="A1437" s="24">
        <f t="shared" si="58"/>
        <v>101</v>
      </c>
      <c r="B1437" s="167">
        <v>1436</v>
      </c>
      <c r="C1437" s="372" t="s">
        <v>3561</v>
      </c>
      <c r="D1437" s="154" t="s">
        <v>4154</v>
      </c>
      <c r="E1437" s="7" t="s">
        <v>1</v>
      </c>
      <c r="F1437" s="154" t="s">
        <v>60</v>
      </c>
      <c r="G1437" s="33">
        <v>11466500</v>
      </c>
      <c r="H1437" s="145"/>
      <c r="I1437" s="145"/>
      <c r="J1437" s="24"/>
      <c r="K1437" s="145"/>
      <c r="L1437" s="24"/>
      <c r="M1437" s="24"/>
      <c r="N1437" s="24"/>
      <c r="O1437" s="24"/>
      <c r="P1437" s="145"/>
      <c r="Q1437" s="24"/>
      <c r="R1437" s="24"/>
      <c r="S1437" s="24"/>
      <c r="T1437" s="349">
        <v>1769.2809500000001</v>
      </c>
      <c r="U1437" s="10">
        <v>1296.0737100000001</v>
      </c>
      <c r="V1437" s="18">
        <v>20470.055200000003</v>
      </c>
      <c r="W1437" s="25" t="s">
        <v>1306</v>
      </c>
      <c r="X1437" s="164" t="s">
        <v>5159</v>
      </c>
      <c r="Y1437" s="164">
        <v>12</v>
      </c>
      <c r="Z1437" s="164">
        <v>54</v>
      </c>
      <c r="AA1437" s="164">
        <v>54</v>
      </c>
      <c r="AB1437" s="124" t="e">
        <f>VLOOKUP(B1437,Nam_2016!$B$2:$C$870,2,0)</f>
        <v>#N/A</v>
      </c>
    </row>
    <row r="1438" spans="1:28" ht="30" x14ac:dyDescent="0.25">
      <c r="A1438" s="24">
        <f>A1437+1</f>
        <v>102</v>
      </c>
      <c r="B1438" s="167">
        <v>1437</v>
      </c>
      <c r="C1438" s="372" t="s">
        <v>313</v>
      </c>
      <c r="D1438" s="154" t="s">
        <v>4155</v>
      </c>
      <c r="E1438" s="7" t="s">
        <v>1</v>
      </c>
      <c r="F1438" s="154" t="s">
        <v>4</v>
      </c>
      <c r="G1438" s="33">
        <v>7141743</v>
      </c>
      <c r="H1438" s="145"/>
      <c r="I1438" s="145"/>
      <c r="J1438" s="24"/>
      <c r="K1438" s="145"/>
      <c r="L1438" s="24"/>
      <c r="M1438" s="24"/>
      <c r="N1438" s="24"/>
      <c r="O1438" s="24"/>
      <c r="P1438" s="145"/>
      <c r="Q1438" s="24"/>
      <c r="R1438" s="24"/>
      <c r="S1438" s="24"/>
      <c r="T1438" s="349">
        <v>1101.9709449000002</v>
      </c>
      <c r="U1438" s="10">
        <v>2023.9777880000001</v>
      </c>
      <c r="V1438" s="352"/>
      <c r="W1438" s="25" t="s">
        <v>1306</v>
      </c>
      <c r="X1438" s="164" t="s">
        <v>5159</v>
      </c>
      <c r="Y1438" s="164">
        <v>12</v>
      </c>
      <c r="Z1438" s="164">
        <v>54</v>
      </c>
      <c r="AA1438" s="164">
        <v>54</v>
      </c>
      <c r="AB1438" s="124" t="e">
        <f>VLOOKUP(B1438,Nam_2016!$B$2:$C$870,2,0)</f>
        <v>#N/A</v>
      </c>
    </row>
    <row r="1439" spans="1:28" ht="30" x14ac:dyDescent="0.25">
      <c r="A1439" s="24">
        <f t="shared" si="58"/>
        <v>103</v>
      </c>
      <c r="B1439" s="167">
        <v>1438</v>
      </c>
      <c r="C1439" s="6" t="s">
        <v>232</v>
      </c>
      <c r="D1439" s="154" t="s">
        <v>4156</v>
      </c>
      <c r="E1439" s="7" t="s">
        <v>1</v>
      </c>
      <c r="F1439" s="154" t="s">
        <v>112</v>
      </c>
      <c r="G1439" s="33">
        <v>15421500</v>
      </c>
      <c r="H1439" s="145"/>
      <c r="I1439" s="145"/>
      <c r="J1439" s="24"/>
      <c r="K1439" s="145"/>
      <c r="L1439" s="24"/>
      <c r="M1439" s="24"/>
      <c r="N1439" s="24"/>
      <c r="O1439" s="24"/>
      <c r="P1439" s="145"/>
      <c r="Q1439" s="24"/>
      <c r="R1439" s="24"/>
      <c r="S1439" s="24"/>
      <c r="T1439" s="349">
        <v>2379.5374500000003</v>
      </c>
      <c r="U1439" s="10">
        <v>1029.13471</v>
      </c>
      <c r="V1439" s="18">
        <v>1423.2477700000002</v>
      </c>
      <c r="W1439" s="25" t="s">
        <v>1306</v>
      </c>
      <c r="X1439" s="164" t="s">
        <v>5159</v>
      </c>
      <c r="Y1439" s="164">
        <v>12</v>
      </c>
      <c r="Z1439" s="164">
        <v>54</v>
      </c>
      <c r="AA1439" s="164">
        <v>54</v>
      </c>
      <c r="AB1439" s="124" t="e">
        <f>VLOOKUP(B1439,Nam_2016!$B$2:$C$870,2,0)</f>
        <v>#N/A</v>
      </c>
    </row>
    <row r="1440" spans="1:28" ht="45" x14ac:dyDescent="0.25">
      <c r="A1440" s="24">
        <f t="shared" si="58"/>
        <v>104</v>
      </c>
      <c r="B1440" s="167">
        <v>1439</v>
      </c>
      <c r="C1440" s="6" t="s">
        <v>4637</v>
      </c>
      <c r="D1440" s="154" t="s">
        <v>4157</v>
      </c>
      <c r="E1440" s="7" t="s">
        <v>1</v>
      </c>
      <c r="F1440" s="154" t="s">
        <v>133</v>
      </c>
      <c r="G1440" s="33">
        <v>10197072</v>
      </c>
      <c r="H1440" s="145"/>
      <c r="I1440" s="145"/>
      <c r="J1440" s="24"/>
      <c r="K1440" s="145"/>
      <c r="L1440" s="24"/>
      <c r="M1440" s="24"/>
      <c r="N1440" s="24"/>
      <c r="O1440" s="24"/>
      <c r="P1440" s="145"/>
      <c r="Q1440" s="24"/>
      <c r="R1440" s="24"/>
      <c r="S1440" s="24"/>
      <c r="T1440" s="349">
        <v>1573.4082096000002</v>
      </c>
      <c r="U1440" s="10">
        <v>4088.2818810000003</v>
      </c>
      <c r="V1440" s="18">
        <v>2444.6690230000004</v>
      </c>
      <c r="W1440" s="25" t="s">
        <v>1306</v>
      </c>
      <c r="X1440" s="164" t="s">
        <v>5159</v>
      </c>
      <c r="Y1440" s="164">
        <v>12</v>
      </c>
      <c r="Z1440" s="164">
        <v>54</v>
      </c>
      <c r="AA1440" s="164">
        <v>54</v>
      </c>
      <c r="AB1440" s="124" t="e">
        <f>VLOOKUP(B1440,Nam_2016!$B$2:$C$870,2,0)</f>
        <v>#N/A</v>
      </c>
    </row>
    <row r="1441" spans="1:28" ht="30" x14ac:dyDescent="0.25">
      <c r="A1441" s="24">
        <f t="shared" si="58"/>
        <v>105</v>
      </c>
      <c r="B1441" s="167">
        <v>1440</v>
      </c>
      <c r="C1441" s="6" t="s">
        <v>233</v>
      </c>
      <c r="D1441" s="154" t="s">
        <v>4158</v>
      </c>
      <c r="E1441" s="7" t="s">
        <v>1</v>
      </c>
      <c r="F1441" s="154" t="s">
        <v>234</v>
      </c>
      <c r="G1441" s="33">
        <v>15990800</v>
      </c>
      <c r="H1441" s="145"/>
      <c r="I1441" s="145"/>
      <c r="J1441" s="24"/>
      <c r="K1441" s="145"/>
      <c r="L1441" s="24"/>
      <c r="M1441" s="24"/>
      <c r="N1441" s="24"/>
      <c r="O1441" s="24"/>
      <c r="P1441" s="145"/>
      <c r="Q1441" s="24"/>
      <c r="R1441" s="24"/>
      <c r="S1441" s="24"/>
      <c r="T1441" s="349">
        <v>2467.3804400000004</v>
      </c>
      <c r="U1441" s="10">
        <v>1439.55728</v>
      </c>
      <c r="V1441" s="18">
        <v>2150.9574299999999</v>
      </c>
      <c r="W1441" s="25" t="s">
        <v>1306</v>
      </c>
      <c r="X1441" s="164" t="s">
        <v>5159</v>
      </c>
      <c r="Y1441" s="164">
        <v>12</v>
      </c>
      <c r="Z1441" s="164">
        <v>54</v>
      </c>
      <c r="AA1441" s="164">
        <v>54</v>
      </c>
      <c r="AB1441" s="124" t="e">
        <f>VLOOKUP(B1441,Nam_2016!$B$2:$C$870,2,0)</f>
        <v>#N/A</v>
      </c>
    </row>
    <row r="1442" spans="1:28" ht="30" hidden="1" x14ac:dyDescent="0.25">
      <c r="A1442" s="24">
        <f t="shared" si="58"/>
        <v>106</v>
      </c>
      <c r="B1442" s="167">
        <v>1441</v>
      </c>
      <c r="C1442" s="6" t="s">
        <v>472</v>
      </c>
      <c r="D1442" s="154" t="s">
        <v>514</v>
      </c>
      <c r="E1442" s="7" t="s">
        <v>1</v>
      </c>
      <c r="F1442" s="154" t="s">
        <v>526</v>
      </c>
      <c r="G1442" s="33">
        <v>10996100</v>
      </c>
      <c r="H1442" s="145"/>
      <c r="I1442" s="145"/>
      <c r="J1442" s="24"/>
      <c r="K1442" s="145"/>
      <c r="L1442" s="24"/>
      <c r="M1442" s="24"/>
      <c r="N1442" s="24"/>
      <c r="O1442" s="24"/>
      <c r="P1442" s="145"/>
      <c r="Q1442" s="24"/>
      <c r="R1442" s="24"/>
      <c r="S1442" s="24"/>
      <c r="T1442" s="349">
        <v>1696.6982300000002</v>
      </c>
      <c r="U1442" s="351"/>
      <c r="V1442" s="352"/>
      <c r="W1442" s="25" t="s">
        <v>1306</v>
      </c>
      <c r="X1442" s="164" t="s">
        <v>5159</v>
      </c>
      <c r="Y1442" s="164">
        <v>12</v>
      </c>
      <c r="Z1442" s="164">
        <v>54</v>
      </c>
      <c r="AA1442" s="164">
        <v>54</v>
      </c>
      <c r="AB1442" s="124">
        <f>VLOOKUP(B1442,Nam_2016!$B$2:$C$870,2,0)</f>
        <v>1441</v>
      </c>
    </row>
    <row r="1443" spans="1:28" ht="30" x14ac:dyDescent="0.25">
      <c r="A1443" s="24">
        <f>A1442+1</f>
        <v>107</v>
      </c>
      <c r="B1443" s="167">
        <v>1442</v>
      </c>
      <c r="C1443" s="6" t="s">
        <v>98</v>
      </c>
      <c r="D1443" s="154" t="s">
        <v>4137</v>
      </c>
      <c r="E1443" s="7" t="s">
        <v>1</v>
      </c>
      <c r="F1443" s="154" t="s">
        <v>40</v>
      </c>
      <c r="G1443" s="33">
        <v>9001200</v>
      </c>
      <c r="H1443" s="145"/>
      <c r="I1443" s="145"/>
      <c r="J1443" s="24"/>
      <c r="K1443" s="145"/>
      <c r="L1443" s="24"/>
      <c r="M1443" s="24"/>
      <c r="N1443" s="24"/>
      <c r="O1443" s="24"/>
      <c r="P1443" s="145"/>
      <c r="Q1443" s="24"/>
      <c r="R1443" s="24"/>
      <c r="S1443" s="24"/>
      <c r="T1443" s="349">
        <v>1388.88516</v>
      </c>
      <c r="U1443" s="10">
        <v>1630.16407</v>
      </c>
      <c r="V1443" s="18">
        <v>1129.1982600000001</v>
      </c>
      <c r="W1443" s="25" t="s">
        <v>1306</v>
      </c>
      <c r="X1443" s="164" t="s">
        <v>5159</v>
      </c>
      <c r="Y1443" s="164">
        <v>12</v>
      </c>
      <c r="Z1443" s="164">
        <v>54</v>
      </c>
      <c r="AA1443" s="164">
        <v>54</v>
      </c>
      <c r="AB1443" s="124" t="e">
        <f>VLOOKUP(B1443,Nam_2016!$B$2:$C$870,2,0)</f>
        <v>#N/A</v>
      </c>
    </row>
    <row r="1444" spans="1:28" ht="30" x14ac:dyDescent="0.25">
      <c r="A1444" s="24">
        <f t="shared" si="58"/>
        <v>108</v>
      </c>
      <c r="B1444" s="167">
        <v>1443</v>
      </c>
      <c r="C1444" s="6" t="s">
        <v>269</v>
      </c>
      <c r="D1444" s="154" t="s">
        <v>4138</v>
      </c>
      <c r="E1444" s="7" t="s">
        <v>1</v>
      </c>
      <c r="F1444" s="154" t="s">
        <v>25</v>
      </c>
      <c r="G1444" s="33">
        <v>8354589</v>
      </c>
      <c r="H1444" s="145"/>
      <c r="I1444" s="145"/>
      <c r="J1444" s="24"/>
      <c r="K1444" s="145"/>
      <c r="L1444" s="24"/>
      <c r="M1444" s="24"/>
      <c r="N1444" s="24"/>
      <c r="O1444" s="24"/>
      <c r="P1444" s="145"/>
      <c r="Q1444" s="24"/>
      <c r="R1444" s="24"/>
      <c r="S1444" s="24"/>
      <c r="T1444" s="349">
        <v>1289.1130827000002</v>
      </c>
      <c r="U1444" s="10">
        <v>1750.7850090000002</v>
      </c>
      <c r="V1444" s="18">
        <v>1918.2528167</v>
      </c>
      <c r="W1444" s="25" t="s">
        <v>1306</v>
      </c>
      <c r="X1444" s="164" t="s">
        <v>5159</v>
      </c>
      <c r="Y1444" s="164">
        <v>12</v>
      </c>
      <c r="Z1444" s="164">
        <v>54</v>
      </c>
      <c r="AA1444" s="164">
        <v>54</v>
      </c>
      <c r="AB1444" s="124" t="e">
        <f>VLOOKUP(B1444,Nam_2016!$B$2:$C$870,2,0)</f>
        <v>#N/A</v>
      </c>
    </row>
    <row r="1445" spans="1:28" ht="30" x14ac:dyDescent="0.25">
      <c r="A1445" s="24">
        <f t="shared" si="58"/>
        <v>109</v>
      </c>
      <c r="B1445" s="167">
        <v>1444</v>
      </c>
      <c r="C1445" s="6" t="s">
        <v>235</v>
      </c>
      <c r="D1445" s="154" t="s">
        <v>4139</v>
      </c>
      <c r="E1445" s="7" t="s">
        <v>1</v>
      </c>
      <c r="F1445" s="154" t="s">
        <v>146</v>
      </c>
      <c r="G1445" s="33">
        <v>8448000</v>
      </c>
      <c r="H1445" s="145"/>
      <c r="I1445" s="145"/>
      <c r="J1445" s="24"/>
      <c r="K1445" s="145"/>
      <c r="L1445" s="24"/>
      <c r="M1445" s="24"/>
      <c r="N1445" s="24"/>
      <c r="O1445" s="24"/>
      <c r="P1445" s="145"/>
      <c r="Q1445" s="24"/>
      <c r="R1445" s="24"/>
      <c r="S1445" s="24"/>
      <c r="T1445" s="349">
        <v>1303.5264000000002</v>
      </c>
      <c r="U1445" s="10">
        <v>3279.9088100000004</v>
      </c>
      <c r="V1445" s="18">
        <v>1209.6039900000001</v>
      </c>
      <c r="W1445" s="25" t="s">
        <v>1306</v>
      </c>
      <c r="X1445" s="164" t="s">
        <v>5159</v>
      </c>
      <c r="Y1445" s="164">
        <v>12</v>
      </c>
      <c r="Z1445" s="164">
        <v>54</v>
      </c>
      <c r="AA1445" s="164">
        <v>54</v>
      </c>
      <c r="AB1445" s="124" t="e">
        <f>VLOOKUP(B1445,Nam_2016!$B$2:$C$870,2,0)</f>
        <v>#N/A</v>
      </c>
    </row>
    <row r="1446" spans="1:28" ht="60" x14ac:dyDescent="0.25">
      <c r="A1446" s="24">
        <f t="shared" si="58"/>
        <v>110</v>
      </c>
      <c r="B1446" s="167">
        <v>1445</v>
      </c>
      <c r="C1446" s="372" t="s">
        <v>3562</v>
      </c>
      <c r="D1446" s="154" t="s">
        <v>4140</v>
      </c>
      <c r="E1446" s="24" t="s">
        <v>1</v>
      </c>
      <c r="F1446" s="154" t="s">
        <v>13</v>
      </c>
      <c r="G1446" s="33">
        <v>29388903</v>
      </c>
      <c r="H1446" s="145"/>
      <c r="I1446" s="145"/>
      <c r="J1446" s="24"/>
      <c r="K1446" s="145"/>
      <c r="L1446" s="24"/>
      <c r="M1446" s="24"/>
      <c r="N1446" s="24"/>
      <c r="O1446" s="24"/>
      <c r="P1446" s="145"/>
      <c r="Q1446" s="24"/>
      <c r="R1446" s="24"/>
      <c r="S1446" s="24"/>
      <c r="T1446" s="349">
        <v>4534.7077329000003</v>
      </c>
      <c r="U1446" s="10">
        <v>4046.0252830000004</v>
      </c>
      <c r="V1446" s="18">
        <v>3998.6843457000004</v>
      </c>
      <c r="W1446" s="25" t="s">
        <v>1306</v>
      </c>
      <c r="X1446" s="164" t="s">
        <v>5159</v>
      </c>
      <c r="Y1446" s="164">
        <v>12</v>
      </c>
      <c r="Z1446" s="164">
        <v>54</v>
      </c>
      <c r="AA1446" s="164">
        <v>54</v>
      </c>
      <c r="AB1446" s="124" t="e">
        <f>VLOOKUP(B1446,Nam_2016!$B$2:$C$870,2,0)</f>
        <v>#N/A</v>
      </c>
    </row>
    <row r="1447" spans="1:28" ht="30" x14ac:dyDescent="0.25">
      <c r="A1447" s="24">
        <f t="shared" si="58"/>
        <v>111</v>
      </c>
      <c r="B1447" s="167">
        <v>1446</v>
      </c>
      <c r="C1447" s="6" t="s">
        <v>306</v>
      </c>
      <c r="D1447" s="154" t="s">
        <v>4141</v>
      </c>
      <c r="E1447" s="7" t="s">
        <v>1</v>
      </c>
      <c r="F1447" s="154" t="s">
        <v>38</v>
      </c>
      <c r="G1447" s="33">
        <v>14516500</v>
      </c>
      <c r="H1447" s="145"/>
      <c r="I1447" s="145"/>
      <c r="J1447" s="24"/>
      <c r="K1447" s="145"/>
      <c r="L1447" s="24"/>
      <c r="M1447" s="24"/>
      <c r="N1447" s="24"/>
      <c r="O1447" s="24"/>
      <c r="P1447" s="145"/>
      <c r="Q1447" s="24"/>
      <c r="R1447" s="24"/>
      <c r="S1447" s="24"/>
      <c r="T1447" s="349">
        <v>2239.8959500000001</v>
      </c>
      <c r="U1447" s="10">
        <v>1223.16696</v>
      </c>
      <c r="V1447" s="352"/>
      <c r="W1447" s="25" t="s">
        <v>1306</v>
      </c>
      <c r="X1447" s="164" t="s">
        <v>5159</v>
      </c>
      <c r="Y1447" s="164">
        <v>12</v>
      </c>
      <c r="Z1447" s="164">
        <v>54</v>
      </c>
      <c r="AA1447" s="164">
        <v>54</v>
      </c>
      <c r="AB1447" s="124" t="e">
        <f>VLOOKUP(B1447,Nam_2016!$B$2:$C$870,2,0)</f>
        <v>#N/A</v>
      </c>
    </row>
    <row r="1448" spans="1:28" ht="30" x14ac:dyDescent="0.25">
      <c r="A1448" s="24">
        <f>A1447+1</f>
        <v>112</v>
      </c>
      <c r="B1448" s="167">
        <v>1447</v>
      </c>
      <c r="C1448" s="372" t="s">
        <v>3563</v>
      </c>
      <c r="D1448" s="154" t="s">
        <v>4142</v>
      </c>
      <c r="E1448" s="24" t="s">
        <v>1</v>
      </c>
      <c r="F1448" s="154" t="s">
        <v>4</v>
      </c>
      <c r="G1448" s="33">
        <v>18642577</v>
      </c>
      <c r="H1448" s="145"/>
      <c r="I1448" s="145"/>
      <c r="J1448" s="24"/>
      <c r="K1448" s="145"/>
      <c r="L1448" s="24"/>
      <c r="M1448" s="24"/>
      <c r="N1448" s="24"/>
      <c r="O1448" s="24"/>
      <c r="P1448" s="145"/>
      <c r="Q1448" s="24"/>
      <c r="R1448" s="24"/>
      <c r="S1448" s="24"/>
      <c r="T1448" s="349">
        <v>2876.5496311000002</v>
      </c>
      <c r="U1448" s="10">
        <v>2745.2330790000001</v>
      </c>
      <c r="V1448" s="18">
        <v>2713.9502970000003</v>
      </c>
      <c r="W1448" s="25" t="s">
        <v>1306</v>
      </c>
      <c r="X1448" s="164" t="s">
        <v>5159</v>
      </c>
      <c r="Y1448" s="164">
        <v>12</v>
      </c>
      <c r="Z1448" s="164">
        <v>54</v>
      </c>
      <c r="AA1448" s="164">
        <v>54</v>
      </c>
      <c r="AB1448" s="124" t="e">
        <f>VLOOKUP(B1448,Nam_2016!$B$2:$C$870,2,0)</f>
        <v>#N/A</v>
      </c>
    </row>
    <row r="1449" spans="1:28" ht="30" x14ac:dyDescent="0.25">
      <c r="A1449" s="24">
        <f t="shared" si="58"/>
        <v>113</v>
      </c>
      <c r="B1449" s="167">
        <v>1448</v>
      </c>
      <c r="C1449" s="372" t="s">
        <v>3564</v>
      </c>
      <c r="D1449" s="154" t="s">
        <v>4143</v>
      </c>
      <c r="E1449" s="7" t="s">
        <v>1</v>
      </c>
      <c r="F1449" s="154" t="s">
        <v>15</v>
      </c>
      <c r="G1449" s="33">
        <v>6552200</v>
      </c>
      <c r="H1449" s="145"/>
      <c r="I1449" s="145"/>
      <c r="J1449" s="24"/>
      <c r="K1449" s="145"/>
      <c r="L1449" s="24"/>
      <c r="M1449" s="24"/>
      <c r="N1449" s="24"/>
      <c r="O1449" s="24"/>
      <c r="P1449" s="145"/>
      <c r="Q1449" s="24"/>
      <c r="R1449" s="24"/>
      <c r="S1449" s="24"/>
      <c r="T1449" s="349">
        <v>1011.0044600000001</v>
      </c>
      <c r="U1449" s="10">
        <v>9490.2369300000009</v>
      </c>
      <c r="V1449" s="18">
        <v>1441.25458</v>
      </c>
      <c r="W1449" s="25" t="s">
        <v>1306</v>
      </c>
      <c r="X1449" s="164" t="s">
        <v>5159</v>
      </c>
      <c r="Y1449" s="164">
        <v>12</v>
      </c>
      <c r="Z1449" s="164">
        <v>54</v>
      </c>
      <c r="AA1449" s="164">
        <v>54</v>
      </c>
      <c r="AB1449" s="124" t="e">
        <f>VLOOKUP(B1449,Nam_2016!$B$2:$C$870,2,0)</f>
        <v>#N/A</v>
      </c>
    </row>
    <row r="1450" spans="1:28" ht="30" x14ac:dyDescent="0.25">
      <c r="A1450" s="24">
        <f t="shared" si="58"/>
        <v>114</v>
      </c>
      <c r="B1450" s="167">
        <v>1449</v>
      </c>
      <c r="C1450" s="6" t="s">
        <v>236</v>
      </c>
      <c r="D1450" s="154" t="s">
        <v>4144</v>
      </c>
      <c r="E1450" s="7" t="s">
        <v>1</v>
      </c>
      <c r="F1450" s="154" t="s">
        <v>146</v>
      </c>
      <c r="G1450" s="215">
        <v>25082400</v>
      </c>
      <c r="H1450" s="26"/>
      <c r="I1450" s="145"/>
      <c r="J1450" s="24"/>
      <c r="K1450" s="145"/>
      <c r="L1450" s="24"/>
      <c r="M1450" s="24"/>
      <c r="N1450" s="24"/>
      <c r="O1450" s="24"/>
      <c r="P1450" s="145"/>
      <c r="Q1450" s="24"/>
      <c r="R1450" s="24"/>
      <c r="S1450" s="24"/>
      <c r="T1450" s="349">
        <v>3870.21432</v>
      </c>
      <c r="U1450" s="10">
        <v>2505.0605</v>
      </c>
      <c r="V1450" s="18">
        <v>1570.5888400000001</v>
      </c>
      <c r="W1450" s="25" t="s">
        <v>1306</v>
      </c>
      <c r="X1450" s="164" t="s">
        <v>5159</v>
      </c>
      <c r="Y1450" s="164">
        <v>12</v>
      </c>
      <c r="Z1450" s="164">
        <v>54</v>
      </c>
      <c r="AA1450" s="164">
        <v>54</v>
      </c>
      <c r="AB1450" s="124" t="e">
        <f>VLOOKUP(B1450,Nam_2016!$B$2:$C$870,2,0)</f>
        <v>#N/A</v>
      </c>
    </row>
    <row r="1451" spans="1:28" ht="30" x14ac:dyDescent="0.25">
      <c r="A1451" s="24">
        <f t="shared" si="58"/>
        <v>115</v>
      </c>
      <c r="B1451" s="167">
        <v>1450</v>
      </c>
      <c r="C1451" s="372" t="s">
        <v>3565</v>
      </c>
      <c r="D1451" s="154" t="s">
        <v>4145</v>
      </c>
      <c r="E1451" s="7" t="s">
        <v>1</v>
      </c>
      <c r="F1451" s="154" t="s">
        <v>240</v>
      </c>
      <c r="G1451" s="33">
        <v>10898500</v>
      </c>
      <c r="H1451" s="145"/>
      <c r="I1451" s="145"/>
      <c r="J1451" s="24"/>
      <c r="K1451" s="145"/>
      <c r="L1451" s="24"/>
      <c r="M1451" s="24"/>
      <c r="N1451" s="24"/>
      <c r="O1451" s="24"/>
      <c r="P1451" s="145"/>
      <c r="Q1451" s="24"/>
      <c r="R1451" s="24"/>
      <c r="S1451" s="24"/>
      <c r="T1451" s="349">
        <v>1681.6385500000001</v>
      </c>
      <c r="U1451" s="10">
        <v>1557.33447</v>
      </c>
      <c r="V1451" s="352"/>
      <c r="W1451" s="25" t="s">
        <v>1306</v>
      </c>
      <c r="X1451" s="164" t="s">
        <v>5159</v>
      </c>
      <c r="Y1451" s="164">
        <v>12</v>
      </c>
      <c r="Z1451" s="164">
        <v>54</v>
      </c>
      <c r="AA1451" s="164">
        <v>54</v>
      </c>
      <c r="AB1451" s="124" t="e">
        <f>VLOOKUP(B1451,Nam_2016!$B$2:$C$870,2,0)</f>
        <v>#N/A</v>
      </c>
    </row>
    <row r="1452" spans="1:28" ht="30" x14ac:dyDescent="0.25">
      <c r="A1452" s="24">
        <f t="shared" si="58"/>
        <v>116</v>
      </c>
      <c r="B1452" s="167">
        <v>1451</v>
      </c>
      <c r="C1452" s="6" t="s">
        <v>291</v>
      </c>
      <c r="D1452" s="154" t="s">
        <v>4146</v>
      </c>
      <c r="E1452" s="7" t="s">
        <v>1</v>
      </c>
      <c r="F1452" s="154" t="s">
        <v>15</v>
      </c>
      <c r="G1452" s="215">
        <v>21025300</v>
      </c>
      <c r="H1452" s="145"/>
      <c r="I1452" s="145"/>
      <c r="J1452" s="24"/>
      <c r="K1452" s="145"/>
      <c r="L1452" s="24"/>
      <c r="M1452" s="24"/>
      <c r="N1452" s="24"/>
      <c r="O1452" s="24"/>
      <c r="P1452" s="145"/>
      <c r="Q1452" s="24"/>
      <c r="R1452" s="24"/>
      <c r="S1452" s="24"/>
      <c r="T1452" s="349">
        <v>3244.20379</v>
      </c>
      <c r="U1452" s="10">
        <v>1693.3846375000001</v>
      </c>
      <c r="V1452" s="352"/>
      <c r="W1452" s="25" t="s">
        <v>1306</v>
      </c>
      <c r="X1452" s="164" t="s">
        <v>5159</v>
      </c>
      <c r="Y1452" s="164">
        <v>12</v>
      </c>
      <c r="Z1452" s="164">
        <v>54</v>
      </c>
      <c r="AA1452" s="164">
        <v>54</v>
      </c>
      <c r="AB1452" s="124" t="e">
        <f>VLOOKUP(B1452,Nam_2016!$B$2:$C$870,2,0)</f>
        <v>#N/A</v>
      </c>
    </row>
    <row r="1453" spans="1:28" ht="30" x14ac:dyDescent="0.25">
      <c r="A1453" s="24">
        <f t="shared" si="58"/>
        <v>117</v>
      </c>
      <c r="B1453" s="167">
        <v>1452</v>
      </c>
      <c r="C1453" s="6" t="s">
        <v>276</v>
      </c>
      <c r="D1453" s="154" t="s">
        <v>4147</v>
      </c>
      <c r="E1453" s="24" t="s">
        <v>1</v>
      </c>
      <c r="F1453" s="154" t="s">
        <v>25</v>
      </c>
      <c r="G1453" s="33">
        <v>11018346</v>
      </c>
      <c r="H1453" s="26"/>
      <c r="I1453" s="26">
        <v>1737</v>
      </c>
      <c r="J1453" s="24"/>
      <c r="K1453" s="145"/>
      <c r="L1453" s="24"/>
      <c r="M1453" s="24"/>
      <c r="N1453" s="24"/>
      <c r="O1453" s="24"/>
      <c r="P1453" s="145"/>
      <c r="Q1453" s="24"/>
      <c r="R1453" s="24"/>
      <c r="S1453" s="24"/>
      <c r="T1453" s="349">
        <v>3471.8707878</v>
      </c>
      <c r="U1453" s="10">
        <v>1656.7160140000001</v>
      </c>
      <c r="V1453" s="18">
        <v>1331.0169509</v>
      </c>
      <c r="W1453" s="25" t="s">
        <v>1306</v>
      </c>
      <c r="X1453" s="164" t="s">
        <v>5159</v>
      </c>
      <c r="Y1453" s="164">
        <v>12</v>
      </c>
      <c r="Z1453" s="164">
        <v>54</v>
      </c>
      <c r="AA1453" s="164">
        <v>54</v>
      </c>
      <c r="AB1453" s="124" t="e">
        <f>VLOOKUP(B1453,Nam_2016!$B$2:$C$870,2,0)</f>
        <v>#N/A</v>
      </c>
    </row>
    <row r="1454" spans="1:28" ht="30" x14ac:dyDescent="0.25">
      <c r="A1454" s="24">
        <f t="shared" si="58"/>
        <v>118</v>
      </c>
      <c r="B1454" s="167">
        <v>1453</v>
      </c>
      <c r="C1454" s="6" t="s">
        <v>447</v>
      </c>
      <c r="D1454" s="154" t="s">
        <v>4148</v>
      </c>
      <c r="E1454" s="7" t="s">
        <v>1</v>
      </c>
      <c r="F1454" s="154" t="s">
        <v>9</v>
      </c>
      <c r="G1454" s="33">
        <v>15739100</v>
      </c>
      <c r="H1454" s="145"/>
      <c r="I1454" s="145"/>
      <c r="J1454" s="24"/>
      <c r="K1454" s="145"/>
      <c r="L1454" s="24"/>
      <c r="M1454" s="24"/>
      <c r="N1454" s="24"/>
      <c r="O1454" s="24"/>
      <c r="P1454" s="145"/>
      <c r="Q1454" s="24"/>
      <c r="R1454" s="24"/>
      <c r="S1454" s="24"/>
      <c r="T1454" s="349">
        <v>2428.54313</v>
      </c>
      <c r="U1454" s="10">
        <v>4526.8095788000001</v>
      </c>
      <c r="V1454" s="18">
        <v>2242.4935905000002</v>
      </c>
      <c r="W1454" s="25" t="s">
        <v>1306</v>
      </c>
      <c r="X1454" s="164" t="s">
        <v>5159</v>
      </c>
      <c r="Y1454" s="164">
        <v>12</v>
      </c>
      <c r="Z1454" s="164">
        <v>54</v>
      </c>
      <c r="AA1454" s="164">
        <v>54</v>
      </c>
      <c r="AB1454" s="124" t="e">
        <f>VLOOKUP(B1454,Nam_2016!$B$2:$C$870,2,0)</f>
        <v>#N/A</v>
      </c>
    </row>
    <row r="1455" spans="1:28" ht="30" x14ac:dyDescent="0.25">
      <c r="A1455" s="24">
        <f t="shared" si="58"/>
        <v>119</v>
      </c>
      <c r="B1455" s="167">
        <v>1454</v>
      </c>
      <c r="C1455" s="6" t="s">
        <v>268</v>
      </c>
      <c r="D1455" s="154" t="s">
        <v>4149</v>
      </c>
      <c r="E1455" s="7" t="s">
        <v>1</v>
      </c>
      <c r="F1455" s="154" t="s">
        <v>68</v>
      </c>
      <c r="G1455" s="33">
        <v>67474900</v>
      </c>
      <c r="H1455" s="26"/>
      <c r="I1455" s="26">
        <v>305</v>
      </c>
      <c r="J1455" s="24"/>
      <c r="K1455" s="145"/>
      <c r="L1455" s="24"/>
      <c r="M1455" s="24"/>
      <c r="N1455" s="24"/>
      <c r="O1455" s="24"/>
      <c r="P1455" s="145"/>
      <c r="Q1455" s="24"/>
      <c r="R1455" s="24"/>
      <c r="S1455" s="24"/>
      <c r="T1455" s="349">
        <v>10722.477070000001</v>
      </c>
      <c r="U1455" s="10">
        <v>9629.6006900000011</v>
      </c>
      <c r="V1455" s="18">
        <v>8864.9053199999998</v>
      </c>
      <c r="W1455" s="25" t="s">
        <v>1306</v>
      </c>
      <c r="X1455" s="164" t="s">
        <v>5159</v>
      </c>
      <c r="Y1455" s="164">
        <v>12</v>
      </c>
      <c r="Z1455" s="164">
        <v>54</v>
      </c>
      <c r="AA1455" s="164">
        <v>54</v>
      </c>
      <c r="AB1455" s="124" t="e">
        <f>VLOOKUP(B1455,Nam_2016!$B$2:$C$870,2,0)</f>
        <v>#N/A</v>
      </c>
    </row>
    <row r="1456" spans="1:28" ht="30" x14ac:dyDescent="0.25">
      <c r="A1456" s="24">
        <f t="shared" si="58"/>
        <v>120</v>
      </c>
      <c r="B1456" s="167">
        <v>1455</v>
      </c>
      <c r="C1456" s="6" t="s">
        <v>464</v>
      </c>
      <c r="D1456" s="154" t="s">
        <v>4150</v>
      </c>
      <c r="E1456" s="7" t="s">
        <v>1</v>
      </c>
      <c r="F1456" s="154" t="s">
        <v>38</v>
      </c>
      <c r="G1456" s="33">
        <v>8808700</v>
      </c>
      <c r="H1456" s="145"/>
      <c r="I1456" s="145"/>
      <c r="J1456" s="24"/>
      <c r="K1456" s="145"/>
      <c r="L1456" s="24"/>
      <c r="M1456" s="24"/>
      <c r="N1456" s="24"/>
      <c r="O1456" s="24"/>
      <c r="P1456" s="145"/>
      <c r="Q1456" s="24"/>
      <c r="R1456" s="24"/>
      <c r="S1456" s="24"/>
      <c r="T1456" s="349">
        <v>1359.1824100000001</v>
      </c>
      <c r="U1456" s="10">
        <v>1731.7551900000001</v>
      </c>
      <c r="V1456" s="18">
        <v>1285.48873</v>
      </c>
      <c r="W1456" s="25" t="s">
        <v>1306</v>
      </c>
      <c r="X1456" s="164" t="s">
        <v>5159</v>
      </c>
      <c r="Y1456" s="164">
        <v>12</v>
      </c>
      <c r="Z1456" s="164">
        <v>54</v>
      </c>
      <c r="AA1456" s="164">
        <v>54</v>
      </c>
      <c r="AB1456" s="124" t="e">
        <f>VLOOKUP(B1456,Nam_2016!$B$2:$C$870,2,0)</f>
        <v>#N/A</v>
      </c>
    </row>
    <row r="1457" spans="1:28" ht="45" hidden="1" x14ac:dyDescent="0.25">
      <c r="A1457" s="24">
        <f t="shared" si="58"/>
        <v>121</v>
      </c>
      <c r="B1457" s="167">
        <v>1456</v>
      </c>
      <c r="C1457" s="6" t="s">
        <v>445</v>
      </c>
      <c r="D1457" s="154" t="s">
        <v>486</v>
      </c>
      <c r="E1457" s="7" t="s">
        <v>1</v>
      </c>
      <c r="F1457" s="154" t="s">
        <v>38</v>
      </c>
      <c r="G1457" s="33">
        <v>7242200</v>
      </c>
      <c r="H1457" s="145"/>
      <c r="I1457" s="145"/>
      <c r="J1457" s="24"/>
      <c r="K1457" s="145"/>
      <c r="L1457" s="24"/>
      <c r="M1457" s="24"/>
      <c r="N1457" s="24"/>
      <c r="O1457" s="24"/>
      <c r="P1457" s="145"/>
      <c r="Q1457" s="24"/>
      <c r="R1457" s="24"/>
      <c r="S1457" s="24"/>
      <c r="T1457" s="349">
        <v>1117.47146</v>
      </c>
      <c r="U1457" s="351"/>
      <c r="V1457" s="352"/>
      <c r="W1457" s="25" t="s">
        <v>1306</v>
      </c>
      <c r="X1457" s="164" t="s">
        <v>5159</v>
      </c>
      <c r="Y1457" s="164">
        <v>12</v>
      </c>
      <c r="Z1457" s="164">
        <v>54</v>
      </c>
      <c r="AA1457" s="164">
        <v>54</v>
      </c>
      <c r="AB1457" s="124">
        <f>VLOOKUP(B1457,Nam_2016!$B$2:$C$870,2,0)</f>
        <v>1456</v>
      </c>
    </row>
    <row r="1458" spans="1:28" ht="45" x14ac:dyDescent="0.25">
      <c r="A1458" s="24">
        <f t="shared" si="58"/>
        <v>122</v>
      </c>
      <c r="B1458" s="167">
        <v>1457</v>
      </c>
      <c r="C1458" s="6" t="s">
        <v>275</v>
      </c>
      <c r="D1458" s="154" t="s">
        <v>4130</v>
      </c>
      <c r="E1458" s="24" t="s">
        <v>1</v>
      </c>
      <c r="F1458" s="154" t="s">
        <v>8</v>
      </c>
      <c r="G1458" s="33">
        <v>11635482</v>
      </c>
      <c r="H1458" s="145"/>
      <c r="I1458" s="145"/>
      <c r="J1458" s="24"/>
      <c r="K1458" s="145"/>
      <c r="L1458" s="24"/>
      <c r="M1458" s="24"/>
      <c r="N1458" s="24"/>
      <c r="O1458" s="24"/>
      <c r="P1458" s="145"/>
      <c r="Q1458" s="24"/>
      <c r="R1458" s="24"/>
      <c r="S1458" s="24"/>
      <c r="T1458" s="349">
        <v>1795.3548726000001</v>
      </c>
      <c r="U1458" s="10">
        <v>3161.3940660000003</v>
      </c>
      <c r="V1458" s="18">
        <v>1427.7144464</v>
      </c>
      <c r="W1458" s="25" t="s">
        <v>1306</v>
      </c>
      <c r="X1458" s="164" t="s">
        <v>5159</v>
      </c>
      <c r="Y1458" s="164">
        <v>12</v>
      </c>
      <c r="Z1458" s="164">
        <v>54</v>
      </c>
      <c r="AA1458" s="164">
        <v>54</v>
      </c>
      <c r="AB1458" s="124" t="e">
        <f>VLOOKUP(B1458,Nam_2016!$B$2:$C$870,2,0)</f>
        <v>#N/A</v>
      </c>
    </row>
    <row r="1459" spans="1:28" ht="30" x14ac:dyDescent="0.25">
      <c r="A1459" s="24">
        <f>A1458+1</f>
        <v>123</v>
      </c>
      <c r="B1459" s="167">
        <v>1458</v>
      </c>
      <c r="C1459" s="6" t="s">
        <v>262</v>
      </c>
      <c r="D1459" s="154" t="s">
        <v>4131</v>
      </c>
      <c r="E1459" s="7" t="s">
        <v>1</v>
      </c>
      <c r="F1459" s="154" t="s">
        <v>23</v>
      </c>
      <c r="G1459" s="215">
        <v>22557400</v>
      </c>
      <c r="H1459" s="145"/>
      <c r="I1459" s="145"/>
      <c r="J1459" s="24"/>
      <c r="K1459" s="145"/>
      <c r="L1459" s="24"/>
      <c r="M1459" s="24"/>
      <c r="N1459" s="24"/>
      <c r="O1459" s="24"/>
      <c r="P1459" s="145"/>
      <c r="Q1459" s="24"/>
      <c r="R1459" s="24"/>
      <c r="S1459" s="24"/>
      <c r="T1459" s="349">
        <v>3480.6068200000004</v>
      </c>
      <c r="U1459" s="10">
        <v>1033.42425</v>
      </c>
      <c r="V1459" s="18">
        <v>3563.9596800000004</v>
      </c>
      <c r="W1459" s="25" t="s">
        <v>1306</v>
      </c>
      <c r="X1459" s="164" t="s">
        <v>5159</v>
      </c>
      <c r="Y1459" s="164">
        <v>12</v>
      </c>
      <c r="Z1459" s="164">
        <v>54</v>
      </c>
      <c r="AA1459" s="164">
        <v>54</v>
      </c>
      <c r="AB1459" s="124" t="e">
        <f>VLOOKUP(B1459,Nam_2016!$B$2:$C$870,2,0)</f>
        <v>#N/A</v>
      </c>
    </row>
    <row r="1460" spans="1:28" ht="45" x14ac:dyDescent="0.25">
      <c r="A1460" s="24">
        <f t="shared" si="58"/>
        <v>124</v>
      </c>
      <c r="B1460" s="167">
        <v>1459</v>
      </c>
      <c r="C1460" s="6" t="s">
        <v>292</v>
      </c>
      <c r="D1460" s="7" t="s">
        <v>294</v>
      </c>
      <c r="E1460" s="7" t="s">
        <v>1</v>
      </c>
      <c r="F1460" s="12" t="s">
        <v>293</v>
      </c>
      <c r="G1460" s="159">
        <v>17298900</v>
      </c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349">
        <v>2669.2202700000003</v>
      </c>
      <c r="U1460" s="10">
        <v>1452.8888000000002</v>
      </c>
      <c r="V1460" s="18">
        <v>2757.212931</v>
      </c>
      <c r="W1460" s="25" t="s">
        <v>1308</v>
      </c>
      <c r="X1460" s="164" t="s">
        <v>5159</v>
      </c>
      <c r="Y1460" s="164">
        <v>12</v>
      </c>
      <c r="Z1460" s="164">
        <v>54</v>
      </c>
      <c r="AA1460" s="164">
        <v>54</v>
      </c>
      <c r="AB1460" s="124" t="e">
        <f>VLOOKUP(B1460,Nam_2016!$B$2:$C$870,2,0)</f>
        <v>#N/A</v>
      </c>
    </row>
    <row r="1461" spans="1:28" ht="30" x14ac:dyDescent="0.25">
      <c r="A1461" s="24">
        <f t="shared" si="58"/>
        <v>125</v>
      </c>
      <c r="B1461" s="167">
        <v>1460</v>
      </c>
      <c r="C1461" s="6" t="s">
        <v>1304</v>
      </c>
      <c r="D1461" s="154" t="s">
        <v>4132</v>
      </c>
      <c r="E1461" s="7" t="s">
        <v>1</v>
      </c>
      <c r="F1461" s="154" t="s">
        <v>4133</v>
      </c>
      <c r="G1461" s="215">
        <v>28474400</v>
      </c>
      <c r="H1461" s="145"/>
      <c r="I1461" s="145"/>
      <c r="J1461" s="24"/>
      <c r="K1461" s="145"/>
      <c r="L1461" s="24"/>
      <c r="M1461" s="24"/>
      <c r="N1461" s="24"/>
      <c r="O1461" s="24"/>
      <c r="P1461" s="145"/>
      <c r="Q1461" s="24"/>
      <c r="R1461" s="24"/>
      <c r="S1461" s="24"/>
      <c r="T1461" s="349">
        <v>4393.5999200000006</v>
      </c>
      <c r="U1461" s="10">
        <v>2152.7627400000001</v>
      </c>
      <c r="V1461" s="18">
        <v>4736.6242500000008</v>
      </c>
      <c r="W1461" s="25" t="s">
        <v>1306</v>
      </c>
      <c r="X1461" s="164" t="s">
        <v>5159</v>
      </c>
      <c r="Y1461" s="164">
        <v>12</v>
      </c>
      <c r="Z1461" s="164">
        <v>54</v>
      </c>
      <c r="AA1461" s="164">
        <v>54</v>
      </c>
      <c r="AB1461" s="124" t="e">
        <f>VLOOKUP(B1461,Nam_2016!$B$2:$C$870,2,0)</f>
        <v>#N/A</v>
      </c>
    </row>
    <row r="1462" spans="1:28" ht="30" x14ac:dyDescent="0.25">
      <c r="A1462" s="24">
        <f t="shared" si="58"/>
        <v>126</v>
      </c>
      <c r="B1462" s="167">
        <v>1461</v>
      </c>
      <c r="C1462" s="6" t="s">
        <v>452</v>
      </c>
      <c r="D1462" s="154" t="s">
        <v>4134</v>
      </c>
      <c r="E1462" s="7" t="s">
        <v>1</v>
      </c>
      <c r="F1462" s="154" t="s">
        <v>5</v>
      </c>
      <c r="G1462" s="215">
        <v>17298900</v>
      </c>
      <c r="H1462" s="145"/>
      <c r="I1462" s="145"/>
      <c r="J1462" s="24"/>
      <c r="K1462" s="145"/>
      <c r="L1462" s="24"/>
      <c r="M1462" s="24"/>
      <c r="N1462" s="24"/>
      <c r="O1462" s="24"/>
      <c r="P1462" s="145"/>
      <c r="Q1462" s="24"/>
      <c r="R1462" s="24"/>
      <c r="S1462" s="24"/>
      <c r="T1462" s="349">
        <v>2669.2202700000003</v>
      </c>
      <c r="U1462" s="10">
        <v>2384.2436000000002</v>
      </c>
      <c r="V1462" s="10">
        <v>1502.0487800000001</v>
      </c>
      <c r="W1462" s="25" t="s">
        <v>1306</v>
      </c>
      <c r="X1462" s="164" t="s">
        <v>5159</v>
      </c>
      <c r="Y1462" s="164">
        <v>12</v>
      </c>
      <c r="Z1462" s="164">
        <v>54</v>
      </c>
      <c r="AA1462" s="164">
        <v>54</v>
      </c>
      <c r="AB1462" s="124" t="e">
        <f>VLOOKUP(B1462,Nam_2016!$B$2:$C$870,2,0)</f>
        <v>#N/A</v>
      </c>
    </row>
    <row r="1463" spans="1:28" ht="60" x14ac:dyDescent="0.25">
      <c r="A1463" s="24">
        <f t="shared" si="58"/>
        <v>127</v>
      </c>
      <c r="B1463" s="167">
        <v>1462</v>
      </c>
      <c r="C1463" s="372" t="s">
        <v>3566</v>
      </c>
      <c r="D1463" s="154" t="s">
        <v>4135</v>
      </c>
      <c r="E1463" s="7" t="s">
        <v>1</v>
      </c>
      <c r="F1463" s="154" t="s">
        <v>287</v>
      </c>
      <c r="G1463" s="215">
        <v>8198300</v>
      </c>
      <c r="H1463" s="145"/>
      <c r="I1463" s="26">
        <v>754</v>
      </c>
      <c r="J1463" s="24"/>
      <c r="K1463" s="145"/>
      <c r="L1463" s="24"/>
      <c r="M1463" s="24"/>
      <c r="N1463" s="24"/>
      <c r="O1463" s="24"/>
      <c r="P1463" s="145"/>
      <c r="Q1463" s="24"/>
      <c r="R1463" s="24"/>
      <c r="S1463" s="24"/>
      <c r="T1463" s="349">
        <v>2034.0776900000001</v>
      </c>
      <c r="U1463" s="10">
        <v>2193.5905200000002</v>
      </c>
      <c r="V1463" s="352"/>
      <c r="W1463" s="25" t="s">
        <v>1306</v>
      </c>
      <c r="X1463" s="164" t="s">
        <v>5159</v>
      </c>
      <c r="Y1463" s="164">
        <v>12</v>
      </c>
      <c r="Z1463" s="164">
        <v>54</v>
      </c>
      <c r="AA1463" s="164">
        <v>54</v>
      </c>
      <c r="AB1463" s="124" t="e">
        <f>VLOOKUP(B1463,Nam_2016!$B$2:$C$870,2,0)</f>
        <v>#N/A</v>
      </c>
    </row>
    <row r="1464" spans="1:28" ht="30" x14ac:dyDescent="0.25">
      <c r="A1464" s="24">
        <f t="shared" si="58"/>
        <v>128</v>
      </c>
      <c r="B1464" s="167">
        <v>1463</v>
      </c>
      <c r="C1464" s="6" t="s">
        <v>237</v>
      </c>
      <c r="D1464" s="154" t="s">
        <v>4136</v>
      </c>
      <c r="E1464" s="7" t="s">
        <v>1</v>
      </c>
      <c r="F1464" s="154" t="s">
        <v>38</v>
      </c>
      <c r="G1464" s="33">
        <v>9203800</v>
      </c>
      <c r="H1464" s="26"/>
      <c r="I1464" s="145"/>
      <c r="J1464" s="24"/>
      <c r="K1464" s="145"/>
      <c r="L1464" s="24"/>
      <c r="M1464" s="24"/>
      <c r="N1464" s="24"/>
      <c r="O1464" s="24"/>
      <c r="P1464" s="145"/>
      <c r="Q1464" s="24"/>
      <c r="R1464" s="24"/>
      <c r="S1464" s="24"/>
      <c r="T1464" s="349">
        <v>1420.14634</v>
      </c>
      <c r="U1464" s="10">
        <v>1031.5263600000001</v>
      </c>
      <c r="V1464" s="18">
        <v>1066.7839100000001</v>
      </c>
      <c r="W1464" s="25" t="s">
        <v>1306</v>
      </c>
      <c r="X1464" s="164" t="s">
        <v>5159</v>
      </c>
      <c r="Y1464" s="164">
        <v>12</v>
      </c>
      <c r="Z1464" s="164">
        <v>54</v>
      </c>
      <c r="AA1464" s="164">
        <v>54</v>
      </c>
      <c r="AB1464" s="124" t="e">
        <f>VLOOKUP(B1464,Nam_2016!$B$2:$C$870,2,0)</f>
        <v>#N/A</v>
      </c>
    </row>
    <row r="1465" spans="1:28" ht="45" hidden="1" x14ac:dyDescent="0.25">
      <c r="A1465" s="24">
        <f t="shared" si="58"/>
        <v>129</v>
      </c>
      <c r="B1465" s="167">
        <v>1464</v>
      </c>
      <c r="C1465" s="6" t="s">
        <v>469</v>
      </c>
      <c r="D1465" s="154" t="s">
        <v>512</v>
      </c>
      <c r="E1465" s="7" t="s">
        <v>1</v>
      </c>
      <c r="F1465" s="154" t="s">
        <v>176</v>
      </c>
      <c r="G1465" s="33">
        <v>7737400</v>
      </c>
      <c r="H1465" s="145"/>
      <c r="I1465" s="145"/>
      <c r="J1465" s="24"/>
      <c r="K1465" s="145"/>
      <c r="L1465" s="24"/>
      <c r="M1465" s="24"/>
      <c r="N1465" s="24"/>
      <c r="O1465" s="24"/>
      <c r="P1465" s="145"/>
      <c r="Q1465" s="24"/>
      <c r="R1465" s="24"/>
      <c r="S1465" s="24"/>
      <c r="T1465" s="349">
        <v>1193.8808200000001</v>
      </c>
      <c r="U1465" s="351"/>
      <c r="V1465" s="352"/>
      <c r="W1465" s="25" t="s">
        <v>1306</v>
      </c>
      <c r="X1465" s="164" t="s">
        <v>5159</v>
      </c>
      <c r="Y1465" s="164">
        <v>12</v>
      </c>
      <c r="Z1465" s="164">
        <v>54</v>
      </c>
      <c r="AA1465" s="164">
        <v>54</v>
      </c>
      <c r="AB1465" s="124">
        <f>VLOOKUP(B1465,Nam_2016!$B$2:$C$870,2,0)</f>
        <v>1464</v>
      </c>
    </row>
    <row r="1466" spans="1:28" ht="30" x14ac:dyDescent="0.25">
      <c r="A1466" s="24">
        <f t="shared" si="58"/>
        <v>130</v>
      </c>
      <c r="B1466" s="167">
        <v>1465</v>
      </c>
      <c r="C1466" s="372" t="s">
        <v>3567</v>
      </c>
      <c r="D1466" s="154" t="s">
        <v>4126</v>
      </c>
      <c r="E1466" s="7" t="s">
        <v>1</v>
      </c>
      <c r="F1466" s="154" t="s">
        <v>126</v>
      </c>
      <c r="G1466" s="33">
        <v>24229000</v>
      </c>
      <c r="H1466" s="145"/>
      <c r="I1466" s="145"/>
      <c r="J1466" s="24"/>
      <c r="K1466" s="145"/>
      <c r="L1466" s="24"/>
      <c r="M1466" s="24"/>
      <c r="N1466" s="24"/>
      <c r="O1466" s="24"/>
      <c r="P1466" s="145"/>
      <c r="Q1466" s="24"/>
      <c r="R1466" s="24"/>
      <c r="S1466" s="24"/>
      <c r="T1466" s="349">
        <v>3738.5347000000002</v>
      </c>
      <c r="U1466" s="10">
        <v>2060.30618</v>
      </c>
      <c r="V1466" s="18">
        <v>3845.8812100000005</v>
      </c>
      <c r="W1466" s="25" t="s">
        <v>1306</v>
      </c>
      <c r="X1466" s="164" t="s">
        <v>5159</v>
      </c>
      <c r="Y1466" s="164">
        <v>12</v>
      </c>
      <c r="Z1466" s="164">
        <v>54</v>
      </c>
      <c r="AA1466" s="164">
        <v>54</v>
      </c>
      <c r="AB1466" s="124" t="e">
        <f>VLOOKUP(B1466,Nam_2016!$B$2:$C$870,2,0)</f>
        <v>#N/A</v>
      </c>
    </row>
    <row r="1467" spans="1:28" ht="30" x14ac:dyDescent="0.25">
      <c r="A1467" s="24">
        <f t="shared" si="58"/>
        <v>131</v>
      </c>
      <c r="B1467" s="167">
        <v>1466</v>
      </c>
      <c r="C1467" s="372" t="s">
        <v>3568</v>
      </c>
      <c r="D1467" s="154" t="s">
        <v>4127</v>
      </c>
      <c r="E1467" s="24" t="s">
        <v>1</v>
      </c>
      <c r="F1467" s="154" t="s">
        <v>66</v>
      </c>
      <c r="G1467" s="33">
        <v>24710400</v>
      </c>
      <c r="H1467" s="26">
        <v>11320</v>
      </c>
      <c r="I1467" s="145"/>
      <c r="J1467" s="24"/>
      <c r="K1467" s="145"/>
      <c r="L1467" s="24"/>
      <c r="M1467" s="24"/>
      <c r="N1467" s="24"/>
      <c r="O1467" s="24"/>
      <c r="P1467" s="145"/>
      <c r="Q1467" s="24"/>
      <c r="R1467" s="24"/>
      <c r="S1467" s="24"/>
      <c r="T1467" s="349">
        <v>11736.814719999998</v>
      </c>
      <c r="U1467" s="10">
        <v>3990.6794160000004</v>
      </c>
      <c r="V1467" s="18">
        <v>4309.7841600000002</v>
      </c>
      <c r="W1467" s="25" t="s">
        <v>1306</v>
      </c>
      <c r="X1467" s="164" t="s">
        <v>5159</v>
      </c>
      <c r="Y1467" s="164">
        <v>12</v>
      </c>
      <c r="Z1467" s="164">
        <v>54</v>
      </c>
      <c r="AA1467" s="164">
        <v>54</v>
      </c>
      <c r="AB1467" s="124" t="e">
        <f>VLOOKUP(B1467,Nam_2016!$B$2:$C$870,2,0)</f>
        <v>#N/A</v>
      </c>
    </row>
    <row r="1468" spans="1:28" ht="30" x14ac:dyDescent="0.25">
      <c r="A1468" s="24">
        <f t="shared" si="58"/>
        <v>132</v>
      </c>
      <c r="B1468" s="167">
        <v>1467</v>
      </c>
      <c r="C1468" s="6" t="s">
        <v>1495</v>
      </c>
      <c r="D1468" s="154" t="s">
        <v>4128</v>
      </c>
      <c r="E1468" s="7" t="s">
        <v>1</v>
      </c>
      <c r="F1468" s="154" t="s">
        <v>68</v>
      </c>
      <c r="G1468" s="33">
        <v>16319800</v>
      </c>
      <c r="H1468" s="145"/>
      <c r="I1468" s="145"/>
      <c r="J1468" s="24"/>
      <c r="K1468" s="145"/>
      <c r="L1468" s="24"/>
      <c r="M1468" s="24"/>
      <c r="N1468" s="24"/>
      <c r="O1468" s="24"/>
      <c r="P1468" s="145"/>
      <c r="Q1468" s="24"/>
      <c r="R1468" s="24"/>
      <c r="S1468" s="24"/>
      <c r="T1468" s="349">
        <v>2518.1451400000001</v>
      </c>
      <c r="U1468" s="10">
        <v>2336.4260300000001</v>
      </c>
      <c r="V1468" s="18">
        <v>1907.0862800000002</v>
      </c>
      <c r="W1468" s="25" t="s">
        <v>1306</v>
      </c>
      <c r="X1468" s="164" t="s">
        <v>5159</v>
      </c>
      <c r="Y1468" s="164">
        <v>12</v>
      </c>
      <c r="Z1468" s="164">
        <v>54</v>
      </c>
      <c r="AA1468" s="164">
        <v>54</v>
      </c>
      <c r="AB1468" s="124" t="e">
        <f>VLOOKUP(B1468,Nam_2016!$B$2:$C$870,2,0)</f>
        <v>#N/A</v>
      </c>
    </row>
    <row r="1469" spans="1:28" ht="60" x14ac:dyDescent="0.25">
      <c r="A1469" s="24">
        <f t="shared" si="58"/>
        <v>133</v>
      </c>
      <c r="B1469" s="167">
        <v>1468</v>
      </c>
      <c r="C1469" s="6" t="s">
        <v>310</v>
      </c>
      <c r="D1469" s="154" t="s">
        <v>4129</v>
      </c>
      <c r="E1469" s="24" t="s">
        <v>1</v>
      </c>
      <c r="F1469" s="154" t="s">
        <v>311</v>
      </c>
      <c r="G1469" s="33">
        <v>27449475</v>
      </c>
      <c r="H1469" s="145"/>
      <c r="I1469" s="145"/>
      <c r="J1469" s="24"/>
      <c r="K1469" s="145"/>
      <c r="L1469" s="24"/>
      <c r="M1469" s="24"/>
      <c r="N1469" s="24"/>
      <c r="O1469" s="24"/>
      <c r="P1469" s="145"/>
      <c r="Q1469" s="24"/>
      <c r="R1469" s="24"/>
      <c r="S1469" s="24"/>
      <c r="T1469" s="349">
        <v>4235.4539924999999</v>
      </c>
      <c r="U1469" s="10">
        <v>4855.1173920000001</v>
      </c>
      <c r="V1469" s="352"/>
      <c r="W1469" s="25" t="s">
        <v>1306</v>
      </c>
      <c r="X1469" s="164" t="s">
        <v>5159</v>
      </c>
      <c r="Y1469" s="164">
        <v>12</v>
      </c>
      <c r="Z1469" s="164">
        <v>54</v>
      </c>
      <c r="AA1469" s="164">
        <v>54</v>
      </c>
      <c r="AB1469" s="124" t="e">
        <f>VLOOKUP(B1469,Nam_2016!$B$2:$C$870,2,0)</f>
        <v>#N/A</v>
      </c>
    </row>
    <row r="1470" spans="1:28" ht="30" hidden="1" x14ac:dyDescent="0.25">
      <c r="A1470" s="24">
        <f t="shared" si="58"/>
        <v>134</v>
      </c>
      <c r="B1470" s="167">
        <v>1469</v>
      </c>
      <c r="C1470" s="6" t="s">
        <v>441</v>
      </c>
      <c r="D1470" s="154" t="s">
        <v>480</v>
      </c>
      <c r="E1470" s="7" t="s">
        <v>1</v>
      </c>
      <c r="F1470" s="154" t="s">
        <v>428</v>
      </c>
      <c r="G1470" s="215">
        <v>16399700</v>
      </c>
      <c r="H1470" s="145"/>
      <c r="I1470" s="145"/>
      <c r="J1470" s="24"/>
      <c r="K1470" s="145"/>
      <c r="L1470" s="24"/>
      <c r="M1470" s="24"/>
      <c r="N1470" s="24"/>
      <c r="O1470" s="24"/>
      <c r="P1470" s="145"/>
      <c r="Q1470" s="24"/>
      <c r="R1470" s="24"/>
      <c r="S1470" s="24"/>
      <c r="T1470" s="349">
        <v>2530.4737100000002</v>
      </c>
      <c r="U1470" s="351"/>
      <c r="V1470" s="352"/>
      <c r="W1470" s="25" t="s">
        <v>1306</v>
      </c>
      <c r="X1470" s="164" t="s">
        <v>5159</v>
      </c>
      <c r="Y1470" s="164">
        <v>12</v>
      </c>
      <c r="Z1470" s="164">
        <v>54</v>
      </c>
      <c r="AA1470" s="164">
        <v>54</v>
      </c>
      <c r="AB1470" s="124">
        <f>VLOOKUP(B1470,Nam_2016!$B$2:$C$870,2,0)</f>
        <v>1469</v>
      </c>
    </row>
    <row r="1471" spans="1:28" ht="30" x14ac:dyDescent="0.25">
      <c r="A1471" s="24">
        <f t="shared" si="58"/>
        <v>135</v>
      </c>
      <c r="B1471" s="167">
        <v>1470</v>
      </c>
      <c r="C1471" s="6" t="s">
        <v>303</v>
      </c>
      <c r="D1471" s="154" t="s">
        <v>479</v>
      </c>
      <c r="E1471" s="7" t="s">
        <v>1</v>
      </c>
      <c r="F1471" s="154" t="s">
        <v>273</v>
      </c>
      <c r="G1471" s="33">
        <v>31397400</v>
      </c>
      <c r="H1471" s="145"/>
      <c r="I1471" s="145"/>
      <c r="J1471" s="24"/>
      <c r="K1471" s="145"/>
      <c r="L1471" s="24"/>
      <c r="M1471" s="24"/>
      <c r="N1471" s="24"/>
      <c r="O1471" s="24"/>
      <c r="P1471" s="145"/>
      <c r="Q1471" s="24"/>
      <c r="R1471" s="24"/>
      <c r="S1471" s="24"/>
      <c r="T1471" s="349">
        <v>4844.6188200000006</v>
      </c>
      <c r="U1471" s="10">
        <v>4991</v>
      </c>
      <c r="V1471" s="18">
        <v>4806.4450000000006</v>
      </c>
      <c r="W1471" s="25" t="s">
        <v>1306</v>
      </c>
      <c r="X1471" s="164" t="s">
        <v>5159</v>
      </c>
      <c r="Y1471" s="164">
        <v>12</v>
      </c>
      <c r="Z1471" s="164">
        <v>54</v>
      </c>
      <c r="AA1471" s="164">
        <v>54</v>
      </c>
      <c r="AB1471" s="124" t="e">
        <f>VLOOKUP(B1471,Nam_2016!$B$2:$C$870,2,0)</f>
        <v>#N/A</v>
      </c>
    </row>
    <row r="1472" spans="1:28" ht="30" hidden="1" x14ac:dyDescent="0.25">
      <c r="A1472" s="24">
        <f>A1471+1</f>
        <v>136</v>
      </c>
      <c r="B1472" s="167">
        <v>1471</v>
      </c>
      <c r="C1472" s="6" t="s">
        <v>474</v>
      </c>
      <c r="D1472" s="154" t="s">
        <v>517</v>
      </c>
      <c r="E1472" s="24" t="s">
        <v>1</v>
      </c>
      <c r="F1472" s="154" t="s">
        <v>254</v>
      </c>
      <c r="G1472" s="33">
        <v>6608188</v>
      </c>
      <c r="H1472" s="145"/>
      <c r="I1472" s="145"/>
      <c r="J1472" s="24"/>
      <c r="K1472" s="145"/>
      <c r="L1472" s="24"/>
      <c r="M1472" s="24"/>
      <c r="N1472" s="24"/>
      <c r="O1472" s="24"/>
      <c r="P1472" s="145"/>
      <c r="Q1472" s="24"/>
      <c r="R1472" s="24"/>
      <c r="S1472" s="24"/>
      <c r="T1472" s="349">
        <v>1019.6434084000001</v>
      </c>
      <c r="U1472" s="351"/>
      <c r="V1472" s="352"/>
      <c r="W1472" s="25" t="s">
        <v>1306</v>
      </c>
      <c r="X1472" s="164" t="s">
        <v>5159</v>
      </c>
      <c r="Y1472" s="164">
        <v>12</v>
      </c>
      <c r="Z1472" s="164">
        <v>54</v>
      </c>
      <c r="AA1472" s="164">
        <v>54</v>
      </c>
      <c r="AB1472" s="124">
        <f>VLOOKUP(B1472,Nam_2016!$B$2:$C$870,2,0)</f>
        <v>1471</v>
      </c>
    </row>
    <row r="1473" spans="1:28" ht="30" x14ac:dyDescent="0.25">
      <c r="A1473" s="24">
        <f t="shared" si="58"/>
        <v>137</v>
      </c>
      <c r="B1473" s="167">
        <v>1472</v>
      </c>
      <c r="C1473" s="6" t="s">
        <v>290</v>
      </c>
      <c r="D1473" s="154" t="s">
        <v>4122</v>
      </c>
      <c r="E1473" s="7" t="s">
        <v>1</v>
      </c>
      <c r="F1473" s="154" t="s">
        <v>175</v>
      </c>
      <c r="G1473" s="33">
        <v>7888000</v>
      </c>
      <c r="H1473" s="145"/>
      <c r="I1473" s="145"/>
      <c r="J1473" s="24"/>
      <c r="K1473" s="145"/>
      <c r="L1473" s="24"/>
      <c r="M1473" s="24"/>
      <c r="N1473" s="24"/>
      <c r="O1473" s="24"/>
      <c r="P1473" s="145"/>
      <c r="Q1473" s="24"/>
      <c r="R1473" s="24"/>
      <c r="S1473" s="24"/>
      <c r="T1473" s="349">
        <v>1217.1184000000001</v>
      </c>
      <c r="U1473" s="10">
        <v>1693.92083</v>
      </c>
      <c r="V1473" s="352"/>
      <c r="W1473" s="25" t="s">
        <v>1306</v>
      </c>
      <c r="X1473" s="164" t="s">
        <v>5159</v>
      </c>
      <c r="Y1473" s="164">
        <v>12</v>
      </c>
      <c r="Z1473" s="164">
        <v>54</v>
      </c>
      <c r="AA1473" s="164">
        <v>54</v>
      </c>
      <c r="AB1473" s="124" t="e">
        <f>VLOOKUP(B1473,Nam_2016!$B$2:$C$870,2,0)</f>
        <v>#N/A</v>
      </c>
    </row>
    <row r="1474" spans="1:28" ht="45" x14ac:dyDescent="0.25">
      <c r="A1474" s="24">
        <f t="shared" si="58"/>
        <v>138</v>
      </c>
      <c r="B1474" s="167">
        <v>1473</v>
      </c>
      <c r="C1474" s="6" t="s">
        <v>460</v>
      </c>
      <c r="D1474" s="154" t="s">
        <v>4123</v>
      </c>
      <c r="E1474" s="7" t="s">
        <v>1</v>
      </c>
      <c r="F1474" s="154" t="s">
        <v>238</v>
      </c>
      <c r="G1474" s="215">
        <v>12712400</v>
      </c>
      <c r="H1474" s="145"/>
      <c r="I1474" s="145"/>
      <c r="J1474" s="24"/>
      <c r="K1474" s="145"/>
      <c r="L1474" s="24"/>
      <c r="M1474" s="24"/>
      <c r="N1474" s="24"/>
      <c r="O1474" s="24"/>
      <c r="P1474" s="145"/>
      <c r="Q1474" s="24"/>
      <c r="R1474" s="24"/>
      <c r="S1474" s="24"/>
      <c r="T1474" s="349">
        <v>1961.5233200000002</v>
      </c>
      <c r="U1474" s="10">
        <v>1941.78835</v>
      </c>
      <c r="V1474" s="18">
        <v>3487.1337100000001</v>
      </c>
      <c r="W1474" s="25" t="s">
        <v>1306</v>
      </c>
      <c r="X1474" s="164" t="s">
        <v>5159</v>
      </c>
      <c r="Y1474" s="164">
        <v>12</v>
      </c>
      <c r="Z1474" s="164">
        <v>54</v>
      </c>
      <c r="AA1474" s="164">
        <v>54</v>
      </c>
      <c r="AB1474" s="124" t="e">
        <f>VLOOKUP(B1474,Nam_2016!$B$2:$C$870,2,0)</f>
        <v>#N/A</v>
      </c>
    </row>
    <row r="1475" spans="1:28" ht="30" x14ac:dyDescent="0.25">
      <c r="A1475" s="24">
        <f>A1474+1</f>
        <v>139</v>
      </c>
      <c r="B1475" s="167">
        <v>1474</v>
      </c>
      <c r="C1475" s="6" t="s">
        <v>461</v>
      </c>
      <c r="D1475" s="154" t="s">
        <v>4124</v>
      </c>
      <c r="E1475" s="7" t="s">
        <v>1</v>
      </c>
      <c r="F1475" s="154" t="s">
        <v>146</v>
      </c>
      <c r="G1475" s="33">
        <v>12221300</v>
      </c>
      <c r="H1475" s="145"/>
      <c r="I1475" s="145"/>
      <c r="J1475" s="24"/>
      <c r="K1475" s="145"/>
      <c r="L1475" s="24"/>
      <c r="M1475" s="24"/>
      <c r="N1475" s="24"/>
      <c r="O1475" s="24"/>
      <c r="P1475" s="145"/>
      <c r="Q1475" s="24"/>
      <c r="R1475" s="24"/>
      <c r="S1475" s="24"/>
      <c r="T1475" s="349">
        <v>1885.7465900000002</v>
      </c>
      <c r="U1475" s="10">
        <v>1837.6821400000001</v>
      </c>
      <c r="V1475" s="18">
        <v>1706.4037000000001</v>
      </c>
      <c r="W1475" s="25" t="s">
        <v>1306</v>
      </c>
      <c r="X1475" s="164" t="s">
        <v>5159</v>
      </c>
      <c r="Y1475" s="164">
        <v>12</v>
      </c>
      <c r="Z1475" s="164">
        <v>54</v>
      </c>
      <c r="AA1475" s="164">
        <v>54</v>
      </c>
      <c r="AB1475" s="124" t="e">
        <f>VLOOKUP(B1475,Nam_2016!$B$2:$C$870,2,0)</f>
        <v>#N/A</v>
      </c>
    </row>
    <row r="1476" spans="1:28" s="37" customFormat="1" ht="30" x14ac:dyDescent="0.25">
      <c r="A1476" s="24">
        <f t="shared" si="58"/>
        <v>140</v>
      </c>
      <c r="B1476" s="167">
        <v>1475</v>
      </c>
      <c r="C1476" s="6" t="s">
        <v>239</v>
      </c>
      <c r="D1476" s="361" t="s">
        <v>4125</v>
      </c>
      <c r="E1476" s="7" t="s">
        <v>1</v>
      </c>
      <c r="F1476" s="154" t="s">
        <v>240</v>
      </c>
      <c r="G1476" s="33">
        <v>7071600</v>
      </c>
      <c r="H1476" s="145"/>
      <c r="I1476" s="145"/>
      <c r="J1476" s="24"/>
      <c r="K1476" s="145"/>
      <c r="L1476" s="24"/>
      <c r="M1476" s="24"/>
      <c r="N1476" s="24"/>
      <c r="O1476" s="24"/>
      <c r="P1476" s="145"/>
      <c r="Q1476" s="24"/>
      <c r="R1476" s="24"/>
      <c r="S1476" s="24"/>
      <c r="T1476" s="349">
        <v>1091.14788</v>
      </c>
      <c r="U1476" s="10">
        <v>1296.0582800000002</v>
      </c>
      <c r="V1476" s="18">
        <v>1434.0950600000001</v>
      </c>
      <c r="W1476" s="25" t="s">
        <v>1306</v>
      </c>
      <c r="X1476" s="164" t="s">
        <v>5159</v>
      </c>
      <c r="Y1476" s="164">
        <v>12</v>
      </c>
      <c r="Z1476" s="164">
        <v>54</v>
      </c>
      <c r="AA1476" s="164">
        <v>54</v>
      </c>
      <c r="AB1476" s="124" t="e">
        <f>VLOOKUP(B1476,Nam_2016!$B$2:$C$870,2,0)</f>
        <v>#N/A</v>
      </c>
    </row>
    <row r="1477" spans="1:28" ht="30" hidden="1" x14ac:dyDescent="0.25">
      <c r="A1477" s="24">
        <f t="shared" si="58"/>
        <v>141</v>
      </c>
      <c r="B1477" s="167">
        <v>1476</v>
      </c>
      <c r="C1477" s="6" t="s">
        <v>4638</v>
      </c>
      <c r="D1477" s="154" t="s">
        <v>516</v>
      </c>
      <c r="E1477" s="24" t="s">
        <v>1</v>
      </c>
      <c r="F1477" s="154" t="s">
        <v>425</v>
      </c>
      <c r="G1477" s="33">
        <v>6852329</v>
      </c>
      <c r="H1477" s="145"/>
      <c r="I1477" s="145"/>
      <c r="J1477" s="24"/>
      <c r="K1477" s="145"/>
      <c r="L1477" s="24"/>
      <c r="M1477" s="24"/>
      <c r="N1477" s="24"/>
      <c r="O1477" s="24"/>
      <c r="P1477" s="145"/>
      <c r="Q1477" s="24"/>
      <c r="R1477" s="24"/>
      <c r="S1477" s="24"/>
      <c r="T1477" s="349">
        <v>1057.3143647000002</v>
      </c>
      <c r="U1477" s="351"/>
      <c r="V1477" s="352"/>
      <c r="W1477" s="25" t="s">
        <v>1306</v>
      </c>
      <c r="X1477" s="164" t="s">
        <v>5159</v>
      </c>
      <c r="Y1477" s="164">
        <v>12</v>
      </c>
      <c r="Z1477" s="164">
        <v>54</v>
      </c>
      <c r="AA1477" s="164">
        <v>54</v>
      </c>
      <c r="AB1477" s="124">
        <f>VLOOKUP(B1477,Nam_2016!$B$2:$C$870,2,0)</f>
        <v>1476</v>
      </c>
    </row>
    <row r="1478" spans="1:28" ht="30" x14ac:dyDescent="0.25">
      <c r="A1478" s="24">
        <f t="shared" si="58"/>
        <v>142</v>
      </c>
      <c r="B1478" s="167">
        <v>1477</v>
      </c>
      <c r="C1478" s="6" t="s">
        <v>241</v>
      </c>
      <c r="D1478" s="154" t="s">
        <v>4118</v>
      </c>
      <c r="E1478" s="7" t="s">
        <v>1</v>
      </c>
      <c r="F1478" s="154" t="s">
        <v>25</v>
      </c>
      <c r="G1478" s="215">
        <v>18918800</v>
      </c>
      <c r="H1478" s="26"/>
      <c r="I1478" s="145"/>
      <c r="J1478" s="24"/>
      <c r="K1478" s="145"/>
      <c r="L1478" s="24"/>
      <c r="M1478" s="24"/>
      <c r="N1478" s="24"/>
      <c r="O1478" s="24"/>
      <c r="P1478" s="145"/>
      <c r="Q1478" s="24"/>
      <c r="R1478" s="24"/>
      <c r="S1478" s="24"/>
      <c r="T1478" s="349">
        <v>2919.1708400000002</v>
      </c>
      <c r="U1478" s="10">
        <v>2543.8206600000003</v>
      </c>
      <c r="V1478" s="18">
        <v>6303.6796200000008</v>
      </c>
      <c r="W1478" s="25" t="s">
        <v>1306</v>
      </c>
      <c r="X1478" s="164" t="s">
        <v>5159</v>
      </c>
      <c r="Y1478" s="164">
        <v>12</v>
      </c>
      <c r="Z1478" s="164">
        <v>54</v>
      </c>
      <c r="AA1478" s="164">
        <v>54</v>
      </c>
      <c r="AB1478" s="124" t="e">
        <f>VLOOKUP(B1478,Nam_2016!$B$2:$C$870,2,0)</f>
        <v>#N/A</v>
      </c>
    </row>
    <row r="1479" spans="1:28" ht="30" x14ac:dyDescent="0.25">
      <c r="A1479" s="24">
        <f t="shared" si="58"/>
        <v>143</v>
      </c>
      <c r="B1479" s="167">
        <v>1478</v>
      </c>
      <c r="C1479" s="6" t="s">
        <v>309</v>
      </c>
      <c r="D1479" s="154" t="s">
        <v>4119</v>
      </c>
      <c r="E1479" s="7" t="s">
        <v>1</v>
      </c>
      <c r="F1479" s="154" t="s">
        <v>61</v>
      </c>
      <c r="G1479" s="33">
        <v>5050700</v>
      </c>
      <c r="H1479" s="26"/>
      <c r="I1479" s="26">
        <v>2300</v>
      </c>
      <c r="J1479" s="24"/>
      <c r="K1479" s="145"/>
      <c r="L1479" s="24"/>
      <c r="M1479" s="24"/>
      <c r="N1479" s="24"/>
      <c r="O1479" s="24"/>
      <c r="P1479" s="145"/>
      <c r="Q1479" s="24"/>
      <c r="R1479" s="24"/>
      <c r="S1479" s="24"/>
      <c r="T1479" s="349">
        <v>3125.3230100000001</v>
      </c>
      <c r="U1479" s="10">
        <v>1072.24613</v>
      </c>
      <c r="V1479" s="352"/>
      <c r="W1479" s="25" t="s">
        <v>1306</v>
      </c>
      <c r="X1479" s="164" t="s">
        <v>5159</v>
      </c>
      <c r="Y1479" s="164">
        <v>12</v>
      </c>
      <c r="Z1479" s="164">
        <v>54</v>
      </c>
      <c r="AA1479" s="164">
        <v>54</v>
      </c>
      <c r="AB1479" s="124" t="e">
        <f>VLOOKUP(B1479,Nam_2016!$B$2:$C$870,2,0)</f>
        <v>#N/A</v>
      </c>
    </row>
    <row r="1480" spans="1:28" ht="30" x14ac:dyDescent="0.25">
      <c r="A1480" s="24">
        <f t="shared" si="58"/>
        <v>144</v>
      </c>
      <c r="B1480" s="167">
        <v>1479</v>
      </c>
      <c r="C1480" s="6" t="s">
        <v>4639</v>
      </c>
      <c r="D1480" s="154" t="s">
        <v>4120</v>
      </c>
      <c r="E1480" s="7" t="s">
        <v>1</v>
      </c>
      <c r="F1480" s="154" t="s">
        <v>282</v>
      </c>
      <c r="G1480" s="215">
        <v>8100900</v>
      </c>
      <c r="H1480" s="145"/>
      <c r="I1480" s="145"/>
      <c r="J1480" s="24"/>
      <c r="K1480" s="145"/>
      <c r="L1480" s="24"/>
      <c r="M1480" s="24"/>
      <c r="N1480" s="24"/>
      <c r="O1480" s="24"/>
      <c r="P1480" s="145"/>
      <c r="Q1480" s="24"/>
      <c r="R1480" s="24"/>
      <c r="S1480" s="24"/>
      <c r="T1480" s="349">
        <v>1249.9688700000002</v>
      </c>
      <c r="U1480" s="10">
        <v>6098.8045547000002</v>
      </c>
      <c r="V1480" s="352"/>
      <c r="W1480" s="25" t="s">
        <v>1306</v>
      </c>
      <c r="X1480" s="164" t="s">
        <v>5159</v>
      </c>
      <c r="Y1480" s="164">
        <v>12</v>
      </c>
      <c r="Z1480" s="164">
        <v>54</v>
      </c>
      <c r="AA1480" s="164">
        <v>54</v>
      </c>
      <c r="AB1480" s="124" t="e">
        <f>VLOOKUP(B1480,Nam_2016!$B$2:$C$870,2,0)</f>
        <v>#N/A</v>
      </c>
    </row>
    <row r="1481" spans="1:28" ht="30" x14ac:dyDescent="0.25">
      <c r="A1481" s="24">
        <f t="shared" si="58"/>
        <v>145</v>
      </c>
      <c r="B1481" s="167">
        <v>1480</v>
      </c>
      <c r="C1481" s="372" t="s">
        <v>3569</v>
      </c>
      <c r="D1481" s="154" t="s">
        <v>4121</v>
      </c>
      <c r="E1481" s="7" t="s">
        <v>1</v>
      </c>
      <c r="F1481" s="154" t="s">
        <v>25</v>
      </c>
      <c r="G1481" s="33">
        <v>6841400</v>
      </c>
      <c r="H1481" s="145"/>
      <c r="I1481" s="145"/>
      <c r="J1481" s="24"/>
      <c r="K1481" s="145"/>
      <c r="L1481" s="24"/>
      <c r="M1481" s="24"/>
      <c r="N1481" s="24"/>
      <c r="O1481" s="24"/>
      <c r="P1481" s="145"/>
      <c r="Q1481" s="24"/>
      <c r="R1481" s="24"/>
      <c r="S1481" s="24"/>
      <c r="T1481" s="349">
        <v>1055.6280200000001</v>
      </c>
      <c r="U1481" s="10">
        <v>1217.8436100000001</v>
      </c>
      <c r="V1481" s="18">
        <v>1167.10977</v>
      </c>
      <c r="W1481" s="25" t="s">
        <v>1306</v>
      </c>
      <c r="X1481" s="164" t="s">
        <v>5159</v>
      </c>
      <c r="Y1481" s="164">
        <v>12</v>
      </c>
      <c r="Z1481" s="164">
        <v>54</v>
      </c>
      <c r="AA1481" s="164">
        <v>54</v>
      </c>
      <c r="AB1481" s="124" t="e">
        <f>VLOOKUP(B1481,Nam_2016!$B$2:$C$870,2,0)</f>
        <v>#N/A</v>
      </c>
    </row>
    <row r="1482" spans="1:28" ht="45" hidden="1" x14ac:dyDescent="0.25">
      <c r="A1482" s="24">
        <f t="shared" si="58"/>
        <v>146</v>
      </c>
      <c r="B1482" s="167">
        <v>1481</v>
      </c>
      <c r="C1482" s="6" t="s">
        <v>457</v>
      </c>
      <c r="D1482" s="154" t="s">
        <v>498</v>
      </c>
      <c r="E1482" s="7" t="s">
        <v>1</v>
      </c>
      <c r="F1482" s="154" t="s">
        <v>38</v>
      </c>
      <c r="G1482" s="33">
        <v>6616600</v>
      </c>
      <c r="H1482" s="145"/>
      <c r="I1482" s="145"/>
      <c r="J1482" s="24"/>
      <c r="K1482" s="145"/>
      <c r="L1482" s="24"/>
      <c r="M1482" s="24"/>
      <c r="N1482" s="24"/>
      <c r="O1482" s="24"/>
      <c r="P1482" s="145"/>
      <c r="Q1482" s="24"/>
      <c r="R1482" s="24"/>
      <c r="S1482" s="24"/>
      <c r="T1482" s="349">
        <v>1020.9413800000001</v>
      </c>
      <c r="U1482" s="351"/>
      <c r="V1482" s="352"/>
      <c r="W1482" s="25" t="s">
        <v>1306</v>
      </c>
      <c r="X1482" s="164" t="s">
        <v>5159</v>
      </c>
      <c r="Y1482" s="164">
        <v>12</v>
      </c>
      <c r="Z1482" s="164">
        <v>54</v>
      </c>
      <c r="AA1482" s="164">
        <v>54</v>
      </c>
      <c r="AB1482" s="124">
        <f>VLOOKUP(B1482,Nam_2016!$B$2:$C$870,2,0)</f>
        <v>1481</v>
      </c>
    </row>
    <row r="1483" spans="1:28" ht="30" x14ac:dyDescent="0.25">
      <c r="A1483" s="24">
        <f t="shared" si="58"/>
        <v>147</v>
      </c>
      <c r="B1483" s="167">
        <v>1482</v>
      </c>
      <c r="C1483" s="372" t="s">
        <v>3570</v>
      </c>
      <c r="D1483" s="154" t="s">
        <v>490</v>
      </c>
      <c r="E1483" s="7" t="s">
        <v>1</v>
      </c>
      <c r="F1483" s="154" t="s">
        <v>177</v>
      </c>
      <c r="G1483" s="33">
        <v>8067100</v>
      </c>
      <c r="H1483" s="145"/>
      <c r="I1483" s="145"/>
      <c r="J1483" s="24"/>
      <c r="K1483" s="145"/>
      <c r="L1483" s="24"/>
      <c r="M1483" s="24"/>
      <c r="N1483" s="24"/>
      <c r="O1483" s="24"/>
      <c r="P1483" s="145"/>
      <c r="Q1483" s="24"/>
      <c r="R1483" s="24"/>
      <c r="S1483" s="24"/>
      <c r="T1483" s="349">
        <v>1244.7535300000002</v>
      </c>
      <c r="U1483" s="10">
        <v>4189.3067200000005</v>
      </c>
      <c r="V1483" s="352"/>
      <c r="W1483" s="25" t="s">
        <v>1306</v>
      </c>
      <c r="X1483" s="164" t="s">
        <v>5159</v>
      </c>
      <c r="Y1483" s="164">
        <v>12</v>
      </c>
      <c r="Z1483" s="164">
        <v>54</v>
      </c>
      <c r="AA1483" s="164">
        <v>54</v>
      </c>
      <c r="AB1483" s="124" t="e">
        <f>VLOOKUP(B1483,Nam_2016!$B$2:$C$870,2,0)</f>
        <v>#N/A</v>
      </c>
    </row>
    <row r="1484" spans="1:28" ht="30" hidden="1" x14ac:dyDescent="0.25">
      <c r="A1484" s="24">
        <f t="shared" si="58"/>
        <v>148</v>
      </c>
      <c r="B1484" s="167">
        <v>1483</v>
      </c>
      <c r="C1484" s="6" t="s">
        <v>440</v>
      </c>
      <c r="D1484" s="154" t="s">
        <v>477</v>
      </c>
      <c r="E1484" s="7" t="s">
        <v>1</v>
      </c>
      <c r="F1484" s="154" t="s">
        <v>66</v>
      </c>
      <c r="G1484" s="33">
        <v>27371600</v>
      </c>
      <c r="H1484" s="145"/>
      <c r="I1484" s="145"/>
      <c r="J1484" s="24"/>
      <c r="K1484" s="145"/>
      <c r="L1484" s="24"/>
      <c r="M1484" s="24"/>
      <c r="N1484" s="24"/>
      <c r="O1484" s="24"/>
      <c r="P1484" s="145"/>
      <c r="Q1484" s="24"/>
      <c r="R1484" s="24"/>
      <c r="S1484" s="24"/>
      <c r="T1484" s="349">
        <v>4223.4378800000004</v>
      </c>
      <c r="U1484" s="351"/>
      <c r="V1484" s="352"/>
      <c r="W1484" s="25" t="s">
        <v>1306</v>
      </c>
      <c r="X1484" s="164" t="s">
        <v>5159</v>
      </c>
      <c r="Y1484" s="164">
        <v>12</v>
      </c>
      <c r="Z1484" s="164">
        <v>54</v>
      </c>
      <c r="AA1484" s="164">
        <v>54</v>
      </c>
      <c r="AB1484" s="124">
        <f>VLOOKUP(B1484,Nam_2016!$B$2:$C$870,2,0)</f>
        <v>1483</v>
      </c>
    </row>
    <row r="1485" spans="1:28" ht="45" hidden="1" x14ac:dyDescent="0.25">
      <c r="A1485" s="24">
        <f t="shared" si="58"/>
        <v>149</v>
      </c>
      <c r="B1485" s="167">
        <v>1484</v>
      </c>
      <c r="C1485" s="6" t="s">
        <v>456</v>
      </c>
      <c r="D1485" s="154" t="s">
        <v>497</v>
      </c>
      <c r="E1485" s="7" t="s">
        <v>1</v>
      </c>
      <c r="F1485" s="154" t="s">
        <v>522</v>
      </c>
      <c r="G1485" s="33">
        <v>6954100</v>
      </c>
      <c r="H1485" s="145"/>
      <c r="I1485" s="145"/>
      <c r="J1485" s="24"/>
      <c r="K1485" s="145"/>
      <c r="L1485" s="24"/>
      <c r="M1485" s="24"/>
      <c r="N1485" s="24"/>
      <c r="O1485" s="24"/>
      <c r="P1485" s="145"/>
      <c r="Q1485" s="24"/>
      <c r="R1485" s="24"/>
      <c r="S1485" s="24"/>
      <c r="T1485" s="349">
        <v>1073.0176300000001</v>
      </c>
      <c r="U1485" s="351"/>
      <c r="V1485" s="352"/>
      <c r="W1485" s="25" t="s">
        <v>1306</v>
      </c>
      <c r="X1485" s="164" t="s">
        <v>5159</v>
      </c>
      <c r="Y1485" s="164">
        <v>12</v>
      </c>
      <c r="Z1485" s="164">
        <v>54</v>
      </c>
      <c r="AA1485" s="164">
        <v>54</v>
      </c>
      <c r="AB1485" s="124">
        <f>VLOOKUP(B1485,Nam_2016!$B$2:$C$870,2,0)</f>
        <v>1484</v>
      </c>
    </row>
    <row r="1486" spans="1:28" ht="30" x14ac:dyDescent="0.25">
      <c r="A1486" s="24">
        <f>A1485+1</f>
        <v>150</v>
      </c>
      <c r="B1486" s="167">
        <v>1485</v>
      </c>
      <c r="C1486" s="6" t="s">
        <v>314</v>
      </c>
      <c r="D1486" s="154" t="s">
        <v>4108</v>
      </c>
      <c r="E1486" s="7" t="s">
        <v>1</v>
      </c>
      <c r="F1486" s="154" t="s">
        <v>26</v>
      </c>
      <c r="G1486" s="33">
        <v>11361128</v>
      </c>
      <c r="H1486" s="145"/>
      <c r="I1486" s="145"/>
      <c r="J1486" s="24"/>
      <c r="K1486" s="145"/>
      <c r="L1486" s="24"/>
      <c r="M1486" s="24"/>
      <c r="N1486" s="24"/>
      <c r="O1486" s="24"/>
      <c r="P1486" s="145"/>
      <c r="Q1486" s="24"/>
      <c r="R1486" s="24"/>
      <c r="S1486" s="24"/>
      <c r="T1486" s="349">
        <v>1753.0220504000001</v>
      </c>
      <c r="U1486" s="10">
        <v>3241.066871</v>
      </c>
      <c r="V1486" s="352"/>
      <c r="W1486" s="25" t="s">
        <v>1306</v>
      </c>
      <c r="X1486" s="164" t="s">
        <v>5159</v>
      </c>
      <c r="Y1486" s="164">
        <v>12</v>
      </c>
      <c r="Z1486" s="164">
        <v>54</v>
      </c>
      <c r="AA1486" s="164">
        <v>54</v>
      </c>
      <c r="AB1486" s="124" t="e">
        <f>VLOOKUP(B1486,Nam_2016!$B$2:$C$870,2,0)</f>
        <v>#N/A</v>
      </c>
    </row>
    <row r="1487" spans="1:28" ht="30" x14ac:dyDescent="0.25">
      <c r="A1487" s="24">
        <f t="shared" si="58"/>
        <v>151</v>
      </c>
      <c r="B1487" s="167">
        <v>1486</v>
      </c>
      <c r="C1487" s="6" t="s">
        <v>263</v>
      </c>
      <c r="D1487" s="154" t="s">
        <v>4109</v>
      </c>
      <c r="E1487" s="7" t="s">
        <v>1</v>
      </c>
      <c r="F1487" s="154" t="s">
        <v>240</v>
      </c>
      <c r="G1487" s="33">
        <v>8886300</v>
      </c>
      <c r="H1487" s="145"/>
      <c r="I1487" s="145"/>
      <c r="J1487" s="24"/>
      <c r="K1487" s="145"/>
      <c r="L1487" s="24"/>
      <c r="M1487" s="24"/>
      <c r="N1487" s="24"/>
      <c r="O1487" s="24"/>
      <c r="P1487" s="145"/>
      <c r="Q1487" s="24"/>
      <c r="R1487" s="24"/>
      <c r="S1487" s="24"/>
      <c r="T1487" s="349">
        <v>1371.1560900000002</v>
      </c>
      <c r="U1487" s="10">
        <v>4844.9760245000007</v>
      </c>
      <c r="V1487" s="18">
        <v>1430.19127</v>
      </c>
      <c r="W1487" s="25" t="s">
        <v>1306</v>
      </c>
      <c r="X1487" s="164" t="s">
        <v>5159</v>
      </c>
      <c r="Y1487" s="164">
        <v>12</v>
      </c>
      <c r="Z1487" s="164">
        <v>54</v>
      </c>
      <c r="AA1487" s="164">
        <v>54</v>
      </c>
      <c r="AB1487" s="124" t="e">
        <f>VLOOKUP(B1487,Nam_2016!$B$2:$C$870,2,0)</f>
        <v>#N/A</v>
      </c>
    </row>
    <row r="1488" spans="1:28" ht="30" x14ac:dyDescent="0.25">
      <c r="A1488" s="24">
        <f t="shared" ref="A1488:A1534" si="59">A1487+1</f>
        <v>152</v>
      </c>
      <c r="B1488" s="167">
        <v>1487</v>
      </c>
      <c r="C1488" s="6" t="s">
        <v>288</v>
      </c>
      <c r="D1488" s="154" t="s">
        <v>4110</v>
      </c>
      <c r="E1488" s="7" t="s">
        <v>1</v>
      </c>
      <c r="F1488" s="154" t="s">
        <v>126</v>
      </c>
      <c r="G1488" s="215">
        <v>10794600</v>
      </c>
      <c r="H1488" s="26">
        <v>206</v>
      </c>
      <c r="I1488" s="145"/>
      <c r="J1488" s="24"/>
      <c r="K1488" s="145"/>
      <c r="L1488" s="24"/>
      <c r="M1488" s="24"/>
      <c r="N1488" s="24"/>
      <c r="O1488" s="24"/>
      <c r="P1488" s="145"/>
      <c r="Q1488" s="24"/>
      <c r="R1488" s="24"/>
      <c r="S1488" s="24"/>
      <c r="T1488" s="349">
        <v>1809.8067800000001</v>
      </c>
      <c r="U1488" s="10">
        <v>2066.3856000000001</v>
      </c>
      <c r="V1488" s="352"/>
      <c r="W1488" s="25" t="s">
        <v>1306</v>
      </c>
      <c r="X1488" s="164" t="s">
        <v>5159</v>
      </c>
      <c r="Y1488" s="164">
        <v>12</v>
      </c>
      <c r="Z1488" s="164">
        <v>54</v>
      </c>
      <c r="AA1488" s="164">
        <v>54</v>
      </c>
      <c r="AB1488" s="124" t="e">
        <f>VLOOKUP(B1488,Nam_2016!$B$2:$C$870,2,0)</f>
        <v>#N/A</v>
      </c>
    </row>
    <row r="1489" spans="1:28" ht="45" x14ac:dyDescent="0.25">
      <c r="A1489" s="24">
        <f t="shared" si="59"/>
        <v>153</v>
      </c>
      <c r="B1489" s="167">
        <v>1488</v>
      </c>
      <c r="C1489" s="6" t="s">
        <v>277</v>
      </c>
      <c r="D1489" s="154" t="s">
        <v>4111</v>
      </c>
      <c r="E1489" s="24" t="s">
        <v>1</v>
      </c>
      <c r="F1489" s="154" t="s">
        <v>79</v>
      </c>
      <c r="G1489" s="33">
        <v>12286017</v>
      </c>
      <c r="H1489" s="145"/>
      <c r="I1489" s="145"/>
      <c r="J1489" s="24"/>
      <c r="K1489" s="145"/>
      <c r="L1489" s="24"/>
      <c r="M1489" s="24"/>
      <c r="N1489" s="24"/>
      <c r="O1489" s="24"/>
      <c r="P1489" s="145"/>
      <c r="Q1489" s="24"/>
      <c r="R1489" s="24"/>
      <c r="S1489" s="24"/>
      <c r="T1489" s="349">
        <v>1895.7324231000002</v>
      </c>
      <c r="U1489" s="10">
        <v>1749.380879</v>
      </c>
      <c r="V1489" s="18">
        <v>1604.3763739000001</v>
      </c>
      <c r="W1489" s="25" t="s">
        <v>1306</v>
      </c>
      <c r="X1489" s="164" t="s">
        <v>5159</v>
      </c>
      <c r="Y1489" s="164">
        <v>12</v>
      </c>
      <c r="Z1489" s="164">
        <v>54</v>
      </c>
      <c r="AA1489" s="164">
        <v>54</v>
      </c>
      <c r="AB1489" s="124" t="e">
        <f>VLOOKUP(B1489,Nam_2016!$B$2:$C$870,2,0)</f>
        <v>#N/A</v>
      </c>
    </row>
    <row r="1490" spans="1:28" ht="30" x14ac:dyDescent="0.25">
      <c r="A1490" s="24">
        <f t="shared" si="59"/>
        <v>154</v>
      </c>
      <c r="B1490" s="167">
        <v>1489</v>
      </c>
      <c r="C1490" s="6" t="s">
        <v>450</v>
      </c>
      <c r="D1490" s="154" t="s">
        <v>4112</v>
      </c>
      <c r="E1490" s="7" t="s">
        <v>1</v>
      </c>
      <c r="F1490" s="154" t="s">
        <v>60</v>
      </c>
      <c r="G1490" s="215">
        <v>18761100</v>
      </c>
      <c r="H1490" s="145"/>
      <c r="I1490" s="145"/>
      <c r="J1490" s="24"/>
      <c r="K1490" s="145"/>
      <c r="L1490" s="24"/>
      <c r="M1490" s="24"/>
      <c r="N1490" s="24"/>
      <c r="O1490" s="24"/>
      <c r="P1490" s="145"/>
      <c r="Q1490" s="24"/>
      <c r="R1490" s="24"/>
      <c r="S1490" s="24"/>
      <c r="T1490" s="349">
        <v>2894.8377300000002</v>
      </c>
      <c r="U1490" s="10">
        <v>3523.8725400000003</v>
      </c>
      <c r="V1490" s="18">
        <v>2909.6351</v>
      </c>
      <c r="W1490" s="25" t="s">
        <v>1306</v>
      </c>
      <c r="X1490" s="164" t="s">
        <v>5159</v>
      </c>
      <c r="Y1490" s="164">
        <v>12</v>
      </c>
      <c r="Z1490" s="164">
        <v>54</v>
      </c>
      <c r="AA1490" s="164">
        <v>54</v>
      </c>
      <c r="AB1490" s="124" t="e">
        <f>VLOOKUP(B1490,Nam_2016!$B$2:$C$870,2,0)</f>
        <v>#N/A</v>
      </c>
    </row>
    <row r="1491" spans="1:28" ht="30" x14ac:dyDescent="0.25">
      <c r="A1491" s="24">
        <f t="shared" si="59"/>
        <v>155</v>
      </c>
      <c r="B1491" s="167">
        <v>1490</v>
      </c>
      <c r="C1491" s="372" t="s">
        <v>3571</v>
      </c>
      <c r="D1491" s="154" t="s">
        <v>4113</v>
      </c>
      <c r="E1491" s="7" t="s">
        <v>1</v>
      </c>
      <c r="F1491" s="154" t="s">
        <v>264</v>
      </c>
      <c r="G1491" s="33">
        <v>15858000</v>
      </c>
      <c r="H1491" s="145"/>
      <c r="I1491" s="145"/>
      <c r="J1491" s="24"/>
      <c r="K1491" s="145"/>
      <c r="L1491" s="24"/>
      <c r="M1491" s="24"/>
      <c r="N1491" s="24"/>
      <c r="O1491" s="24"/>
      <c r="P1491" s="145"/>
      <c r="Q1491" s="24"/>
      <c r="R1491" s="24"/>
      <c r="S1491" s="24"/>
      <c r="T1491" s="349">
        <v>2446.8894</v>
      </c>
      <c r="U1491" s="10">
        <v>3658.2369800000001</v>
      </c>
      <c r="V1491" s="18">
        <v>1200.4231400000001</v>
      </c>
      <c r="W1491" s="25" t="s">
        <v>1306</v>
      </c>
      <c r="X1491" s="164" t="s">
        <v>5159</v>
      </c>
      <c r="Y1491" s="164">
        <v>12</v>
      </c>
      <c r="Z1491" s="164">
        <v>54</v>
      </c>
      <c r="AA1491" s="164">
        <v>54</v>
      </c>
      <c r="AB1491" s="124" t="e">
        <f>VLOOKUP(B1491,Nam_2016!$B$2:$C$870,2,0)</f>
        <v>#N/A</v>
      </c>
    </row>
    <row r="1492" spans="1:28" ht="30" x14ac:dyDescent="0.25">
      <c r="A1492" s="24">
        <f t="shared" si="59"/>
        <v>156</v>
      </c>
      <c r="B1492" s="167">
        <v>1491</v>
      </c>
      <c r="C1492" s="372" t="s">
        <v>3572</v>
      </c>
      <c r="D1492" s="154" t="s">
        <v>4114</v>
      </c>
      <c r="E1492" s="7" t="s">
        <v>1</v>
      </c>
      <c r="F1492" s="154" t="s">
        <v>242</v>
      </c>
      <c r="G1492" s="215">
        <v>7326000</v>
      </c>
      <c r="H1492" s="145"/>
      <c r="I1492" s="145"/>
      <c r="J1492" s="24"/>
      <c r="K1492" s="145"/>
      <c r="L1492" s="24"/>
      <c r="M1492" s="24"/>
      <c r="N1492" s="24"/>
      <c r="O1492" s="24"/>
      <c r="P1492" s="145"/>
      <c r="Q1492" s="24"/>
      <c r="R1492" s="24"/>
      <c r="S1492" s="24"/>
      <c r="T1492" s="349">
        <v>1130.4018000000001</v>
      </c>
      <c r="U1492" s="10">
        <v>2190.1959200000001</v>
      </c>
      <c r="V1492" s="18">
        <v>1314.2039600000001</v>
      </c>
      <c r="W1492" s="25" t="s">
        <v>1306</v>
      </c>
      <c r="X1492" s="164" t="s">
        <v>5159</v>
      </c>
      <c r="Y1492" s="164">
        <v>12</v>
      </c>
      <c r="Z1492" s="164">
        <v>54</v>
      </c>
      <c r="AA1492" s="164">
        <v>54</v>
      </c>
      <c r="AB1492" s="124" t="e">
        <f>VLOOKUP(B1492,Nam_2016!$B$2:$C$870,2,0)</f>
        <v>#N/A</v>
      </c>
    </row>
    <row r="1493" spans="1:28" ht="30" x14ac:dyDescent="0.25">
      <c r="A1493" s="24">
        <f>A1492+1</f>
        <v>157</v>
      </c>
      <c r="B1493" s="167">
        <v>1492</v>
      </c>
      <c r="C1493" s="6" t="s">
        <v>265</v>
      </c>
      <c r="D1493" s="154" t="s">
        <v>4115</v>
      </c>
      <c r="E1493" s="7" t="s">
        <v>1</v>
      </c>
      <c r="F1493" s="154" t="s">
        <v>60</v>
      </c>
      <c r="G1493" s="215">
        <v>12614400</v>
      </c>
      <c r="H1493" s="145"/>
      <c r="I1493" s="145"/>
      <c r="J1493" s="24"/>
      <c r="K1493" s="145"/>
      <c r="L1493" s="24"/>
      <c r="M1493" s="24"/>
      <c r="N1493" s="24"/>
      <c r="O1493" s="24"/>
      <c r="P1493" s="145"/>
      <c r="Q1493" s="24"/>
      <c r="R1493" s="24"/>
      <c r="S1493" s="24"/>
      <c r="T1493" s="349">
        <v>1946.40192</v>
      </c>
      <c r="U1493" s="10">
        <v>3336.7220700000003</v>
      </c>
      <c r="V1493" s="18">
        <v>3099.7481300000004</v>
      </c>
      <c r="W1493" s="25" t="s">
        <v>1306</v>
      </c>
      <c r="X1493" s="164" t="s">
        <v>5159</v>
      </c>
      <c r="Y1493" s="164">
        <v>12</v>
      </c>
      <c r="Z1493" s="164">
        <v>54</v>
      </c>
      <c r="AA1493" s="164">
        <v>54</v>
      </c>
      <c r="AB1493" s="124" t="e">
        <f>VLOOKUP(B1493,Nam_2016!$B$2:$C$870,2,0)</f>
        <v>#N/A</v>
      </c>
    </row>
    <row r="1494" spans="1:28" ht="30" x14ac:dyDescent="0.25">
      <c r="A1494" s="24">
        <f>A1493+1</f>
        <v>158</v>
      </c>
      <c r="B1494" s="167">
        <v>1493</v>
      </c>
      <c r="C1494" s="372" t="s">
        <v>3573</v>
      </c>
      <c r="D1494" s="154" t="s">
        <v>4116</v>
      </c>
      <c r="E1494" s="7" t="s">
        <v>1</v>
      </c>
      <c r="F1494" s="154" t="s">
        <v>19</v>
      </c>
      <c r="G1494" s="215">
        <v>7203426</v>
      </c>
      <c r="H1494" s="145"/>
      <c r="I1494" s="145"/>
      <c r="J1494" s="24"/>
      <c r="K1494" s="145"/>
      <c r="L1494" s="24"/>
      <c r="M1494" s="24"/>
      <c r="N1494" s="24"/>
      <c r="O1494" s="24"/>
      <c r="P1494" s="145"/>
      <c r="Q1494" s="24"/>
      <c r="R1494" s="24"/>
      <c r="S1494" s="24"/>
      <c r="T1494" s="349">
        <v>1111.4886318000001</v>
      </c>
      <c r="U1494" s="10">
        <v>2160.7709100000002</v>
      </c>
      <c r="V1494" s="352"/>
      <c r="W1494" s="25" t="s">
        <v>1306</v>
      </c>
      <c r="X1494" s="164" t="s">
        <v>5159</v>
      </c>
      <c r="Y1494" s="164">
        <v>12</v>
      </c>
      <c r="Z1494" s="164">
        <v>54</v>
      </c>
      <c r="AA1494" s="164">
        <v>54</v>
      </c>
      <c r="AB1494" s="124" t="e">
        <f>VLOOKUP(B1494,Nam_2016!$B$2:$C$870,2,0)</f>
        <v>#N/A</v>
      </c>
    </row>
    <row r="1495" spans="1:28" ht="30" x14ac:dyDescent="0.25">
      <c r="A1495" s="24">
        <f>A1494+1</f>
        <v>159</v>
      </c>
      <c r="B1495" s="167">
        <v>1494</v>
      </c>
      <c r="C1495" s="6" t="s">
        <v>278</v>
      </c>
      <c r="D1495" s="154" t="s">
        <v>4117</v>
      </c>
      <c r="E1495" s="7" t="s">
        <v>1</v>
      </c>
      <c r="F1495" s="154" t="s">
        <v>186</v>
      </c>
      <c r="G1495" s="33">
        <v>11461382</v>
      </c>
      <c r="H1495" s="145"/>
      <c r="I1495" s="145"/>
      <c r="J1495" s="24"/>
      <c r="K1495" s="145"/>
      <c r="L1495" s="24"/>
      <c r="M1495" s="24"/>
      <c r="N1495" s="24"/>
      <c r="O1495" s="24"/>
      <c r="P1495" s="145"/>
      <c r="Q1495" s="24"/>
      <c r="R1495" s="24"/>
      <c r="S1495" s="24"/>
      <c r="T1495" s="349">
        <v>1768.4912426000001</v>
      </c>
      <c r="U1495" s="10">
        <v>1635.9410620000001</v>
      </c>
      <c r="V1495" s="18">
        <v>1677.5756767</v>
      </c>
      <c r="W1495" s="25" t="s">
        <v>1306</v>
      </c>
      <c r="X1495" s="164" t="s">
        <v>5159</v>
      </c>
      <c r="Y1495" s="164">
        <v>12</v>
      </c>
      <c r="Z1495" s="164">
        <v>54</v>
      </c>
      <c r="AA1495" s="164">
        <v>54</v>
      </c>
      <c r="AB1495" s="124" t="e">
        <f>VLOOKUP(B1495,Nam_2016!$B$2:$C$870,2,0)</f>
        <v>#N/A</v>
      </c>
    </row>
    <row r="1496" spans="1:28" ht="30" hidden="1" x14ac:dyDescent="0.25">
      <c r="A1496" s="24">
        <f t="shared" si="59"/>
        <v>160</v>
      </c>
      <c r="B1496" s="167">
        <v>1495</v>
      </c>
      <c r="C1496" s="6" t="s">
        <v>444</v>
      </c>
      <c r="D1496" s="154" t="s">
        <v>485</v>
      </c>
      <c r="E1496" s="7" t="s">
        <v>1</v>
      </c>
      <c r="F1496" s="154" t="s">
        <v>521</v>
      </c>
      <c r="G1496" s="33">
        <v>7630800</v>
      </c>
      <c r="H1496" s="145"/>
      <c r="I1496" s="145"/>
      <c r="J1496" s="24"/>
      <c r="K1496" s="145"/>
      <c r="L1496" s="24"/>
      <c r="M1496" s="24"/>
      <c r="N1496" s="24"/>
      <c r="O1496" s="24"/>
      <c r="P1496" s="145"/>
      <c r="Q1496" s="24"/>
      <c r="R1496" s="24"/>
      <c r="S1496" s="24"/>
      <c r="T1496" s="349">
        <v>1177.43244</v>
      </c>
      <c r="U1496" s="351"/>
      <c r="V1496" s="352"/>
      <c r="W1496" s="25" t="s">
        <v>1306</v>
      </c>
      <c r="X1496" s="164" t="s">
        <v>5159</v>
      </c>
      <c r="Y1496" s="164">
        <v>12</v>
      </c>
      <c r="Z1496" s="164">
        <v>54</v>
      </c>
      <c r="AA1496" s="164">
        <v>54</v>
      </c>
      <c r="AB1496" s="124">
        <f>VLOOKUP(B1496,Nam_2016!$B$2:$C$870,2,0)</f>
        <v>1495</v>
      </c>
    </row>
    <row r="1497" spans="1:28" ht="30" x14ac:dyDescent="0.25">
      <c r="A1497" s="24">
        <f t="shared" si="59"/>
        <v>161</v>
      </c>
      <c r="B1497" s="167">
        <v>1496</v>
      </c>
      <c r="C1497" s="6" t="s">
        <v>266</v>
      </c>
      <c r="D1497" s="154" t="s">
        <v>4099</v>
      </c>
      <c r="E1497" s="7" t="s">
        <v>1</v>
      </c>
      <c r="F1497" s="154" t="s">
        <v>38</v>
      </c>
      <c r="G1497" s="215">
        <v>342578080</v>
      </c>
      <c r="H1497" s="145"/>
      <c r="I1497" s="145"/>
      <c r="J1497" s="24"/>
      <c r="K1497" s="145"/>
      <c r="L1497" s="24"/>
      <c r="M1497" s="24"/>
      <c r="N1497" s="24"/>
      <c r="O1497" s="24"/>
      <c r="P1497" s="145"/>
      <c r="Q1497" s="24"/>
      <c r="R1497" s="24"/>
      <c r="S1497" s="24"/>
      <c r="T1497" s="349">
        <v>52859.797744000003</v>
      </c>
      <c r="U1497" s="351">
        <v>11963.058710000001</v>
      </c>
      <c r="V1497" s="352">
        <v>44832.506270800004</v>
      </c>
      <c r="W1497" s="25" t="s">
        <v>1306</v>
      </c>
      <c r="X1497" s="164" t="s">
        <v>5159</v>
      </c>
      <c r="Y1497" s="164">
        <v>12</v>
      </c>
      <c r="Z1497" s="164">
        <v>54</v>
      </c>
      <c r="AA1497" s="164">
        <v>54</v>
      </c>
      <c r="AB1497" s="124" t="e">
        <f>VLOOKUP(B1497,Nam_2016!$B$2:$C$870,2,0)</f>
        <v>#N/A</v>
      </c>
    </row>
    <row r="1498" spans="1:28" ht="30" x14ac:dyDescent="0.25">
      <c r="A1498" s="24">
        <f>A1497+1</f>
        <v>162</v>
      </c>
      <c r="B1498" s="167">
        <v>1497</v>
      </c>
      <c r="C1498" s="6" t="s">
        <v>462</v>
      </c>
      <c r="D1498" s="154" t="s">
        <v>4100</v>
      </c>
      <c r="E1498" s="7" t="s">
        <v>1</v>
      </c>
      <c r="F1498" s="154" t="s">
        <v>38</v>
      </c>
      <c r="G1498" s="33">
        <v>13861300</v>
      </c>
      <c r="H1498" s="145"/>
      <c r="I1498" s="145"/>
      <c r="J1498" s="24"/>
      <c r="K1498" s="145"/>
      <c r="L1498" s="24"/>
      <c r="M1498" s="24"/>
      <c r="N1498" s="24"/>
      <c r="O1498" s="24"/>
      <c r="P1498" s="145"/>
      <c r="Q1498" s="24"/>
      <c r="R1498" s="24"/>
      <c r="S1498" s="24"/>
      <c r="T1498" s="349">
        <v>2138.7985900000003</v>
      </c>
      <c r="U1498" s="10">
        <v>1830.8929400000002</v>
      </c>
      <c r="V1498" s="352"/>
      <c r="W1498" s="25" t="s">
        <v>1306</v>
      </c>
      <c r="X1498" s="164" t="s">
        <v>5159</v>
      </c>
      <c r="Y1498" s="164">
        <v>12</v>
      </c>
      <c r="Z1498" s="164">
        <v>54</v>
      </c>
      <c r="AA1498" s="164">
        <v>54</v>
      </c>
      <c r="AB1498" s="124" t="e">
        <f>VLOOKUP(B1498,Nam_2016!$B$2:$C$870,2,0)</f>
        <v>#N/A</v>
      </c>
    </row>
    <row r="1499" spans="1:28" ht="30" x14ac:dyDescent="0.25">
      <c r="A1499" s="24">
        <f>A1498+1</f>
        <v>163</v>
      </c>
      <c r="B1499" s="167">
        <v>1498</v>
      </c>
      <c r="C1499" s="6" t="s">
        <v>304</v>
      </c>
      <c r="D1499" s="24" t="s">
        <v>305</v>
      </c>
      <c r="E1499" s="24" t="s">
        <v>1</v>
      </c>
      <c r="F1499" s="15" t="s">
        <v>38</v>
      </c>
      <c r="G1499" s="33">
        <v>32471000</v>
      </c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349">
        <v>5010.2753000000002</v>
      </c>
      <c r="U1499" s="10">
        <v>5088</v>
      </c>
      <c r="V1499" s="18">
        <v>6544.7888000000003</v>
      </c>
      <c r="W1499" s="25" t="s">
        <v>1308</v>
      </c>
      <c r="X1499" s="164" t="s">
        <v>5159</v>
      </c>
      <c r="Y1499" s="164">
        <v>12</v>
      </c>
      <c r="Z1499" s="164">
        <v>54</v>
      </c>
      <c r="AA1499" s="164">
        <v>54</v>
      </c>
      <c r="AB1499" s="124" t="e">
        <f>VLOOKUP(B1499,Nam_2016!$B$2:$C$870,2,0)</f>
        <v>#N/A</v>
      </c>
    </row>
    <row r="1500" spans="1:28" ht="30" x14ac:dyDescent="0.25">
      <c r="A1500" s="24">
        <f>A1499+1</f>
        <v>164</v>
      </c>
      <c r="B1500" s="167">
        <v>1499</v>
      </c>
      <c r="C1500" s="6" t="s">
        <v>243</v>
      </c>
      <c r="D1500" s="154" t="s">
        <v>4101</v>
      </c>
      <c r="E1500" s="7" t="s">
        <v>1</v>
      </c>
      <c r="F1500" s="154" t="s">
        <v>38</v>
      </c>
      <c r="G1500" s="33">
        <v>10751700</v>
      </c>
      <c r="H1500" s="145"/>
      <c r="I1500" s="145"/>
      <c r="J1500" s="24"/>
      <c r="K1500" s="145"/>
      <c r="L1500" s="24"/>
      <c r="M1500" s="24"/>
      <c r="N1500" s="24"/>
      <c r="O1500" s="24"/>
      <c r="P1500" s="145"/>
      <c r="Q1500" s="24"/>
      <c r="R1500" s="24"/>
      <c r="S1500" s="24"/>
      <c r="T1500" s="349">
        <v>1658.9873100000002</v>
      </c>
      <c r="U1500" s="10">
        <v>1196.2107500000002</v>
      </c>
      <c r="V1500" s="18">
        <v>1464.07555</v>
      </c>
      <c r="W1500" s="25" t="s">
        <v>1306</v>
      </c>
      <c r="X1500" s="164" t="s">
        <v>5159</v>
      </c>
      <c r="Y1500" s="164">
        <v>12</v>
      </c>
      <c r="Z1500" s="164">
        <v>54</v>
      </c>
      <c r="AA1500" s="164">
        <v>54</v>
      </c>
      <c r="AB1500" s="124" t="e">
        <f>VLOOKUP(B1500,Nam_2016!$B$2:$C$870,2,0)</f>
        <v>#N/A</v>
      </c>
    </row>
    <row r="1501" spans="1:28" ht="30" x14ac:dyDescent="0.25">
      <c r="A1501" s="24">
        <f t="shared" si="59"/>
        <v>165</v>
      </c>
      <c r="B1501" s="167">
        <v>1500</v>
      </c>
      <c r="C1501" s="6" t="s">
        <v>244</v>
      </c>
      <c r="D1501" s="154" t="s">
        <v>4102</v>
      </c>
      <c r="E1501" s="7" t="s">
        <v>1</v>
      </c>
      <c r="F1501" s="154" t="s">
        <v>38</v>
      </c>
      <c r="G1501" s="33">
        <v>22175600</v>
      </c>
      <c r="H1501" s="26"/>
      <c r="I1501" s="145"/>
      <c r="J1501" s="24"/>
      <c r="K1501" s="145"/>
      <c r="L1501" s="24"/>
      <c r="M1501" s="24"/>
      <c r="N1501" s="24"/>
      <c r="O1501" s="24"/>
      <c r="P1501" s="145"/>
      <c r="Q1501" s="24"/>
      <c r="R1501" s="24"/>
      <c r="S1501" s="24"/>
      <c r="T1501" s="349">
        <v>3421.6950800000004</v>
      </c>
      <c r="U1501" s="10">
        <v>9353.4345499999999</v>
      </c>
      <c r="V1501" s="18">
        <v>4587.0612600000004</v>
      </c>
      <c r="W1501" s="25" t="s">
        <v>1306</v>
      </c>
      <c r="X1501" s="164" t="s">
        <v>5159</v>
      </c>
      <c r="Y1501" s="164">
        <v>12</v>
      </c>
      <c r="Z1501" s="164">
        <v>54</v>
      </c>
      <c r="AA1501" s="164">
        <v>54</v>
      </c>
      <c r="AB1501" s="124" t="e">
        <f>VLOOKUP(B1501,Nam_2016!$B$2:$C$870,2,0)</f>
        <v>#N/A</v>
      </c>
    </row>
    <row r="1502" spans="1:28" ht="30" x14ac:dyDescent="0.25">
      <c r="A1502" s="24">
        <f t="shared" si="59"/>
        <v>166</v>
      </c>
      <c r="B1502" s="167">
        <v>1501</v>
      </c>
      <c r="C1502" s="6" t="s">
        <v>448</v>
      </c>
      <c r="D1502" s="154" t="s">
        <v>4103</v>
      </c>
      <c r="E1502" s="7" t="s">
        <v>1</v>
      </c>
      <c r="F1502" s="154" t="s">
        <v>91</v>
      </c>
      <c r="G1502" s="33">
        <v>9783800</v>
      </c>
      <c r="H1502" s="145"/>
      <c r="I1502" s="145"/>
      <c r="J1502" s="24"/>
      <c r="K1502" s="145"/>
      <c r="L1502" s="24"/>
      <c r="M1502" s="24"/>
      <c r="N1502" s="24"/>
      <c r="O1502" s="24"/>
      <c r="P1502" s="145"/>
      <c r="Q1502" s="24"/>
      <c r="R1502" s="24"/>
      <c r="S1502" s="24"/>
      <c r="T1502" s="349">
        <v>1509.6403400000002</v>
      </c>
      <c r="U1502" s="10">
        <v>4457.1098000000002</v>
      </c>
      <c r="V1502" s="18">
        <v>1241.4360800000002</v>
      </c>
      <c r="W1502" s="25" t="s">
        <v>1306</v>
      </c>
      <c r="X1502" s="164" t="s">
        <v>5159</v>
      </c>
      <c r="Y1502" s="164">
        <v>12</v>
      </c>
      <c r="Z1502" s="164">
        <v>54</v>
      </c>
      <c r="AA1502" s="164">
        <v>54</v>
      </c>
      <c r="AB1502" s="124" t="e">
        <f>VLOOKUP(B1502,Nam_2016!$B$2:$C$870,2,0)</f>
        <v>#N/A</v>
      </c>
    </row>
    <row r="1503" spans="1:28" ht="30" x14ac:dyDescent="0.25">
      <c r="A1503" s="24">
        <f t="shared" si="59"/>
        <v>167</v>
      </c>
      <c r="B1503" s="167">
        <v>1502</v>
      </c>
      <c r="C1503" s="372" t="s">
        <v>3574</v>
      </c>
      <c r="D1503" s="154" t="s">
        <v>4104</v>
      </c>
      <c r="E1503" s="7" t="s">
        <v>1</v>
      </c>
      <c r="F1503" s="154" t="s">
        <v>91</v>
      </c>
      <c r="G1503" s="33">
        <v>13212200</v>
      </c>
      <c r="H1503" s="145"/>
      <c r="I1503" s="145"/>
      <c r="J1503" s="24"/>
      <c r="K1503" s="145"/>
      <c r="L1503" s="24"/>
      <c r="M1503" s="24"/>
      <c r="N1503" s="24"/>
      <c r="O1503" s="24"/>
      <c r="P1503" s="145"/>
      <c r="Q1503" s="24"/>
      <c r="R1503" s="24"/>
      <c r="S1503" s="24"/>
      <c r="T1503" s="349">
        <v>2038.64246</v>
      </c>
      <c r="U1503" s="10">
        <v>1118.19667</v>
      </c>
      <c r="V1503" s="352"/>
      <c r="W1503" s="25" t="s">
        <v>1306</v>
      </c>
      <c r="X1503" s="164" t="s">
        <v>5159</v>
      </c>
      <c r="Y1503" s="164">
        <v>12</v>
      </c>
      <c r="Z1503" s="164">
        <v>54</v>
      </c>
      <c r="AA1503" s="164">
        <v>54</v>
      </c>
      <c r="AB1503" s="124" t="e">
        <f>VLOOKUP(B1503,Nam_2016!$B$2:$C$870,2,0)</f>
        <v>#N/A</v>
      </c>
    </row>
    <row r="1504" spans="1:28" ht="30" x14ac:dyDescent="0.25">
      <c r="A1504" s="24">
        <f t="shared" si="59"/>
        <v>168</v>
      </c>
      <c r="B1504" s="167">
        <v>1503</v>
      </c>
      <c r="C1504" s="6" t="s">
        <v>1670</v>
      </c>
      <c r="D1504" s="154" t="s">
        <v>4105</v>
      </c>
      <c r="E1504" s="7" t="s">
        <v>1</v>
      </c>
      <c r="F1504" s="154" t="s">
        <v>273</v>
      </c>
      <c r="G1504" s="33">
        <v>16987200</v>
      </c>
      <c r="H1504" s="145"/>
      <c r="I1504" s="145"/>
      <c r="J1504" s="24"/>
      <c r="K1504" s="145"/>
      <c r="L1504" s="24"/>
      <c r="M1504" s="24"/>
      <c r="N1504" s="24"/>
      <c r="O1504" s="24"/>
      <c r="P1504" s="145"/>
      <c r="Q1504" s="24"/>
      <c r="R1504" s="24"/>
      <c r="S1504" s="24"/>
      <c r="T1504" s="349">
        <v>2621.1249600000001</v>
      </c>
      <c r="U1504" s="10">
        <v>2413</v>
      </c>
      <c r="V1504" s="18">
        <v>2163.3168600000004</v>
      </c>
      <c r="W1504" s="25" t="s">
        <v>1306</v>
      </c>
      <c r="X1504" s="164" t="s">
        <v>5159</v>
      </c>
      <c r="Y1504" s="164">
        <v>12</v>
      </c>
      <c r="Z1504" s="164">
        <v>54</v>
      </c>
      <c r="AA1504" s="164">
        <v>54</v>
      </c>
      <c r="AB1504" s="124" t="e">
        <f>VLOOKUP(B1504,Nam_2016!$B$2:$C$870,2,0)</f>
        <v>#N/A</v>
      </c>
    </row>
    <row r="1505" spans="1:28" ht="45" x14ac:dyDescent="0.25">
      <c r="A1505" s="24">
        <f t="shared" si="59"/>
        <v>169</v>
      </c>
      <c r="B1505" s="167">
        <v>1504</v>
      </c>
      <c r="C1505" s="6" t="s">
        <v>459</v>
      </c>
      <c r="D1505" s="154" t="s">
        <v>4106</v>
      </c>
      <c r="E1505" s="7" t="s">
        <v>1</v>
      </c>
      <c r="F1505" s="154" t="s">
        <v>267</v>
      </c>
      <c r="G1505" s="33">
        <v>8101600</v>
      </c>
      <c r="H1505" s="145"/>
      <c r="I1505" s="145"/>
      <c r="J1505" s="24"/>
      <c r="K1505" s="145"/>
      <c r="L1505" s="24"/>
      <c r="M1505" s="24"/>
      <c r="N1505" s="24"/>
      <c r="O1505" s="24"/>
      <c r="P1505" s="145"/>
      <c r="Q1505" s="24"/>
      <c r="R1505" s="24"/>
      <c r="S1505" s="24"/>
      <c r="T1505" s="349">
        <v>1250.0768800000001</v>
      </c>
      <c r="U1505" s="10">
        <v>2106.1178500000001</v>
      </c>
      <c r="V1505" s="18">
        <v>1179.56178</v>
      </c>
      <c r="W1505" s="25" t="s">
        <v>1306</v>
      </c>
      <c r="X1505" s="164" t="s">
        <v>5159</v>
      </c>
      <c r="Y1505" s="164">
        <v>12</v>
      </c>
      <c r="Z1505" s="164">
        <v>54</v>
      </c>
      <c r="AA1505" s="164">
        <v>54</v>
      </c>
      <c r="AB1505" s="124" t="e">
        <f>VLOOKUP(B1505,Nam_2016!$B$2:$C$870,2,0)</f>
        <v>#N/A</v>
      </c>
    </row>
    <row r="1506" spans="1:28" ht="30" x14ac:dyDescent="0.25">
      <c r="A1506" s="24">
        <f t="shared" si="59"/>
        <v>170</v>
      </c>
      <c r="B1506" s="167">
        <v>1505</v>
      </c>
      <c r="C1506" s="6" t="s">
        <v>446</v>
      </c>
      <c r="D1506" s="154" t="s">
        <v>4107</v>
      </c>
      <c r="E1506" s="7" t="s">
        <v>1</v>
      </c>
      <c r="F1506" s="154" t="s">
        <v>15</v>
      </c>
      <c r="G1506" s="215">
        <v>92356600</v>
      </c>
      <c r="H1506" s="26"/>
      <c r="I1506" s="26"/>
      <c r="J1506" s="24"/>
      <c r="K1506" s="26"/>
      <c r="L1506" s="24"/>
      <c r="M1506" s="24"/>
      <c r="N1506" s="24"/>
      <c r="O1506" s="24"/>
      <c r="P1506" s="145"/>
      <c r="Q1506" s="24"/>
      <c r="R1506" s="24"/>
      <c r="S1506" s="24"/>
      <c r="T1506" s="349">
        <v>14250.623380000001</v>
      </c>
      <c r="U1506" s="10">
        <v>14402.130550000002</v>
      </c>
      <c r="V1506" s="18">
        <v>18105.3626444</v>
      </c>
      <c r="W1506" s="25" t="s">
        <v>1306</v>
      </c>
      <c r="X1506" s="164" t="s">
        <v>5159</v>
      </c>
      <c r="Y1506" s="164">
        <v>12</v>
      </c>
      <c r="Z1506" s="164">
        <v>54</v>
      </c>
      <c r="AA1506" s="164">
        <v>54</v>
      </c>
      <c r="AB1506" s="124" t="e">
        <f>VLOOKUP(B1506,Nam_2016!$B$2:$C$870,2,0)</f>
        <v>#N/A</v>
      </c>
    </row>
    <row r="1507" spans="1:28" ht="45" hidden="1" x14ac:dyDescent="0.25">
      <c r="A1507" s="24">
        <f t="shared" si="59"/>
        <v>171</v>
      </c>
      <c r="B1507" s="167">
        <v>1506</v>
      </c>
      <c r="C1507" s="6" t="s">
        <v>442</v>
      </c>
      <c r="D1507" s="154" t="s">
        <v>482</v>
      </c>
      <c r="E1507" s="7" t="s">
        <v>1</v>
      </c>
      <c r="F1507" s="154" t="s">
        <v>519</v>
      </c>
      <c r="G1507" s="33">
        <v>7335100</v>
      </c>
      <c r="H1507" s="145"/>
      <c r="I1507" s="145"/>
      <c r="J1507" s="24"/>
      <c r="K1507" s="145"/>
      <c r="L1507" s="24"/>
      <c r="M1507" s="24"/>
      <c r="N1507" s="24"/>
      <c r="O1507" s="24"/>
      <c r="P1507" s="145"/>
      <c r="Q1507" s="24"/>
      <c r="R1507" s="24"/>
      <c r="S1507" s="24"/>
      <c r="T1507" s="349">
        <v>1131.80593</v>
      </c>
      <c r="U1507" s="351"/>
      <c r="V1507" s="352"/>
      <c r="W1507" s="25" t="s">
        <v>1306</v>
      </c>
      <c r="X1507" s="164" t="s">
        <v>5159</v>
      </c>
      <c r="Y1507" s="164">
        <v>12</v>
      </c>
      <c r="Z1507" s="164">
        <v>54</v>
      </c>
      <c r="AA1507" s="164">
        <v>54</v>
      </c>
      <c r="AB1507" s="124">
        <f>VLOOKUP(B1507,Nam_2016!$B$2:$C$870,2,0)</f>
        <v>1506</v>
      </c>
    </row>
    <row r="1508" spans="1:28" ht="30" x14ac:dyDescent="0.25">
      <c r="A1508" s="24">
        <f t="shared" si="59"/>
        <v>172</v>
      </c>
      <c r="B1508" s="167">
        <v>1507</v>
      </c>
      <c r="C1508" s="6" t="s">
        <v>245</v>
      </c>
      <c r="D1508" s="154" t="s">
        <v>4092</v>
      </c>
      <c r="E1508" s="7" t="s">
        <v>1</v>
      </c>
      <c r="F1508" s="154" t="s">
        <v>100</v>
      </c>
      <c r="G1508" s="33">
        <v>9652600</v>
      </c>
      <c r="H1508" s="145"/>
      <c r="I1508" s="145"/>
      <c r="J1508" s="24"/>
      <c r="K1508" s="145"/>
      <c r="L1508" s="24"/>
      <c r="M1508" s="24"/>
      <c r="N1508" s="24"/>
      <c r="O1508" s="24"/>
      <c r="P1508" s="145"/>
      <c r="Q1508" s="24"/>
      <c r="R1508" s="24"/>
      <c r="S1508" s="24"/>
      <c r="T1508" s="349">
        <v>1489.3961800000002</v>
      </c>
      <c r="U1508" s="10">
        <v>1230.4344900000001</v>
      </c>
      <c r="V1508" s="18">
        <v>1279.3013000000001</v>
      </c>
      <c r="W1508" s="25" t="s">
        <v>1306</v>
      </c>
      <c r="X1508" s="164" t="s">
        <v>5159</v>
      </c>
      <c r="Y1508" s="164">
        <v>12</v>
      </c>
      <c r="Z1508" s="164">
        <v>54</v>
      </c>
      <c r="AA1508" s="164">
        <v>54</v>
      </c>
      <c r="AB1508" s="124" t="e">
        <f>VLOOKUP(B1508,Nam_2016!$B$2:$C$870,2,0)</f>
        <v>#N/A</v>
      </c>
    </row>
    <row r="1509" spans="1:28" ht="30" x14ac:dyDescent="0.25">
      <c r="A1509" s="24">
        <f>A1508+1</f>
        <v>173</v>
      </c>
      <c r="B1509" s="167">
        <v>1508</v>
      </c>
      <c r="C1509" s="6" t="s">
        <v>246</v>
      </c>
      <c r="D1509" s="154" t="s">
        <v>4093</v>
      </c>
      <c r="E1509" s="7" t="s">
        <v>1</v>
      </c>
      <c r="F1509" s="154" t="s">
        <v>247</v>
      </c>
      <c r="G1509" s="33">
        <v>11456800</v>
      </c>
      <c r="H1509" s="145"/>
      <c r="I1509" s="145"/>
      <c r="J1509" s="24"/>
      <c r="K1509" s="145"/>
      <c r="L1509" s="24"/>
      <c r="M1509" s="24"/>
      <c r="N1509" s="24"/>
      <c r="O1509" s="24"/>
      <c r="P1509" s="145"/>
      <c r="Q1509" s="24"/>
      <c r="R1509" s="24"/>
      <c r="S1509" s="24"/>
      <c r="T1509" s="349">
        <v>1767.7842400000002</v>
      </c>
      <c r="U1509" s="10">
        <v>1772.8761400000001</v>
      </c>
      <c r="V1509" s="18">
        <v>1637.3235900000002</v>
      </c>
      <c r="W1509" s="25" t="s">
        <v>1306</v>
      </c>
      <c r="X1509" s="164" t="s">
        <v>5159</v>
      </c>
      <c r="Y1509" s="164">
        <v>12</v>
      </c>
      <c r="Z1509" s="164">
        <v>54</v>
      </c>
      <c r="AA1509" s="164">
        <v>54</v>
      </c>
      <c r="AB1509" s="124" t="e">
        <f>VLOOKUP(B1509,Nam_2016!$B$2:$C$870,2,0)</f>
        <v>#N/A</v>
      </c>
    </row>
    <row r="1510" spans="1:28" ht="45" x14ac:dyDescent="0.25">
      <c r="A1510" s="24">
        <f t="shared" si="59"/>
        <v>174</v>
      </c>
      <c r="B1510" s="167">
        <v>1509</v>
      </c>
      <c r="C1510" s="6" t="s">
        <v>248</v>
      </c>
      <c r="D1510" s="154" t="s">
        <v>4094</v>
      </c>
      <c r="E1510" s="7" t="s">
        <v>1</v>
      </c>
      <c r="F1510" s="154" t="s">
        <v>249</v>
      </c>
      <c r="G1510" s="159">
        <v>23408100</v>
      </c>
      <c r="H1510" s="26"/>
      <c r="I1510" s="145"/>
      <c r="J1510" s="24"/>
      <c r="K1510" s="145"/>
      <c r="L1510" s="24"/>
      <c r="M1510" s="24"/>
      <c r="N1510" s="24"/>
      <c r="O1510" s="24"/>
      <c r="P1510" s="145"/>
      <c r="Q1510" s="24"/>
      <c r="R1510" s="24"/>
      <c r="S1510" s="24"/>
      <c r="T1510" s="349">
        <v>3611.8698300000001</v>
      </c>
      <c r="U1510" s="10">
        <v>2689.4952900000003</v>
      </c>
      <c r="V1510" s="18">
        <v>2502.22138</v>
      </c>
      <c r="W1510" s="25" t="s">
        <v>1306</v>
      </c>
      <c r="X1510" s="164" t="s">
        <v>5159</v>
      </c>
      <c r="Y1510" s="164">
        <v>12</v>
      </c>
      <c r="Z1510" s="164">
        <v>54</v>
      </c>
      <c r="AA1510" s="164">
        <v>54</v>
      </c>
      <c r="AB1510" s="124" t="e">
        <f>VLOOKUP(B1510,Nam_2016!$B$2:$C$870,2,0)</f>
        <v>#N/A</v>
      </c>
    </row>
    <row r="1511" spans="1:28" ht="30" x14ac:dyDescent="0.25">
      <c r="A1511" s="24">
        <f t="shared" si="59"/>
        <v>175</v>
      </c>
      <c r="B1511" s="167">
        <v>1510</v>
      </c>
      <c r="C1511" s="6" t="s">
        <v>274</v>
      </c>
      <c r="D1511" s="154" t="s">
        <v>4095</v>
      </c>
      <c r="E1511" s="24" t="s">
        <v>1</v>
      </c>
      <c r="F1511" s="154" t="s">
        <v>9</v>
      </c>
      <c r="G1511" s="33">
        <v>6527800</v>
      </c>
      <c r="H1511" s="145"/>
      <c r="I1511" s="145"/>
      <c r="J1511" s="24"/>
      <c r="K1511" s="145"/>
      <c r="L1511" s="24"/>
      <c r="M1511" s="24"/>
      <c r="N1511" s="24"/>
      <c r="O1511" s="24"/>
      <c r="P1511" s="145"/>
      <c r="Q1511" s="24"/>
      <c r="R1511" s="24"/>
      <c r="S1511" s="24"/>
      <c r="T1511" s="349">
        <v>1007.23954</v>
      </c>
      <c r="U1511" s="10">
        <v>1381.2195360000001</v>
      </c>
      <c r="V1511" s="18">
        <v>1422.4603771000002</v>
      </c>
      <c r="W1511" s="25" t="s">
        <v>1306</v>
      </c>
      <c r="X1511" s="164" t="s">
        <v>5159</v>
      </c>
      <c r="Y1511" s="164">
        <v>12</v>
      </c>
      <c r="Z1511" s="164">
        <v>54</v>
      </c>
      <c r="AA1511" s="164">
        <v>54</v>
      </c>
      <c r="AB1511" s="124" t="e">
        <f>VLOOKUP(B1511,Nam_2016!$B$2:$C$870,2,0)</f>
        <v>#N/A</v>
      </c>
    </row>
    <row r="1512" spans="1:28" ht="30" x14ac:dyDescent="0.25">
      <c r="A1512" s="24">
        <f t="shared" si="59"/>
        <v>176</v>
      </c>
      <c r="B1512" s="167">
        <v>1511</v>
      </c>
      <c r="C1512" s="6" t="s">
        <v>250</v>
      </c>
      <c r="D1512" s="154" t="s">
        <v>4096</v>
      </c>
      <c r="E1512" s="7" t="s">
        <v>1</v>
      </c>
      <c r="F1512" s="154" t="s">
        <v>38</v>
      </c>
      <c r="G1512" s="215">
        <v>36638121</v>
      </c>
      <c r="H1512" s="26"/>
      <c r="I1512" s="145"/>
      <c r="J1512" s="24"/>
      <c r="K1512" s="145"/>
      <c r="L1512" s="24"/>
      <c r="M1512" s="24"/>
      <c r="N1512" s="24"/>
      <c r="O1512" s="24"/>
      <c r="P1512" s="145"/>
      <c r="Q1512" s="24"/>
      <c r="R1512" s="24"/>
      <c r="S1512" s="24"/>
      <c r="T1512" s="349">
        <v>5653.2620703000002</v>
      </c>
      <c r="U1512" s="10">
        <v>1894.81943</v>
      </c>
      <c r="V1512" s="18">
        <v>4613.4928500000005</v>
      </c>
      <c r="W1512" s="25" t="s">
        <v>1306</v>
      </c>
      <c r="X1512" s="164" t="s">
        <v>5159</v>
      </c>
      <c r="Y1512" s="164">
        <v>12</v>
      </c>
      <c r="Z1512" s="164">
        <v>54</v>
      </c>
      <c r="AA1512" s="164">
        <v>54</v>
      </c>
      <c r="AB1512" s="124" t="e">
        <f>VLOOKUP(B1512,Nam_2016!$B$2:$C$870,2,0)</f>
        <v>#N/A</v>
      </c>
    </row>
    <row r="1513" spans="1:28" ht="30" x14ac:dyDescent="0.25">
      <c r="A1513" s="24">
        <f t="shared" si="59"/>
        <v>177</v>
      </c>
      <c r="B1513" s="167">
        <v>1512</v>
      </c>
      <c r="C1513" s="6" t="s">
        <v>251</v>
      </c>
      <c r="D1513" s="154" t="s">
        <v>4097</v>
      </c>
      <c r="E1513" s="7" t="s">
        <v>1</v>
      </c>
      <c r="F1513" s="154" t="s">
        <v>252</v>
      </c>
      <c r="G1513" s="33">
        <v>8582300</v>
      </c>
      <c r="H1513" s="145"/>
      <c r="I1513" s="145"/>
      <c r="J1513" s="24"/>
      <c r="K1513" s="145"/>
      <c r="L1513" s="24"/>
      <c r="M1513" s="24"/>
      <c r="N1513" s="24"/>
      <c r="O1513" s="24"/>
      <c r="P1513" s="145"/>
      <c r="Q1513" s="24"/>
      <c r="R1513" s="24"/>
      <c r="S1513" s="24"/>
      <c r="T1513" s="349">
        <v>1324.2488900000001</v>
      </c>
      <c r="U1513" s="10">
        <v>1044.0555200000001</v>
      </c>
      <c r="V1513" s="18">
        <v>1211.8722</v>
      </c>
      <c r="W1513" s="25" t="s">
        <v>1306</v>
      </c>
      <c r="X1513" s="164" t="s">
        <v>5159</v>
      </c>
      <c r="Y1513" s="164">
        <v>12</v>
      </c>
      <c r="Z1513" s="164">
        <v>54</v>
      </c>
      <c r="AA1513" s="164">
        <v>54</v>
      </c>
      <c r="AB1513" s="124" t="e">
        <f>VLOOKUP(B1513,Nam_2016!$B$2:$C$870,2,0)</f>
        <v>#N/A</v>
      </c>
    </row>
    <row r="1514" spans="1:28" ht="30" x14ac:dyDescent="0.25">
      <c r="A1514" s="24">
        <f t="shared" si="59"/>
        <v>178</v>
      </c>
      <c r="B1514" s="167">
        <v>1513</v>
      </c>
      <c r="C1514" s="6" t="s">
        <v>279</v>
      </c>
      <c r="D1514" s="154" t="s">
        <v>4098</v>
      </c>
      <c r="E1514" s="24" t="s">
        <v>1</v>
      </c>
      <c r="F1514" s="154" t="s">
        <v>21</v>
      </c>
      <c r="G1514" s="33">
        <v>26607960</v>
      </c>
      <c r="H1514" s="145"/>
      <c r="I1514" s="26">
        <v>330</v>
      </c>
      <c r="J1514" s="24"/>
      <c r="K1514" s="145"/>
      <c r="L1514" s="24"/>
      <c r="M1514" s="24"/>
      <c r="N1514" s="24"/>
      <c r="O1514" s="24"/>
      <c r="P1514" s="145"/>
      <c r="Q1514" s="24"/>
      <c r="R1514" s="24"/>
      <c r="S1514" s="24"/>
      <c r="T1514" s="349">
        <v>4442.2082280000004</v>
      </c>
      <c r="U1514" s="10">
        <v>1062.7859970000002</v>
      </c>
      <c r="V1514" s="18">
        <v>2587.9924296000004</v>
      </c>
      <c r="W1514" s="25" t="s">
        <v>1306</v>
      </c>
      <c r="X1514" s="164" t="s">
        <v>5159</v>
      </c>
      <c r="Y1514" s="164">
        <v>12</v>
      </c>
      <c r="Z1514" s="164">
        <v>54</v>
      </c>
      <c r="AA1514" s="164">
        <v>54</v>
      </c>
      <c r="AB1514" s="124" t="e">
        <f>VLOOKUP(B1514,Nam_2016!$B$2:$C$870,2,0)</f>
        <v>#N/A</v>
      </c>
    </row>
    <row r="1515" spans="1:28" ht="45" hidden="1" x14ac:dyDescent="0.25">
      <c r="A1515" s="24">
        <f t="shared" si="59"/>
        <v>179</v>
      </c>
      <c r="B1515" s="167">
        <v>1514</v>
      </c>
      <c r="C1515" s="6" t="s">
        <v>443</v>
      </c>
      <c r="D1515" s="154" t="s">
        <v>484</v>
      </c>
      <c r="E1515" s="7" t="s">
        <v>1</v>
      </c>
      <c r="F1515" s="154" t="s">
        <v>1493</v>
      </c>
      <c r="G1515" s="33">
        <v>28707400</v>
      </c>
      <c r="H1515" s="145"/>
      <c r="I1515" s="145"/>
      <c r="J1515" s="24"/>
      <c r="K1515" s="145"/>
      <c r="L1515" s="24"/>
      <c r="M1515" s="24"/>
      <c r="N1515" s="24"/>
      <c r="O1515" s="24"/>
      <c r="P1515" s="145"/>
      <c r="Q1515" s="24"/>
      <c r="R1515" s="24"/>
      <c r="S1515" s="24"/>
      <c r="T1515" s="349">
        <v>4429.5518200000006</v>
      </c>
      <c r="U1515" s="351"/>
      <c r="V1515" s="352"/>
      <c r="W1515" s="25" t="s">
        <v>1306</v>
      </c>
      <c r="X1515" s="164" t="s">
        <v>5159</v>
      </c>
      <c r="Y1515" s="164">
        <v>12</v>
      </c>
      <c r="Z1515" s="164">
        <v>54</v>
      </c>
      <c r="AA1515" s="164">
        <v>54</v>
      </c>
      <c r="AB1515" s="124">
        <f>VLOOKUP(B1515,Nam_2016!$B$2:$C$870,2,0)</f>
        <v>1514</v>
      </c>
    </row>
    <row r="1516" spans="1:28" ht="30" x14ac:dyDescent="0.25">
      <c r="A1516" s="24">
        <f>A1515+1</f>
        <v>180</v>
      </c>
      <c r="B1516" s="167">
        <v>1515</v>
      </c>
      <c r="C1516" s="6" t="s">
        <v>253</v>
      </c>
      <c r="D1516" s="154" t="s">
        <v>4090</v>
      </c>
      <c r="E1516" s="7" t="s">
        <v>1</v>
      </c>
      <c r="F1516" s="154" t="s">
        <v>254</v>
      </c>
      <c r="G1516" s="33">
        <v>6672900</v>
      </c>
      <c r="H1516" s="145"/>
      <c r="I1516" s="145"/>
      <c r="J1516" s="24"/>
      <c r="K1516" s="145"/>
      <c r="L1516" s="24"/>
      <c r="M1516" s="24"/>
      <c r="N1516" s="24"/>
      <c r="O1516" s="24"/>
      <c r="P1516" s="145"/>
      <c r="Q1516" s="24"/>
      <c r="R1516" s="24"/>
      <c r="S1516" s="24"/>
      <c r="T1516" s="349">
        <v>1029.6284700000001</v>
      </c>
      <c r="U1516" s="10">
        <v>2526.3847600000004</v>
      </c>
      <c r="V1516" s="18">
        <v>1031.0634600000001</v>
      </c>
      <c r="W1516" s="25" t="s">
        <v>1306</v>
      </c>
      <c r="X1516" s="164" t="s">
        <v>5159</v>
      </c>
      <c r="Y1516" s="164">
        <v>12</v>
      </c>
      <c r="Z1516" s="164">
        <v>54</v>
      </c>
      <c r="AA1516" s="164">
        <v>54</v>
      </c>
      <c r="AB1516" s="124" t="e">
        <f>VLOOKUP(B1516,Nam_2016!$B$2:$C$870,2,0)</f>
        <v>#N/A</v>
      </c>
    </row>
    <row r="1517" spans="1:28" ht="30" x14ac:dyDescent="0.25">
      <c r="A1517" s="24">
        <f>A1516+1</f>
        <v>181</v>
      </c>
      <c r="B1517" s="167">
        <v>1516</v>
      </c>
      <c r="C1517" s="6" t="s">
        <v>280</v>
      </c>
      <c r="D1517" s="154" t="s">
        <v>4091</v>
      </c>
      <c r="E1517" s="24" t="s">
        <v>1</v>
      </c>
      <c r="F1517" s="154" t="s">
        <v>9</v>
      </c>
      <c r="G1517" s="33">
        <v>43252530</v>
      </c>
      <c r="H1517" s="145"/>
      <c r="I1517" s="145"/>
      <c r="J1517" s="24"/>
      <c r="K1517" s="145"/>
      <c r="L1517" s="24"/>
      <c r="M1517" s="24"/>
      <c r="N1517" s="24"/>
      <c r="O1517" s="24"/>
      <c r="P1517" s="145"/>
      <c r="Q1517" s="24"/>
      <c r="R1517" s="24"/>
      <c r="S1517" s="24"/>
      <c r="T1517" s="349">
        <v>6673.8653790000008</v>
      </c>
      <c r="U1517" s="10">
        <v>17551.891939000001</v>
      </c>
      <c r="V1517" s="18">
        <v>10042.100755200001</v>
      </c>
      <c r="W1517" s="25" t="s">
        <v>1306</v>
      </c>
      <c r="X1517" s="164" t="s">
        <v>5159</v>
      </c>
      <c r="Y1517" s="164">
        <v>12</v>
      </c>
      <c r="Z1517" s="164">
        <v>54</v>
      </c>
      <c r="AA1517" s="164">
        <v>54</v>
      </c>
      <c r="AB1517" s="124" t="e">
        <f>VLOOKUP(B1517,Nam_2016!$B$2:$C$870,2,0)</f>
        <v>#N/A</v>
      </c>
    </row>
    <row r="1518" spans="1:28" ht="60" hidden="1" x14ac:dyDescent="0.25">
      <c r="A1518" s="24">
        <f>A1517+1</f>
        <v>182</v>
      </c>
      <c r="B1518" s="167">
        <v>1517</v>
      </c>
      <c r="C1518" s="6" t="s">
        <v>467</v>
      </c>
      <c r="D1518" s="154" t="s">
        <v>508</v>
      </c>
      <c r="E1518" s="7" t="s">
        <v>1</v>
      </c>
      <c r="F1518" s="154" t="s">
        <v>405</v>
      </c>
      <c r="G1518" s="33">
        <v>13627700</v>
      </c>
      <c r="H1518" s="145"/>
      <c r="I1518" s="145"/>
      <c r="J1518" s="24"/>
      <c r="K1518" s="145"/>
      <c r="L1518" s="24"/>
      <c r="M1518" s="24"/>
      <c r="N1518" s="24"/>
      <c r="O1518" s="24"/>
      <c r="P1518" s="145"/>
      <c r="Q1518" s="24"/>
      <c r="R1518" s="24"/>
      <c r="S1518" s="24"/>
      <c r="T1518" s="349">
        <v>2102.7541100000003</v>
      </c>
      <c r="U1518" s="351"/>
      <c r="V1518" s="352"/>
      <c r="W1518" s="25" t="s">
        <v>1306</v>
      </c>
      <c r="X1518" s="164" t="s">
        <v>5159</v>
      </c>
      <c r="Y1518" s="164">
        <v>12</v>
      </c>
      <c r="Z1518" s="164">
        <v>54</v>
      </c>
      <c r="AA1518" s="164">
        <v>54</v>
      </c>
      <c r="AB1518" s="124">
        <f>VLOOKUP(B1518,Nam_2016!$B$2:$C$870,2,0)</f>
        <v>1517</v>
      </c>
    </row>
    <row r="1519" spans="1:28" ht="30" hidden="1" x14ac:dyDescent="0.25">
      <c r="A1519" s="24">
        <f t="shared" si="59"/>
        <v>183</v>
      </c>
      <c r="B1519" s="167">
        <v>1518</v>
      </c>
      <c r="C1519" s="6" t="s">
        <v>468</v>
      </c>
      <c r="D1519" s="154" t="s">
        <v>510</v>
      </c>
      <c r="E1519" s="7" t="s">
        <v>1</v>
      </c>
      <c r="F1519" s="154" t="s">
        <v>40</v>
      </c>
      <c r="G1519" s="33">
        <v>7846800</v>
      </c>
      <c r="H1519" s="145"/>
      <c r="I1519" s="145"/>
      <c r="J1519" s="24"/>
      <c r="K1519" s="145"/>
      <c r="L1519" s="24"/>
      <c r="M1519" s="24"/>
      <c r="N1519" s="24"/>
      <c r="O1519" s="24"/>
      <c r="P1519" s="145"/>
      <c r="Q1519" s="24"/>
      <c r="R1519" s="24"/>
      <c r="S1519" s="24"/>
      <c r="T1519" s="349">
        <v>1210.76124</v>
      </c>
      <c r="U1519" s="351"/>
      <c r="V1519" s="352"/>
      <c r="W1519" s="25" t="s">
        <v>1306</v>
      </c>
      <c r="X1519" s="164" t="s">
        <v>5159</v>
      </c>
      <c r="Y1519" s="164">
        <v>12</v>
      </c>
      <c r="Z1519" s="164">
        <v>54</v>
      </c>
      <c r="AA1519" s="164">
        <v>54</v>
      </c>
      <c r="AB1519" s="124">
        <f>VLOOKUP(B1519,Nam_2016!$B$2:$C$870,2,0)</f>
        <v>1518</v>
      </c>
    </row>
    <row r="1520" spans="1:28" ht="30" x14ac:dyDescent="0.25">
      <c r="A1520" s="24">
        <f>A1519+1</f>
        <v>184</v>
      </c>
      <c r="B1520" s="167">
        <v>1519</v>
      </c>
      <c r="C1520" s="6" t="s">
        <v>255</v>
      </c>
      <c r="D1520" s="154" t="s">
        <v>4089</v>
      </c>
      <c r="E1520" s="7" t="s">
        <v>1</v>
      </c>
      <c r="F1520" s="154" t="s">
        <v>38</v>
      </c>
      <c r="G1520" s="33">
        <v>14131400</v>
      </c>
      <c r="H1520" s="26">
        <v>4302</v>
      </c>
      <c r="I1520" s="145"/>
      <c r="J1520" s="24"/>
      <c r="K1520" s="145"/>
      <c r="L1520" s="24"/>
      <c r="M1520" s="24"/>
      <c r="N1520" s="24"/>
      <c r="O1520" s="24"/>
      <c r="P1520" s="145"/>
      <c r="Q1520" s="24"/>
      <c r="R1520" s="24"/>
      <c r="S1520" s="24"/>
      <c r="T1520" s="349">
        <v>5191.8750199999995</v>
      </c>
      <c r="U1520" s="10">
        <v>1191.7051900000001</v>
      </c>
      <c r="V1520" s="18">
        <v>2071.8941100000002</v>
      </c>
      <c r="W1520" s="25" t="s">
        <v>1306</v>
      </c>
      <c r="X1520" s="164" t="s">
        <v>5159</v>
      </c>
      <c r="Y1520" s="164">
        <v>12</v>
      </c>
      <c r="Z1520" s="164">
        <v>54</v>
      </c>
      <c r="AA1520" s="164">
        <v>54</v>
      </c>
      <c r="AB1520" s="124" t="e">
        <f>VLOOKUP(B1520,Nam_2016!$B$2:$C$870,2,0)</f>
        <v>#N/A</v>
      </c>
    </row>
    <row r="1521" spans="1:28" ht="45" hidden="1" x14ac:dyDescent="0.25">
      <c r="A1521" s="24">
        <f t="shared" si="59"/>
        <v>185</v>
      </c>
      <c r="B1521" s="167">
        <v>1520</v>
      </c>
      <c r="C1521" s="6" t="s">
        <v>453</v>
      </c>
      <c r="D1521" s="154" t="s">
        <v>494</v>
      </c>
      <c r="E1521" s="7" t="s">
        <v>1</v>
      </c>
      <c r="F1521" s="154" t="s">
        <v>522</v>
      </c>
      <c r="G1521" s="33">
        <v>3729362</v>
      </c>
      <c r="H1521" s="26">
        <v>2517</v>
      </c>
      <c r="I1521" s="26"/>
      <c r="J1521" s="24"/>
      <c r="K1521" s="145"/>
      <c r="L1521" s="24"/>
      <c r="M1521" s="24"/>
      <c r="N1521" s="24"/>
      <c r="O1521" s="24"/>
      <c r="P1521" s="145"/>
      <c r="Q1521" s="24"/>
      <c r="R1521" s="24"/>
      <c r="S1521" s="24"/>
      <c r="T1521" s="349">
        <v>2337.3405566000001</v>
      </c>
      <c r="U1521" s="351"/>
      <c r="V1521" s="352"/>
      <c r="W1521" s="25" t="s">
        <v>1306</v>
      </c>
      <c r="X1521" s="164" t="s">
        <v>5159</v>
      </c>
      <c r="Y1521" s="164">
        <v>12</v>
      </c>
      <c r="Z1521" s="164">
        <v>54</v>
      </c>
      <c r="AA1521" s="164">
        <v>54</v>
      </c>
      <c r="AB1521" s="124">
        <f>VLOOKUP(B1521,Nam_2016!$B$2:$C$870,2,0)</f>
        <v>1520</v>
      </c>
    </row>
    <row r="1522" spans="1:28" ht="30" x14ac:dyDescent="0.25">
      <c r="A1522" s="24">
        <f t="shared" si="59"/>
        <v>186</v>
      </c>
      <c r="B1522" s="167">
        <v>1521</v>
      </c>
      <c r="C1522" s="6" t="s">
        <v>283</v>
      </c>
      <c r="D1522" s="154" t="s">
        <v>4080</v>
      </c>
      <c r="E1522" s="7" t="s">
        <v>1</v>
      </c>
      <c r="F1522" s="154" t="s">
        <v>25</v>
      </c>
      <c r="G1522" s="33">
        <v>6946400</v>
      </c>
      <c r="H1522" s="145"/>
      <c r="I1522" s="145"/>
      <c r="J1522" s="24"/>
      <c r="K1522" s="145"/>
      <c r="L1522" s="24"/>
      <c r="M1522" s="24"/>
      <c r="N1522" s="24"/>
      <c r="O1522" s="24"/>
      <c r="P1522" s="145"/>
      <c r="Q1522" s="24"/>
      <c r="R1522" s="24"/>
      <c r="S1522" s="24"/>
      <c r="T1522" s="349">
        <v>1071.82952</v>
      </c>
      <c r="U1522" s="10">
        <v>3691.3034700000003</v>
      </c>
      <c r="V1522" s="352"/>
      <c r="W1522" s="25" t="s">
        <v>1306</v>
      </c>
      <c r="X1522" s="164" t="s">
        <v>5159</v>
      </c>
      <c r="Y1522" s="164">
        <v>12</v>
      </c>
      <c r="Z1522" s="164">
        <v>54</v>
      </c>
      <c r="AA1522" s="164">
        <v>54</v>
      </c>
      <c r="AB1522" s="124" t="e">
        <f>VLOOKUP(B1522,Nam_2016!$B$2:$C$870,2,0)</f>
        <v>#N/A</v>
      </c>
    </row>
    <row r="1523" spans="1:28" ht="30" x14ac:dyDescent="0.25">
      <c r="A1523" s="24">
        <f t="shared" si="59"/>
        <v>187</v>
      </c>
      <c r="B1523" s="167">
        <v>1522</v>
      </c>
      <c r="C1523" s="6" t="s">
        <v>272</v>
      </c>
      <c r="D1523" s="154" t="s">
        <v>4081</v>
      </c>
      <c r="E1523" s="7" t="s">
        <v>1</v>
      </c>
      <c r="F1523" s="154" t="s">
        <v>166</v>
      </c>
      <c r="G1523" s="33">
        <v>19004784</v>
      </c>
      <c r="H1523" s="145"/>
      <c r="I1523" s="145"/>
      <c r="J1523" s="24"/>
      <c r="K1523" s="145"/>
      <c r="L1523" s="24"/>
      <c r="M1523" s="24"/>
      <c r="N1523" s="24"/>
      <c r="O1523" s="24"/>
      <c r="P1523" s="145"/>
      <c r="Q1523" s="24"/>
      <c r="R1523" s="24"/>
      <c r="S1523" s="24"/>
      <c r="T1523" s="349">
        <v>2932.4381712000004</v>
      </c>
      <c r="U1523" s="10">
        <v>6706.5198880000007</v>
      </c>
      <c r="V1523" s="18">
        <v>2738.7854992000002</v>
      </c>
      <c r="W1523" s="25" t="s">
        <v>1306</v>
      </c>
      <c r="X1523" s="164" t="s">
        <v>5159</v>
      </c>
      <c r="Y1523" s="164">
        <v>12</v>
      </c>
      <c r="Z1523" s="164">
        <v>54</v>
      </c>
      <c r="AA1523" s="164">
        <v>54</v>
      </c>
      <c r="AB1523" s="124" t="e">
        <f>VLOOKUP(B1523,Nam_2016!$B$2:$C$870,2,0)</f>
        <v>#N/A</v>
      </c>
    </row>
    <row r="1524" spans="1:28" ht="30" x14ac:dyDescent="0.25">
      <c r="A1524" s="24">
        <f>A1523+1</f>
        <v>188</v>
      </c>
      <c r="B1524" s="167">
        <v>1523</v>
      </c>
      <c r="C1524" s="372" t="s">
        <v>3575</v>
      </c>
      <c r="D1524" s="154" t="s">
        <v>4082</v>
      </c>
      <c r="E1524" s="7" t="s">
        <v>1</v>
      </c>
      <c r="F1524" s="154" t="s">
        <v>66</v>
      </c>
      <c r="G1524" s="33">
        <v>16152600</v>
      </c>
      <c r="H1524" s="145"/>
      <c r="I1524" s="145"/>
      <c r="J1524" s="24"/>
      <c r="K1524" s="145"/>
      <c r="L1524" s="24"/>
      <c r="M1524" s="24"/>
      <c r="N1524" s="24"/>
      <c r="O1524" s="24"/>
      <c r="P1524" s="145"/>
      <c r="Q1524" s="24"/>
      <c r="R1524" s="24"/>
      <c r="S1524" s="24"/>
      <c r="T1524" s="349">
        <v>2492.34618</v>
      </c>
      <c r="U1524" s="10">
        <v>1084.0078018000002</v>
      </c>
      <c r="V1524" s="352"/>
      <c r="W1524" s="25" t="s">
        <v>1306</v>
      </c>
      <c r="X1524" s="164" t="s">
        <v>5159</v>
      </c>
      <c r="Y1524" s="164">
        <v>12</v>
      </c>
      <c r="Z1524" s="164">
        <v>54</v>
      </c>
      <c r="AA1524" s="164">
        <v>54</v>
      </c>
      <c r="AB1524" s="124" t="e">
        <f>VLOOKUP(B1524,Nam_2016!$B$2:$C$870,2,0)</f>
        <v>#N/A</v>
      </c>
    </row>
    <row r="1525" spans="1:28" ht="30" x14ac:dyDescent="0.25">
      <c r="A1525" s="24">
        <f t="shared" si="59"/>
        <v>189</v>
      </c>
      <c r="B1525" s="167">
        <v>1524</v>
      </c>
      <c r="C1525" s="372" t="s">
        <v>3576</v>
      </c>
      <c r="D1525" s="154" t="s">
        <v>4083</v>
      </c>
      <c r="E1525" s="24" t="s">
        <v>1</v>
      </c>
      <c r="F1525" s="154" t="s">
        <v>4</v>
      </c>
      <c r="G1525" s="33">
        <v>39317729</v>
      </c>
      <c r="H1525" s="145"/>
      <c r="I1525" s="145"/>
      <c r="J1525" s="24"/>
      <c r="K1525" s="145"/>
      <c r="L1525" s="24"/>
      <c r="M1525" s="24"/>
      <c r="N1525" s="24"/>
      <c r="O1525" s="24"/>
      <c r="P1525" s="145"/>
      <c r="Q1525" s="24"/>
      <c r="R1525" s="24"/>
      <c r="S1525" s="24"/>
      <c r="T1525" s="349">
        <v>6066.7255847000006</v>
      </c>
      <c r="U1525" s="10">
        <v>12164.101630000001</v>
      </c>
      <c r="V1525" s="352"/>
      <c r="W1525" s="25" t="s">
        <v>1306</v>
      </c>
      <c r="X1525" s="164" t="s">
        <v>5159</v>
      </c>
      <c r="Y1525" s="164">
        <v>12</v>
      </c>
      <c r="Z1525" s="164">
        <v>54</v>
      </c>
      <c r="AA1525" s="164">
        <v>54</v>
      </c>
      <c r="AB1525" s="124" t="e">
        <f>VLOOKUP(B1525,Nam_2016!$B$2:$C$870,2,0)</f>
        <v>#N/A</v>
      </c>
    </row>
    <row r="1526" spans="1:28" ht="30" x14ac:dyDescent="0.25">
      <c r="A1526" s="24">
        <f t="shared" si="59"/>
        <v>190</v>
      </c>
      <c r="B1526" s="167">
        <v>1525</v>
      </c>
      <c r="C1526" s="6" t="s">
        <v>1486</v>
      </c>
      <c r="D1526" s="154" t="s">
        <v>4084</v>
      </c>
      <c r="E1526" s="7" t="s">
        <v>1</v>
      </c>
      <c r="F1526" s="154" t="s">
        <v>14</v>
      </c>
      <c r="G1526" s="33">
        <v>9044700</v>
      </c>
      <c r="H1526" s="145"/>
      <c r="I1526" s="145"/>
      <c r="J1526" s="24"/>
      <c r="K1526" s="145"/>
      <c r="L1526" s="24"/>
      <c r="M1526" s="24"/>
      <c r="N1526" s="24"/>
      <c r="O1526" s="24"/>
      <c r="P1526" s="145"/>
      <c r="Q1526" s="24"/>
      <c r="R1526" s="24"/>
      <c r="S1526" s="24"/>
      <c r="T1526" s="349">
        <v>1395.5972100000001</v>
      </c>
      <c r="U1526" s="10">
        <v>1386.0923300000002</v>
      </c>
      <c r="V1526" s="352"/>
      <c r="W1526" s="25" t="s">
        <v>1306</v>
      </c>
      <c r="X1526" s="164" t="s">
        <v>5159</v>
      </c>
      <c r="Y1526" s="164">
        <v>12</v>
      </c>
      <c r="Z1526" s="164">
        <v>54</v>
      </c>
      <c r="AA1526" s="164">
        <v>54</v>
      </c>
      <c r="AB1526" s="124" t="e">
        <f>VLOOKUP(B1526,Nam_2016!$B$2:$C$870,2,0)</f>
        <v>#N/A</v>
      </c>
    </row>
    <row r="1527" spans="1:28" ht="30" x14ac:dyDescent="0.25">
      <c r="A1527" s="24">
        <f t="shared" si="59"/>
        <v>191</v>
      </c>
      <c r="B1527" s="167">
        <v>1526</v>
      </c>
      <c r="C1527" s="6" t="s">
        <v>470</v>
      </c>
      <c r="D1527" s="154" t="s">
        <v>4085</v>
      </c>
      <c r="E1527" s="7" t="s">
        <v>1</v>
      </c>
      <c r="F1527" s="154" t="s">
        <v>66</v>
      </c>
      <c r="G1527" s="33">
        <v>66571300</v>
      </c>
      <c r="H1527" s="145"/>
      <c r="I1527" s="145"/>
      <c r="J1527" s="24"/>
      <c r="K1527" s="145"/>
      <c r="L1527" s="24"/>
      <c r="M1527" s="24"/>
      <c r="N1527" s="24"/>
      <c r="O1527" s="24"/>
      <c r="P1527" s="145"/>
      <c r="Q1527" s="24"/>
      <c r="R1527" s="24"/>
      <c r="S1527" s="24"/>
      <c r="T1527" s="349">
        <v>10271.951590000001</v>
      </c>
      <c r="U1527" s="10">
        <v>1046.0768500000001</v>
      </c>
      <c r="V1527" s="352"/>
      <c r="W1527" s="25" t="s">
        <v>1306</v>
      </c>
      <c r="X1527" s="164" t="s">
        <v>5159</v>
      </c>
      <c r="Y1527" s="164">
        <v>12</v>
      </c>
      <c r="Z1527" s="164">
        <v>54</v>
      </c>
      <c r="AA1527" s="164">
        <v>54</v>
      </c>
      <c r="AB1527" s="124" t="e">
        <f>VLOOKUP(B1527,Nam_2016!$B$2:$C$870,2,0)</f>
        <v>#N/A</v>
      </c>
    </row>
    <row r="1528" spans="1:28" ht="30" x14ac:dyDescent="0.25">
      <c r="A1528" s="24">
        <f t="shared" si="59"/>
        <v>192</v>
      </c>
      <c r="B1528" s="167">
        <v>1527</v>
      </c>
      <c r="C1528" s="6" t="s">
        <v>256</v>
      </c>
      <c r="D1528" s="154" t="s">
        <v>4086</v>
      </c>
      <c r="E1528" s="7" t="s">
        <v>1</v>
      </c>
      <c r="F1528" s="154" t="s">
        <v>60</v>
      </c>
      <c r="G1528" s="215">
        <v>8099900</v>
      </c>
      <c r="H1528" s="145"/>
      <c r="I1528" s="145"/>
      <c r="J1528" s="24"/>
      <c r="K1528" s="145"/>
      <c r="L1528" s="24"/>
      <c r="M1528" s="24"/>
      <c r="N1528" s="24"/>
      <c r="O1528" s="24"/>
      <c r="P1528" s="145"/>
      <c r="Q1528" s="24"/>
      <c r="R1528" s="24"/>
      <c r="S1528" s="24"/>
      <c r="T1528" s="349">
        <v>1249.81457</v>
      </c>
      <c r="U1528" s="10">
        <v>4268.6940700000005</v>
      </c>
      <c r="V1528" s="18">
        <v>2073.5605500000001</v>
      </c>
      <c r="W1528" s="25" t="s">
        <v>1306</v>
      </c>
      <c r="X1528" s="164" t="s">
        <v>5159</v>
      </c>
      <c r="Y1528" s="164">
        <v>12</v>
      </c>
      <c r="Z1528" s="164">
        <v>54</v>
      </c>
      <c r="AA1528" s="164">
        <v>54</v>
      </c>
      <c r="AB1528" s="124" t="e">
        <f>VLOOKUP(B1528,Nam_2016!$B$2:$C$870,2,0)</f>
        <v>#N/A</v>
      </c>
    </row>
    <row r="1529" spans="1:28" ht="30" x14ac:dyDescent="0.25">
      <c r="A1529" s="24">
        <f t="shared" si="59"/>
        <v>193</v>
      </c>
      <c r="B1529" s="167">
        <v>1528</v>
      </c>
      <c r="C1529" s="372" t="s">
        <v>3577</v>
      </c>
      <c r="D1529" s="154" t="s">
        <v>4087</v>
      </c>
      <c r="E1529" s="24" t="s">
        <v>1</v>
      </c>
      <c r="F1529" s="154" t="s">
        <v>17</v>
      </c>
      <c r="G1529" s="33">
        <v>8809655</v>
      </c>
      <c r="H1529" s="145"/>
      <c r="I1529" s="145"/>
      <c r="J1529" s="24"/>
      <c r="K1529" s="145"/>
      <c r="L1529" s="24"/>
      <c r="M1529" s="24"/>
      <c r="N1529" s="24"/>
      <c r="O1529" s="24"/>
      <c r="P1529" s="145"/>
      <c r="Q1529" s="24"/>
      <c r="R1529" s="24"/>
      <c r="S1529" s="24"/>
      <c r="T1529" s="349">
        <v>1359.3297665</v>
      </c>
      <c r="U1529" s="10">
        <v>1446.8186380000002</v>
      </c>
      <c r="V1529" s="18">
        <v>1269.5043301000001</v>
      </c>
      <c r="W1529" s="25" t="s">
        <v>1306</v>
      </c>
      <c r="X1529" s="164" t="s">
        <v>5159</v>
      </c>
      <c r="Y1529" s="164">
        <v>12</v>
      </c>
      <c r="Z1529" s="164">
        <v>54</v>
      </c>
      <c r="AA1529" s="164">
        <v>54</v>
      </c>
      <c r="AB1529" s="124" t="e">
        <f>VLOOKUP(B1529,Nam_2016!$B$2:$C$870,2,0)</f>
        <v>#N/A</v>
      </c>
    </row>
    <row r="1530" spans="1:28" ht="30" x14ac:dyDescent="0.25">
      <c r="A1530" s="24">
        <f t="shared" si="59"/>
        <v>194</v>
      </c>
      <c r="B1530" s="167">
        <v>1529</v>
      </c>
      <c r="C1530" s="6" t="s">
        <v>308</v>
      </c>
      <c r="D1530" s="154" t="s">
        <v>4088</v>
      </c>
      <c r="E1530" s="7" t="s">
        <v>1</v>
      </c>
      <c r="F1530" s="154" t="s">
        <v>61</v>
      </c>
      <c r="G1530" s="33">
        <v>11807400</v>
      </c>
      <c r="H1530" s="145"/>
      <c r="I1530" s="145"/>
      <c r="J1530" s="24"/>
      <c r="K1530" s="145"/>
      <c r="L1530" s="24"/>
      <c r="M1530" s="24"/>
      <c r="N1530" s="24"/>
      <c r="O1530" s="24"/>
      <c r="P1530" s="145"/>
      <c r="Q1530" s="24"/>
      <c r="R1530" s="24"/>
      <c r="S1530" s="24"/>
      <c r="T1530" s="349">
        <v>1821.8818200000001</v>
      </c>
      <c r="U1530" s="10">
        <v>1085.4387800000002</v>
      </c>
      <c r="V1530" s="18">
        <v>1394.6405500000001</v>
      </c>
      <c r="W1530" s="25" t="s">
        <v>1306</v>
      </c>
      <c r="X1530" s="164" t="s">
        <v>5159</v>
      </c>
      <c r="Y1530" s="164">
        <v>12</v>
      </c>
      <c r="Z1530" s="164">
        <v>54</v>
      </c>
      <c r="AA1530" s="164">
        <v>54</v>
      </c>
      <c r="AB1530" s="124" t="e">
        <f>VLOOKUP(B1530,Nam_2016!$B$2:$C$870,2,0)</f>
        <v>#N/A</v>
      </c>
    </row>
    <row r="1531" spans="1:28" ht="30" hidden="1" x14ac:dyDescent="0.25">
      <c r="A1531" s="24">
        <f t="shared" si="59"/>
        <v>195</v>
      </c>
      <c r="B1531" s="167">
        <v>1530</v>
      </c>
      <c r="C1531" s="6" t="s">
        <v>4640</v>
      </c>
      <c r="D1531" s="154" t="s">
        <v>478</v>
      </c>
      <c r="E1531" s="7" t="s">
        <v>1</v>
      </c>
      <c r="F1531" s="154" t="s">
        <v>38</v>
      </c>
      <c r="G1531" s="33">
        <v>13362300</v>
      </c>
      <c r="H1531" s="145"/>
      <c r="I1531" s="145"/>
      <c r="J1531" s="24"/>
      <c r="K1531" s="145"/>
      <c r="L1531" s="24"/>
      <c r="M1531" s="24"/>
      <c r="N1531" s="24"/>
      <c r="O1531" s="24"/>
      <c r="P1531" s="145"/>
      <c r="Q1531" s="24"/>
      <c r="R1531" s="24"/>
      <c r="S1531" s="24"/>
      <c r="T1531" s="349">
        <v>2061.8028899999999</v>
      </c>
      <c r="U1531" s="351"/>
      <c r="V1531" s="352"/>
      <c r="W1531" s="25" t="s">
        <v>1306</v>
      </c>
      <c r="X1531" s="164" t="s">
        <v>5159</v>
      </c>
      <c r="Y1531" s="164">
        <v>12</v>
      </c>
      <c r="Z1531" s="164">
        <v>54</v>
      </c>
      <c r="AA1531" s="164">
        <v>54</v>
      </c>
      <c r="AB1531" s="124">
        <f>VLOOKUP(B1531,Nam_2016!$B$2:$C$870,2,0)</f>
        <v>1530</v>
      </c>
    </row>
    <row r="1532" spans="1:28" ht="30" x14ac:dyDescent="0.25">
      <c r="A1532" s="24">
        <f t="shared" si="59"/>
        <v>196</v>
      </c>
      <c r="B1532" s="167">
        <v>1531</v>
      </c>
      <c r="C1532" s="6" t="s">
        <v>271</v>
      </c>
      <c r="D1532" s="154" t="s">
        <v>513</v>
      </c>
      <c r="E1532" s="7" t="s">
        <v>1</v>
      </c>
      <c r="F1532" s="154" t="s">
        <v>144</v>
      </c>
      <c r="G1532" s="33">
        <v>26711191</v>
      </c>
      <c r="H1532" s="145"/>
      <c r="I1532" s="145"/>
      <c r="J1532" s="24"/>
      <c r="K1532" s="145"/>
      <c r="L1532" s="24"/>
      <c r="M1532" s="24"/>
      <c r="N1532" s="24"/>
      <c r="O1532" s="24"/>
      <c r="P1532" s="145"/>
      <c r="Q1532" s="24"/>
      <c r="R1532" s="24"/>
      <c r="S1532" s="24"/>
      <c r="T1532" s="349">
        <v>4121.5367713000005</v>
      </c>
      <c r="U1532" s="10">
        <v>3945.8089760000003</v>
      </c>
      <c r="V1532" s="18">
        <v>3491.5763156000003</v>
      </c>
      <c r="W1532" s="25" t="s">
        <v>1306</v>
      </c>
      <c r="X1532" s="164" t="s">
        <v>5159</v>
      </c>
      <c r="Y1532" s="164">
        <v>12</v>
      </c>
      <c r="Z1532" s="164">
        <v>54</v>
      </c>
      <c r="AA1532" s="164">
        <v>54</v>
      </c>
      <c r="AB1532" s="124" t="e">
        <f>VLOOKUP(B1532,Nam_2016!$B$2:$C$870,2,0)</f>
        <v>#N/A</v>
      </c>
    </row>
    <row r="1533" spans="1:28" ht="30" x14ac:dyDescent="0.25">
      <c r="A1533" s="24">
        <f t="shared" si="59"/>
        <v>197</v>
      </c>
      <c r="B1533" s="167">
        <v>1532</v>
      </c>
      <c r="C1533" s="372" t="s">
        <v>3578</v>
      </c>
      <c r="D1533" s="154" t="s">
        <v>502</v>
      </c>
      <c r="E1533" s="7" t="s">
        <v>1</v>
      </c>
      <c r="F1533" s="154" t="s">
        <v>38</v>
      </c>
      <c r="G1533" s="215">
        <v>54398271</v>
      </c>
      <c r="H1533" s="145"/>
      <c r="I1533" s="145"/>
      <c r="J1533" s="24"/>
      <c r="K1533" s="145"/>
      <c r="L1533" s="24"/>
      <c r="M1533" s="24"/>
      <c r="N1533" s="24"/>
      <c r="O1533" s="24"/>
      <c r="P1533" s="145"/>
      <c r="Q1533" s="24"/>
      <c r="R1533" s="24"/>
      <c r="S1533" s="24"/>
      <c r="T1533" s="349">
        <v>8393.6532153000007</v>
      </c>
      <c r="U1533" s="10">
        <v>2086.86121</v>
      </c>
      <c r="V1533" s="352"/>
      <c r="W1533" s="25" t="s">
        <v>1306</v>
      </c>
      <c r="X1533" s="164" t="s">
        <v>5159</v>
      </c>
      <c r="Y1533" s="164">
        <v>12</v>
      </c>
      <c r="Z1533" s="164">
        <v>54</v>
      </c>
      <c r="AA1533" s="164">
        <v>54</v>
      </c>
      <c r="AB1533" s="124" t="e">
        <f>VLOOKUP(B1533,Nam_2016!$B$2:$C$870,2,0)</f>
        <v>#N/A</v>
      </c>
    </row>
    <row r="1534" spans="1:28" ht="30" hidden="1" x14ac:dyDescent="0.25">
      <c r="A1534" s="24">
        <f t="shared" si="59"/>
        <v>198</v>
      </c>
      <c r="B1534" s="167">
        <v>1533</v>
      </c>
      <c r="C1534" s="6" t="s">
        <v>1036</v>
      </c>
      <c r="D1534" s="155" t="s">
        <v>1037</v>
      </c>
      <c r="E1534" s="7" t="s">
        <v>30</v>
      </c>
      <c r="F1534" s="155" t="s">
        <v>1309</v>
      </c>
      <c r="G1534" s="67">
        <v>3605100</v>
      </c>
      <c r="H1534" s="145"/>
      <c r="I1534" s="145"/>
      <c r="J1534" s="24"/>
      <c r="K1534" s="145"/>
      <c r="L1534" s="24"/>
      <c r="M1534" s="24"/>
      <c r="N1534" s="24"/>
      <c r="O1534" s="24"/>
      <c r="P1534" s="145"/>
      <c r="Q1534" s="24"/>
      <c r="R1534" s="24"/>
      <c r="S1534" s="24"/>
      <c r="T1534" s="349">
        <v>556.26693</v>
      </c>
      <c r="U1534" s="10"/>
      <c r="V1534" s="352"/>
      <c r="W1534" s="25" t="s">
        <v>1308</v>
      </c>
      <c r="X1534" s="164" t="s">
        <v>5159</v>
      </c>
      <c r="Y1534" s="164">
        <v>12</v>
      </c>
      <c r="Z1534" s="164">
        <v>54</v>
      </c>
      <c r="AA1534" s="164">
        <v>54</v>
      </c>
      <c r="AB1534" s="124">
        <f>VLOOKUP(B1534,Nam_2016!$B$2:$C$870,2,0)</f>
        <v>1533</v>
      </c>
    </row>
    <row r="1535" spans="1:28" ht="30" hidden="1" x14ac:dyDescent="0.25">
      <c r="A1535" s="24">
        <f t="shared" ref="A1535:A1575" si="60">A1534+1</f>
        <v>199</v>
      </c>
      <c r="B1535" s="167">
        <v>1534</v>
      </c>
      <c r="C1535" s="6" t="s">
        <v>4641</v>
      </c>
      <c r="D1535" s="155" t="s">
        <v>1058</v>
      </c>
      <c r="E1535" s="404" t="s">
        <v>30</v>
      </c>
      <c r="F1535" s="155" t="s">
        <v>537</v>
      </c>
      <c r="G1535" s="67">
        <v>3441900</v>
      </c>
      <c r="H1535" s="145"/>
      <c r="I1535" s="145"/>
      <c r="J1535" s="24"/>
      <c r="K1535" s="145"/>
      <c r="L1535" s="24"/>
      <c r="M1535" s="24"/>
      <c r="N1535" s="24"/>
      <c r="O1535" s="24"/>
      <c r="P1535" s="145"/>
      <c r="Q1535" s="24"/>
      <c r="R1535" s="24"/>
      <c r="S1535" s="24"/>
      <c r="T1535" s="349">
        <v>531.08517000000006</v>
      </c>
      <c r="U1535" s="10"/>
      <c r="V1535" s="352"/>
      <c r="W1535" s="25" t="s">
        <v>1308</v>
      </c>
      <c r="X1535" s="164" t="s">
        <v>5159</v>
      </c>
      <c r="Y1535" s="164">
        <v>12</v>
      </c>
      <c r="Z1535" s="164">
        <v>54</v>
      </c>
      <c r="AA1535" s="164">
        <v>54</v>
      </c>
      <c r="AB1535" s="124">
        <f>VLOOKUP(B1535,Nam_2016!$B$2:$C$870,2,0)</f>
        <v>1534</v>
      </c>
    </row>
    <row r="1536" spans="1:28" ht="30" hidden="1" x14ac:dyDescent="0.25">
      <c r="A1536" s="24">
        <f t="shared" si="60"/>
        <v>200</v>
      </c>
      <c r="B1536" s="167">
        <v>1535</v>
      </c>
      <c r="C1536" s="6" t="s">
        <v>1496</v>
      </c>
      <c r="D1536" s="155" t="s">
        <v>1049</v>
      </c>
      <c r="E1536" s="404" t="s">
        <v>30</v>
      </c>
      <c r="F1536" s="155" t="s">
        <v>1310</v>
      </c>
      <c r="G1536" s="67">
        <v>4469200</v>
      </c>
      <c r="H1536" s="145"/>
      <c r="I1536" s="145"/>
      <c r="J1536" s="24"/>
      <c r="K1536" s="145"/>
      <c r="L1536" s="24"/>
      <c r="M1536" s="24"/>
      <c r="N1536" s="24"/>
      <c r="O1536" s="24"/>
      <c r="P1536" s="145"/>
      <c r="Q1536" s="24"/>
      <c r="R1536" s="24"/>
      <c r="S1536" s="24"/>
      <c r="T1536" s="349">
        <v>689.59756000000004</v>
      </c>
      <c r="U1536" s="10"/>
      <c r="V1536" s="352"/>
      <c r="W1536" s="25" t="s">
        <v>1308</v>
      </c>
      <c r="X1536" s="164" t="s">
        <v>5159</v>
      </c>
      <c r="Y1536" s="164">
        <v>12</v>
      </c>
      <c r="Z1536" s="164">
        <v>54</v>
      </c>
      <c r="AA1536" s="164">
        <v>54</v>
      </c>
      <c r="AB1536" s="124">
        <f>VLOOKUP(B1536,Nam_2016!$B$2:$C$870,2,0)</f>
        <v>1535</v>
      </c>
    </row>
    <row r="1537" spans="1:28" ht="45" hidden="1" x14ac:dyDescent="0.25">
      <c r="A1537" s="24">
        <f t="shared" si="60"/>
        <v>201</v>
      </c>
      <c r="B1537" s="167">
        <v>1536</v>
      </c>
      <c r="C1537" s="6" t="s">
        <v>1050</v>
      </c>
      <c r="D1537" s="155" t="s">
        <v>1051</v>
      </c>
      <c r="E1537" s="404" t="s">
        <v>30</v>
      </c>
      <c r="F1537" s="155" t="s">
        <v>1309</v>
      </c>
      <c r="G1537" s="67">
        <v>3745500</v>
      </c>
      <c r="H1537" s="145"/>
      <c r="I1537" s="145"/>
      <c r="J1537" s="24"/>
      <c r="K1537" s="145"/>
      <c r="L1537" s="24"/>
      <c r="M1537" s="24"/>
      <c r="N1537" s="24"/>
      <c r="O1537" s="24"/>
      <c r="P1537" s="145"/>
      <c r="Q1537" s="24"/>
      <c r="R1537" s="24"/>
      <c r="S1537" s="24"/>
      <c r="T1537" s="349">
        <v>577.93065000000001</v>
      </c>
      <c r="U1537" s="10"/>
      <c r="V1537" s="352"/>
      <c r="W1537" s="25" t="s">
        <v>1308</v>
      </c>
      <c r="X1537" s="164" t="s">
        <v>5159</v>
      </c>
      <c r="Y1537" s="164">
        <v>12</v>
      </c>
      <c r="Z1537" s="164">
        <v>54</v>
      </c>
      <c r="AA1537" s="164">
        <v>54</v>
      </c>
      <c r="AB1537" s="124">
        <f>VLOOKUP(B1537,Nam_2016!$B$2:$C$870,2,0)</f>
        <v>1536</v>
      </c>
    </row>
    <row r="1538" spans="1:28" ht="30" hidden="1" x14ac:dyDescent="0.25">
      <c r="A1538" s="24">
        <f t="shared" si="60"/>
        <v>202</v>
      </c>
      <c r="B1538" s="167">
        <v>1537</v>
      </c>
      <c r="C1538" s="6" t="s">
        <v>4642</v>
      </c>
      <c r="D1538" s="155" t="s">
        <v>1047</v>
      </c>
      <c r="E1538" s="404" t="s">
        <v>30</v>
      </c>
      <c r="F1538" s="155" t="s">
        <v>1310</v>
      </c>
      <c r="G1538" s="67">
        <v>4121500</v>
      </c>
      <c r="H1538" s="145"/>
      <c r="I1538" s="145"/>
      <c r="J1538" s="24"/>
      <c r="K1538" s="145"/>
      <c r="L1538" s="24"/>
      <c r="M1538" s="24"/>
      <c r="N1538" s="24"/>
      <c r="O1538" s="24"/>
      <c r="P1538" s="145"/>
      <c r="Q1538" s="24"/>
      <c r="R1538" s="24"/>
      <c r="S1538" s="24"/>
      <c r="T1538" s="349">
        <v>635.94745</v>
      </c>
      <c r="U1538" s="10"/>
      <c r="V1538" s="352"/>
      <c r="W1538" s="25" t="s">
        <v>1308</v>
      </c>
      <c r="X1538" s="164" t="s">
        <v>5159</v>
      </c>
      <c r="Y1538" s="164">
        <v>12</v>
      </c>
      <c r="Z1538" s="164">
        <v>54</v>
      </c>
      <c r="AA1538" s="164">
        <v>54</v>
      </c>
      <c r="AB1538" s="124">
        <f>VLOOKUP(B1538,Nam_2016!$B$2:$C$870,2,0)</f>
        <v>1537</v>
      </c>
    </row>
    <row r="1539" spans="1:28" ht="30" hidden="1" x14ac:dyDescent="0.25">
      <c r="A1539" s="24">
        <f t="shared" si="60"/>
        <v>203</v>
      </c>
      <c r="B1539" s="167">
        <v>1538</v>
      </c>
      <c r="C1539" s="6" t="s">
        <v>1054</v>
      </c>
      <c r="D1539" s="155" t="s">
        <v>1055</v>
      </c>
      <c r="E1539" s="404" t="s">
        <v>30</v>
      </c>
      <c r="F1539" s="155" t="s">
        <v>537</v>
      </c>
      <c r="G1539" s="67">
        <v>4170000</v>
      </c>
      <c r="H1539" s="145"/>
      <c r="I1539" s="145"/>
      <c r="J1539" s="24"/>
      <c r="K1539" s="145"/>
      <c r="L1539" s="24"/>
      <c r="M1539" s="24"/>
      <c r="N1539" s="24"/>
      <c r="O1539" s="24"/>
      <c r="P1539" s="145"/>
      <c r="Q1539" s="24"/>
      <c r="R1539" s="24"/>
      <c r="S1539" s="24"/>
      <c r="T1539" s="349">
        <v>643.43100000000004</v>
      </c>
      <c r="U1539" s="10"/>
      <c r="V1539" s="352"/>
      <c r="W1539" s="25" t="s">
        <v>1308</v>
      </c>
      <c r="X1539" s="164" t="s">
        <v>5159</v>
      </c>
      <c r="Y1539" s="164">
        <v>12</v>
      </c>
      <c r="Z1539" s="164">
        <v>54</v>
      </c>
      <c r="AA1539" s="164">
        <v>54</v>
      </c>
      <c r="AB1539" s="124">
        <f>VLOOKUP(B1539,Nam_2016!$B$2:$C$870,2,0)</f>
        <v>1538</v>
      </c>
    </row>
    <row r="1540" spans="1:28" ht="30" hidden="1" x14ac:dyDescent="0.25">
      <c r="A1540" s="24">
        <f t="shared" si="60"/>
        <v>204</v>
      </c>
      <c r="B1540" s="167">
        <v>1539</v>
      </c>
      <c r="C1540" s="6" t="s">
        <v>1038</v>
      </c>
      <c r="D1540" s="155" t="s">
        <v>1044</v>
      </c>
      <c r="E1540" s="404" t="s">
        <v>30</v>
      </c>
      <c r="F1540" s="155" t="s">
        <v>1311</v>
      </c>
      <c r="G1540" s="67">
        <v>4411800</v>
      </c>
      <c r="H1540" s="145"/>
      <c r="I1540" s="145"/>
      <c r="J1540" s="24"/>
      <c r="K1540" s="145"/>
      <c r="L1540" s="24"/>
      <c r="M1540" s="24"/>
      <c r="N1540" s="24"/>
      <c r="O1540" s="24"/>
      <c r="P1540" s="145"/>
      <c r="Q1540" s="24"/>
      <c r="R1540" s="24"/>
      <c r="S1540" s="24"/>
      <c r="T1540" s="349">
        <v>680.74074000000007</v>
      </c>
      <c r="U1540" s="10"/>
      <c r="V1540" s="352"/>
      <c r="W1540" s="25" t="s">
        <v>1308</v>
      </c>
      <c r="X1540" s="164" t="s">
        <v>5159</v>
      </c>
      <c r="Y1540" s="164">
        <v>12</v>
      </c>
      <c r="Z1540" s="164">
        <v>54</v>
      </c>
      <c r="AA1540" s="164">
        <v>54</v>
      </c>
      <c r="AB1540" s="124">
        <f>VLOOKUP(B1540,Nam_2016!$B$2:$C$870,2,0)</f>
        <v>1539</v>
      </c>
    </row>
    <row r="1541" spans="1:28" ht="30" hidden="1" x14ac:dyDescent="0.25">
      <c r="A1541" s="24">
        <f t="shared" si="60"/>
        <v>205</v>
      </c>
      <c r="B1541" s="167">
        <v>1540</v>
      </c>
      <c r="C1541" s="6" t="s">
        <v>4643</v>
      </c>
      <c r="D1541" s="155" t="s">
        <v>1056</v>
      </c>
      <c r="E1541" s="404" t="s">
        <v>30</v>
      </c>
      <c r="F1541" s="155" t="s">
        <v>1310</v>
      </c>
      <c r="G1541" s="67">
        <v>4712900</v>
      </c>
      <c r="H1541" s="145"/>
      <c r="I1541" s="145"/>
      <c r="J1541" s="24"/>
      <c r="K1541" s="145"/>
      <c r="L1541" s="24"/>
      <c r="M1541" s="24"/>
      <c r="N1541" s="24"/>
      <c r="O1541" s="24"/>
      <c r="P1541" s="145"/>
      <c r="Q1541" s="24"/>
      <c r="R1541" s="24"/>
      <c r="S1541" s="24"/>
      <c r="T1541" s="349">
        <v>727.20047</v>
      </c>
      <c r="U1541" s="10"/>
      <c r="V1541" s="352"/>
      <c r="W1541" s="25" t="s">
        <v>1308</v>
      </c>
      <c r="X1541" s="164" t="s">
        <v>5159</v>
      </c>
      <c r="Y1541" s="164">
        <v>12</v>
      </c>
      <c r="Z1541" s="164">
        <v>54</v>
      </c>
      <c r="AA1541" s="164">
        <v>54</v>
      </c>
      <c r="AB1541" s="124">
        <f>VLOOKUP(B1541,Nam_2016!$B$2:$C$870,2,0)</f>
        <v>1540</v>
      </c>
    </row>
    <row r="1542" spans="1:28" ht="30" hidden="1" x14ac:dyDescent="0.25">
      <c r="A1542" s="24">
        <f t="shared" si="60"/>
        <v>206</v>
      </c>
      <c r="B1542" s="167">
        <v>1541</v>
      </c>
      <c r="C1542" s="6" t="s">
        <v>1046</v>
      </c>
      <c r="D1542" s="155" t="s">
        <v>1039</v>
      </c>
      <c r="E1542" s="404" t="s">
        <v>30</v>
      </c>
      <c r="F1542" s="155" t="s">
        <v>1310</v>
      </c>
      <c r="G1542" s="67">
        <v>4760300</v>
      </c>
      <c r="H1542" s="145"/>
      <c r="I1542" s="145"/>
      <c r="J1542" s="24"/>
      <c r="K1542" s="145"/>
      <c r="L1542" s="24"/>
      <c r="M1542" s="24"/>
      <c r="N1542" s="24"/>
      <c r="O1542" s="24"/>
      <c r="P1542" s="145"/>
      <c r="Q1542" s="24"/>
      <c r="R1542" s="24"/>
      <c r="S1542" s="24"/>
      <c r="T1542" s="349">
        <v>734.51429000000007</v>
      </c>
      <c r="U1542" s="10"/>
      <c r="V1542" s="352"/>
      <c r="W1542" s="25" t="s">
        <v>1308</v>
      </c>
      <c r="X1542" s="164" t="s">
        <v>5159</v>
      </c>
      <c r="Y1542" s="164">
        <v>12</v>
      </c>
      <c r="Z1542" s="164">
        <v>54</v>
      </c>
      <c r="AA1542" s="164">
        <v>54</v>
      </c>
      <c r="AB1542" s="124">
        <f>VLOOKUP(B1542,Nam_2016!$B$2:$C$870,2,0)</f>
        <v>1541</v>
      </c>
    </row>
    <row r="1543" spans="1:28" ht="45" hidden="1" x14ac:dyDescent="0.25">
      <c r="A1543" s="24">
        <f t="shared" si="60"/>
        <v>207</v>
      </c>
      <c r="B1543" s="167">
        <v>1542</v>
      </c>
      <c r="C1543" s="6" t="s">
        <v>1052</v>
      </c>
      <c r="D1543" s="155" t="s">
        <v>1061</v>
      </c>
      <c r="E1543" s="404" t="s">
        <v>30</v>
      </c>
      <c r="F1543" s="155" t="s">
        <v>1312</v>
      </c>
      <c r="G1543" s="67">
        <v>4816200</v>
      </c>
      <c r="H1543" s="145"/>
      <c r="I1543" s="145"/>
      <c r="J1543" s="24"/>
      <c r="K1543" s="145"/>
      <c r="L1543" s="24"/>
      <c r="M1543" s="24"/>
      <c r="N1543" s="24"/>
      <c r="O1543" s="24"/>
      <c r="P1543" s="145"/>
      <c r="Q1543" s="24"/>
      <c r="R1543" s="24"/>
      <c r="S1543" s="24"/>
      <c r="T1543" s="349">
        <v>743.13966000000005</v>
      </c>
      <c r="U1543" s="10"/>
      <c r="V1543" s="352"/>
      <c r="W1543" s="25" t="s">
        <v>1308</v>
      </c>
      <c r="X1543" s="164" t="s">
        <v>5159</v>
      </c>
      <c r="Y1543" s="164">
        <v>12</v>
      </c>
      <c r="Z1543" s="164">
        <v>54</v>
      </c>
      <c r="AA1543" s="164">
        <v>54</v>
      </c>
      <c r="AB1543" s="124">
        <f>VLOOKUP(B1543,Nam_2016!$B$2:$C$870,2,0)</f>
        <v>1542</v>
      </c>
    </row>
    <row r="1544" spans="1:28" ht="30" hidden="1" x14ac:dyDescent="0.25">
      <c r="A1544" s="24">
        <f t="shared" si="60"/>
        <v>208</v>
      </c>
      <c r="B1544" s="167">
        <v>1543</v>
      </c>
      <c r="C1544" s="6" t="s">
        <v>1086</v>
      </c>
      <c r="D1544" s="155" t="s">
        <v>1087</v>
      </c>
      <c r="E1544" s="404" t="s">
        <v>30</v>
      </c>
      <c r="F1544" s="155" t="s">
        <v>1310</v>
      </c>
      <c r="G1544" s="67">
        <v>4894500</v>
      </c>
      <c r="H1544" s="145"/>
      <c r="I1544" s="145"/>
      <c r="J1544" s="24"/>
      <c r="K1544" s="145"/>
      <c r="L1544" s="24"/>
      <c r="M1544" s="24"/>
      <c r="N1544" s="24"/>
      <c r="O1544" s="24"/>
      <c r="P1544" s="145"/>
      <c r="Q1544" s="24"/>
      <c r="R1544" s="24"/>
      <c r="S1544" s="24"/>
      <c r="T1544" s="349">
        <v>755.22135000000003</v>
      </c>
      <c r="U1544" s="10"/>
      <c r="V1544" s="352"/>
      <c r="W1544" s="25" t="s">
        <v>1308</v>
      </c>
      <c r="X1544" s="164" t="s">
        <v>5159</v>
      </c>
      <c r="Y1544" s="164">
        <v>12</v>
      </c>
      <c r="Z1544" s="164">
        <v>54</v>
      </c>
      <c r="AA1544" s="164">
        <v>54</v>
      </c>
      <c r="AB1544" s="124">
        <f>VLOOKUP(B1544,Nam_2016!$B$2:$C$870,2,0)</f>
        <v>1543</v>
      </c>
    </row>
    <row r="1545" spans="1:28" ht="30" hidden="1" x14ac:dyDescent="0.25">
      <c r="A1545" s="24">
        <f t="shared" si="60"/>
        <v>209</v>
      </c>
      <c r="B1545" s="167">
        <v>1544</v>
      </c>
      <c r="C1545" s="6" t="s">
        <v>4644</v>
      </c>
      <c r="D1545" s="155" t="s">
        <v>1042</v>
      </c>
      <c r="E1545" s="404" t="s">
        <v>30</v>
      </c>
      <c r="F1545" s="155" t="s">
        <v>537</v>
      </c>
      <c r="G1545" s="67">
        <v>5190200</v>
      </c>
      <c r="H1545" s="145"/>
      <c r="I1545" s="145"/>
      <c r="J1545" s="24"/>
      <c r="K1545" s="145"/>
      <c r="L1545" s="24"/>
      <c r="M1545" s="24"/>
      <c r="N1545" s="24"/>
      <c r="O1545" s="24"/>
      <c r="P1545" s="145"/>
      <c r="Q1545" s="24"/>
      <c r="R1545" s="24"/>
      <c r="S1545" s="24"/>
      <c r="T1545" s="349">
        <v>800.84786000000008</v>
      </c>
      <c r="U1545" s="10"/>
      <c r="V1545" s="352"/>
      <c r="W1545" s="25" t="s">
        <v>1308</v>
      </c>
      <c r="X1545" s="164" t="s">
        <v>5159</v>
      </c>
      <c r="Y1545" s="164">
        <v>12</v>
      </c>
      <c r="Z1545" s="164">
        <v>54</v>
      </c>
      <c r="AA1545" s="164">
        <v>54</v>
      </c>
      <c r="AB1545" s="124">
        <f>VLOOKUP(B1545,Nam_2016!$B$2:$C$870,2,0)</f>
        <v>1544</v>
      </c>
    </row>
    <row r="1546" spans="1:28" ht="45" hidden="1" x14ac:dyDescent="0.25">
      <c r="A1546" s="24">
        <f t="shared" si="60"/>
        <v>210</v>
      </c>
      <c r="B1546" s="167">
        <v>1545</v>
      </c>
      <c r="C1546" s="6" t="s">
        <v>4645</v>
      </c>
      <c r="D1546" s="155" t="s">
        <v>1035</v>
      </c>
      <c r="E1546" s="404" t="s">
        <v>30</v>
      </c>
      <c r="F1546" s="155" t="s">
        <v>1310</v>
      </c>
      <c r="G1546" s="67">
        <v>5286300</v>
      </c>
      <c r="H1546" s="145"/>
      <c r="I1546" s="145"/>
      <c r="J1546" s="24"/>
      <c r="K1546" s="145"/>
      <c r="L1546" s="24"/>
      <c r="M1546" s="24"/>
      <c r="N1546" s="24"/>
      <c r="O1546" s="24"/>
      <c r="P1546" s="145"/>
      <c r="Q1546" s="24"/>
      <c r="R1546" s="24"/>
      <c r="S1546" s="24"/>
      <c r="T1546" s="349">
        <v>815.67609000000004</v>
      </c>
      <c r="U1546" s="10"/>
      <c r="V1546" s="352"/>
      <c r="W1546" s="25" t="s">
        <v>1308</v>
      </c>
      <c r="X1546" s="164" t="s">
        <v>5159</v>
      </c>
      <c r="Y1546" s="164">
        <v>12</v>
      </c>
      <c r="Z1546" s="164">
        <v>54</v>
      </c>
      <c r="AA1546" s="164">
        <v>54</v>
      </c>
      <c r="AB1546" s="124">
        <f>VLOOKUP(B1546,Nam_2016!$B$2:$C$870,2,0)</f>
        <v>1545</v>
      </c>
    </row>
    <row r="1547" spans="1:28" ht="45" hidden="1" x14ac:dyDescent="0.25">
      <c r="A1547" s="24">
        <f t="shared" si="60"/>
        <v>211</v>
      </c>
      <c r="B1547" s="167">
        <v>1546</v>
      </c>
      <c r="C1547" s="6" t="s">
        <v>4646</v>
      </c>
      <c r="D1547" s="155" t="s">
        <v>1053</v>
      </c>
      <c r="E1547" s="404" t="s">
        <v>30</v>
      </c>
      <c r="F1547" s="155" t="s">
        <v>1313</v>
      </c>
      <c r="G1547" s="67">
        <v>5312800</v>
      </c>
      <c r="H1547" s="145"/>
      <c r="I1547" s="145"/>
      <c r="J1547" s="24"/>
      <c r="K1547" s="145"/>
      <c r="L1547" s="24"/>
      <c r="M1547" s="24"/>
      <c r="N1547" s="24"/>
      <c r="O1547" s="24"/>
      <c r="P1547" s="145"/>
      <c r="Q1547" s="24"/>
      <c r="R1547" s="24"/>
      <c r="S1547" s="24"/>
      <c r="T1547" s="349">
        <v>819.76504</v>
      </c>
      <c r="U1547" s="10"/>
      <c r="V1547" s="352"/>
      <c r="W1547" s="25" t="s">
        <v>1308</v>
      </c>
      <c r="X1547" s="164" t="s">
        <v>5159</v>
      </c>
      <c r="Y1547" s="164">
        <v>12</v>
      </c>
      <c r="Z1547" s="164">
        <v>54</v>
      </c>
      <c r="AA1547" s="164">
        <v>54</v>
      </c>
      <c r="AB1547" s="124">
        <f>VLOOKUP(B1547,Nam_2016!$B$2:$C$870,2,0)</f>
        <v>1546</v>
      </c>
    </row>
    <row r="1548" spans="1:28" ht="30" hidden="1" x14ac:dyDescent="0.25">
      <c r="A1548" s="24">
        <f t="shared" si="60"/>
        <v>212</v>
      </c>
      <c r="B1548" s="167">
        <v>1547</v>
      </c>
      <c r="C1548" s="6" t="s">
        <v>4647</v>
      </c>
      <c r="D1548" s="155" t="s">
        <v>1057</v>
      </c>
      <c r="E1548" s="404" t="s">
        <v>30</v>
      </c>
      <c r="F1548" s="155" t="s">
        <v>537</v>
      </c>
      <c r="G1548" s="67">
        <v>5355900</v>
      </c>
      <c r="H1548" s="145"/>
      <c r="I1548" s="145"/>
      <c r="J1548" s="24"/>
      <c r="K1548" s="145"/>
      <c r="L1548" s="24"/>
      <c r="M1548" s="24"/>
      <c r="N1548" s="24"/>
      <c r="O1548" s="24"/>
      <c r="P1548" s="145"/>
      <c r="Q1548" s="24"/>
      <c r="R1548" s="24"/>
      <c r="S1548" s="24"/>
      <c r="T1548" s="349">
        <v>826.41537000000005</v>
      </c>
      <c r="U1548" s="10"/>
      <c r="V1548" s="352"/>
      <c r="W1548" s="25" t="s">
        <v>1308</v>
      </c>
      <c r="X1548" s="164" t="s">
        <v>5159</v>
      </c>
      <c r="Y1548" s="164">
        <v>12</v>
      </c>
      <c r="Z1548" s="164">
        <v>54</v>
      </c>
      <c r="AA1548" s="164">
        <v>54</v>
      </c>
      <c r="AB1548" s="124">
        <f>VLOOKUP(B1548,Nam_2016!$B$2:$C$870,2,0)</f>
        <v>1547</v>
      </c>
    </row>
    <row r="1549" spans="1:28" ht="30" hidden="1" x14ac:dyDescent="0.25">
      <c r="A1549" s="24">
        <f t="shared" si="60"/>
        <v>213</v>
      </c>
      <c r="B1549" s="167">
        <v>1548</v>
      </c>
      <c r="C1549" s="6" t="s">
        <v>4648</v>
      </c>
      <c r="D1549" s="155" t="s">
        <v>1076</v>
      </c>
      <c r="E1549" s="404" t="s">
        <v>30</v>
      </c>
      <c r="F1549" s="155" t="s">
        <v>50</v>
      </c>
      <c r="G1549" s="67">
        <v>5677400</v>
      </c>
      <c r="H1549" s="145"/>
      <c r="I1549" s="145"/>
      <c r="J1549" s="24"/>
      <c r="K1549" s="145"/>
      <c r="L1549" s="24"/>
      <c r="M1549" s="24"/>
      <c r="N1549" s="24"/>
      <c r="O1549" s="24"/>
      <c r="P1549" s="145"/>
      <c r="Q1549" s="24"/>
      <c r="R1549" s="24"/>
      <c r="S1549" s="24"/>
      <c r="T1549" s="349">
        <v>876.02282000000002</v>
      </c>
      <c r="U1549" s="10"/>
      <c r="V1549" s="352"/>
      <c r="W1549" s="25" t="s">
        <v>1308</v>
      </c>
      <c r="X1549" s="164" t="s">
        <v>5159</v>
      </c>
      <c r="Y1549" s="164">
        <v>12</v>
      </c>
      <c r="Z1549" s="164">
        <v>54</v>
      </c>
      <c r="AA1549" s="164">
        <v>54</v>
      </c>
      <c r="AB1549" s="124">
        <f>VLOOKUP(B1549,Nam_2016!$B$2:$C$870,2,0)</f>
        <v>1548</v>
      </c>
    </row>
    <row r="1550" spans="1:28" ht="45" hidden="1" x14ac:dyDescent="0.25">
      <c r="A1550" s="24">
        <f t="shared" si="60"/>
        <v>214</v>
      </c>
      <c r="B1550" s="167">
        <v>1549</v>
      </c>
      <c r="C1550" s="6" t="s">
        <v>4649</v>
      </c>
      <c r="D1550" s="155" t="s">
        <v>1071</v>
      </c>
      <c r="E1550" s="7" t="s">
        <v>1</v>
      </c>
      <c r="F1550" s="155" t="s">
        <v>1314</v>
      </c>
      <c r="G1550" s="67">
        <v>6510800</v>
      </c>
      <c r="H1550" s="145"/>
      <c r="I1550" s="145"/>
      <c r="J1550" s="24"/>
      <c r="K1550" s="145"/>
      <c r="L1550" s="24"/>
      <c r="M1550" s="24"/>
      <c r="N1550" s="24"/>
      <c r="O1550" s="24"/>
      <c r="P1550" s="145"/>
      <c r="Q1550" s="24"/>
      <c r="R1550" s="24"/>
      <c r="S1550" s="24"/>
      <c r="T1550" s="349">
        <v>1004.61644</v>
      </c>
      <c r="U1550" s="10"/>
      <c r="V1550" s="352"/>
      <c r="W1550" s="25" t="s">
        <v>1308</v>
      </c>
      <c r="X1550" s="164" t="s">
        <v>5159</v>
      </c>
      <c r="Y1550" s="164">
        <v>12</v>
      </c>
      <c r="Z1550" s="164">
        <v>54</v>
      </c>
      <c r="AA1550" s="164">
        <v>54</v>
      </c>
      <c r="AB1550" s="124">
        <f>VLOOKUP(B1550,Nam_2016!$B$2:$C$870,2,0)</f>
        <v>1549</v>
      </c>
    </row>
    <row r="1551" spans="1:28" ht="30" x14ac:dyDescent="0.25">
      <c r="A1551" s="24">
        <f t="shared" si="60"/>
        <v>215</v>
      </c>
      <c r="B1551" s="167">
        <v>1550</v>
      </c>
      <c r="C1551" s="6" t="s">
        <v>4650</v>
      </c>
      <c r="D1551" s="155" t="s">
        <v>4079</v>
      </c>
      <c r="E1551" s="7" t="s">
        <v>1</v>
      </c>
      <c r="F1551" s="155" t="s">
        <v>1315</v>
      </c>
      <c r="G1551" s="67">
        <v>6675000</v>
      </c>
      <c r="H1551" s="145"/>
      <c r="I1551" s="145"/>
      <c r="J1551" s="24"/>
      <c r="K1551" s="145"/>
      <c r="L1551" s="24"/>
      <c r="M1551" s="24"/>
      <c r="N1551" s="24"/>
      <c r="O1551" s="24"/>
      <c r="P1551" s="145"/>
      <c r="Q1551" s="24"/>
      <c r="R1551" s="24"/>
      <c r="S1551" s="24"/>
      <c r="T1551" s="349">
        <v>1029.9525000000001</v>
      </c>
      <c r="U1551" s="10">
        <v>1137.74648</v>
      </c>
      <c r="V1551" s="352"/>
      <c r="W1551" s="25" t="s">
        <v>1308</v>
      </c>
      <c r="X1551" s="164" t="s">
        <v>5159</v>
      </c>
      <c r="Y1551" s="164">
        <v>12</v>
      </c>
      <c r="Z1551" s="164">
        <v>54</v>
      </c>
      <c r="AA1551" s="164">
        <v>54</v>
      </c>
      <c r="AB1551" s="124" t="e">
        <f>VLOOKUP(B1551,Nam_2016!$B$2:$C$870,2,0)</f>
        <v>#N/A</v>
      </c>
    </row>
    <row r="1552" spans="1:28" ht="30" hidden="1" x14ac:dyDescent="0.25">
      <c r="A1552" s="24">
        <f t="shared" si="60"/>
        <v>216</v>
      </c>
      <c r="B1552" s="167">
        <v>1551</v>
      </c>
      <c r="C1552" s="6" t="s">
        <v>4651</v>
      </c>
      <c r="D1552" s="155" t="s">
        <v>1045</v>
      </c>
      <c r="E1552" s="7" t="s">
        <v>1</v>
      </c>
      <c r="F1552" s="155" t="s">
        <v>1421</v>
      </c>
      <c r="G1552" s="67">
        <v>6695500</v>
      </c>
      <c r="H1552" s="145"/>
      <c r="I1552" s="145"/>
      <c r="J1552" s="24"/>
      <c r="K1552" s="145"/>
      <c r="L1552" s="24"/>
      <c r="M1552" s="24"/>
      <c r="N1552" s="24"/>
      <c r="O1552" s="24"/>
      <c r="P1552" s="145"/>
      <c r="Q1552" s="24"/>
      <c r="R1552" s="24"/>
      <c r="S1552" s="24"/>
      <c r="T1552" s="349">
        <v>1033.11565</v>
      </c>
      <c r="U1552" s="10"/>
      <c r="V1552" s="352"/>
      <c r="W1552" s="25" t="s">
        <v>1308</v>
      </c>
      <c r="X1552" s="164" t="s">
        <v>5159</v>
      </c>
      <c r="Y1552" s="164">
        <v>12</v>
      </c>
      <c r="Z1552" s="164">
        <v>54</v>
      </c>
      <c r="AA1552" s="164">
        <v>54</v>
      </c>
      <c r="AB1552" s="124">
        <f>VLOOKUP(B1552,Nam_2016!$B$2:$C$870,2,0)</f>
        <v>1551</v>
      </c>
    </row>
    <row r="1553" spans="1:28" ht="30" hidden="1" x14ac:dyDescent="0.25">
      <c r="A1553" s="24">
        <f t="shared" si="60"/>
        <v>217</v>
      </c>
      <c r="B1553" s="167">
        <v>1552</v>
      </c>
      <c r="C1553" s="6" t="s">
        <v>1073</v>
      </c>
      <c r="D1553" s="155" t="s">
        <v>1074</v>
      </c>
      <c r="E1553" s="7" t="s">
        <v>1</v>
      </c>
      <c r="F1553" s="155" t="s">
        <v>1422</v>
      </c>
      <c r="G1553" s="67">
        <v>6719300</v>
      </c>
      <c r="H1553" s="145"/>
      <c r="I1553" s="145"/>
      <c r="J1553" s="24"/>
      <c r="K1553" s="145"/>
      <c r="L1553" s="24"/>
      <c r="M1553" s="24"/>
      <c r="N1553" s="24"/>
      <c r="O1553" s="24"/>
      <c r="P1553" s="145"/>
      <c r="Q1553" s="24"/>
      <c r="R1553" s="24"/>
      <c r="S1553" s="24"/>
      <c r="T1553" s="349">
        <v>1036.78799</v>
      </c>
      <c r="U1553" s="10"/>
      <c r="V1553" s="352"/>
      <c r="W1553" s="25" t="s">
        <v>1308</v>
      </c>
      <c r="X1553" s="164" t="s">
        <v>5159</v>
      </c>
      <c r="Y1553" s="164">
        <v>12</v>
      </c>
      <c r="Z1553" s="164">
        <v>54</v>
      </c>
      <c r="AA1553" s="164">
        <v>54</v>
      </c>
      <c r="AB1553" s="124">
        <f>VLOOKUP(B1553,Nam_2016!$B$2:$C$870,2,0)</f>
        <v>1552</v>
      </c>
    </row>
    <row r="1554" spans="1:28" ht="30" hidden="1" x14ac:dyDescent="0.25">
      <c r="A1554" s="24">
        <f t="shared" si="60"/>
        <v>218</v>
      </c>
      <c r="B1554" s="167">
        <v>1553</v>
      </c>
      <c r="C1554" s="6" t="s">
        <v>1040</v>
      </c>
      <c r="D1554" s="155" t="s">
        <v>1041</v>
      </c>
      <c r="E1554" s="7" t="s">
        <v>1</v>
      </c>
      <c r="F1554" s="155" t="s">
        <v>1419</v>
      </c>
      <c r="G1554" s="67">
        <v>6810700</v>
      </c>
      <c r="H1554" s="145"/>
      <c r="I1554" s="145"/>
      <c r="J1554" s="24"/>
      <c r="K1554" s="145"/>
      <c r="L1554" s="24"/>
      <c r="M1554" s="24"/>
      <c r="N1554" s="24"/>
      <c r="O1554" s="24"/>
      <c r="P1554" s="145"/>
      <c r="Q1554" s="24"/>
      <c r="R1554" s="24"/>
      <c r="S1554" s="24"/>
      <c r="T1554" s="349">
        <v>1050.8910100000001</v>
      </c>
      <c r="U1554" s="10"/>
      <c r="V1554" s="352"/>
      <c r="W1554" s="25" t="s">
        <v>1308</v>
      </c>
      <c r="X1554" s="164" t="s">
        <v>5159</v>
      </c>
      <c r="Y1554" s="164">
        <v>12</v>
      </c>
      <c r="Z1554" s="164">
        <v>54</v>
      </c>
      <c r="AA1554" s="164">
        <v>54</v>
      </c>
      <c r="AB1554" s="124">
        <f>VLOOKUP(B1554,Nam_2016!$B$2:$C$870,2,0)</f>
        <v>1553</v>
      </c>
    </row>
    <row r="1555" spans="1:28" ht="30" hidden="1" x14ac:dyDescent="0.25">
      <c r="A1555" s="24">
        <f t="shared" si="60"/>
        <v>219</v>
      </c>
      <c r="B1555" s="167">
        <v>1554</v>
      </c>
      <c r="C1555" s="6" t="s">
        <v>1081</v>
      </c>
      <c r="D1555" s="155" t="s">
        <v>1082</v>
      </c>
      <c r="E1555" s="7" t="s">
        <v>1</v>
      </c>
      <c r="F1555" s="155" t="s">
        <v>1316</v>
      </c>
      <c r="G1555" s="67">
        <v>6919900</v>
      </c>
      <c r="H1555" s="145"/>
      <c r="I1555" s="145"/>
      <c r="J1555" s="24"/>
      <c r="K1555" s="145"/>
      <c r="L1555" s="24"/>
      <c r="M1555" s="24"/>
      <c r="N1555" s="24"/>
      <c r="O1555" s="24"/>
      <c r="P1555" s="145"/>
      <c r="Q1555" s="24"/>
      <c r="R1555" s="24"/>
      <c r="S1555" s="24"/>
      <c r="T1555" s="349">
        <v>1067.7405700000002</v>
      </c>
      <c r="U1555" s="10"/>
      <c r="V1555" s="352"/>
      <c r="W1555" s="25" t="s">
        <v>1308</v>
      </c>
      <c r="X1555" s="164" t="s">
        <v>5159</v>
      </c>
      <c r="Y1555" s="164">
        <v>12</v>
      </c>
      <c r="Z1555" s="164">
        <v>54</v>
      </c>
      <c r="AA1555" s="164">
        <v>54</v>
      </c>
      <c r="AB1555" s="124">
        <f>VLOOKUP(B1555,Nam_2016!$B$2:$C$870,2,0)</f>
        <v>1554</v>
      </c>
    </row>
    <row r="1556" spans="1:28" ht="45" hidden="1" x14ac:dyDescent="0.25">
      <c r="A1556" s="24">
        <f t="shared" si="60"/>
        <v>220</v>
      </c>
      <c r="B1556" s="167">
        <v>1555</v>
      </c>
      <c r="C1556" s="6" t="s">
        <v>4652</v>
      </c>
      <c r="D1556" s="155" t="s">
        <v>1060</v>
      </c>
      <c r="E1556" s="7" t="s">
        <v>1</v>
      </c>
      <c r="F1556" s="155" t="s">
        <v>1314</v>
      </c>
      <c r="G1556" s="67">
        <v>6934900</v>
      </c>
      <c r="H1556" s="145"/>
      <c r="I1556" s="145"/>
      <c r="J1556" s="24"/>
      <c r="K1556" s="145"/>
      <c r="L1556" s="24"/>
      <c r="M1556" s="24"/>
      <c r="N1556" s="24"/>
      <c r="O1556" s="24"/>
      <c r="P1556" s="145"/>
      <c r="Q1556" s="24"/>
      <c r="R1556" s="24"/>
      <c r="S1556" s="24"/>
      <c r="T1556" s="349">
        <v>1070.0550700000001</v>
      </c>
      <c r="U1556" s="10"/>
      <c r="V1556" s="352"/>
      <c r="W1556" s="25" t="s">
        <v>1308</v>
      </c>
      <c r="X1556" s="164" t="s">
        <v>5159</v>
      </c>
      <c r="Y1556" s="164">
        <v>12</v>
      </c>
      <c r="Z1556" s="164">
        <v>54</v>
      </c>
      <c r="AA1556" s="164">
        <v>54</v>
      </c>
      <c r="AB1556" s="124">
        <f>VLOOKUP(B1556,Nam_2016!$B$2:$C$870,2,0)</f>
        <v>1555</v>
      </c>
    </row>
    <row r="1557" spans="1:28" ht="30" x14ac:dyDescent="0.25">
      <c r="A1557" s="24">
        <f t="shared" si="60"/>
        <v>221</v>
      </c>
      <c r="B1557" s="167">
        <v>1556</v>
      </c>
      <c r="C1557" s="6" t="s">
        <v>1067</v>
      </c>
      <c r="D1557" s="155" t="s">
        <v>1068</v>
      </c>
      <c r="E1557" s="7" t="s">
        <v>1</v>
      </c>
      <c r="F1557" s="155" t="s">
        <v>1482</v>
      </c>
      <c r="G1557" s="67">
        <v>7073800</v>
      </c>
      <c r="H1557" s="145"/>
      <c r="I1557" s="145"/>
      <c r="J1557" s="24"/>
      <c r="K1557" s="145"/>
      <c r="L1557" s="24"/>
      <c r="M1557" s="24"/>
      <c r="N1557" s="24"/>
      <c r="O1557" s="24"/>
      <c r="P1557" s="145"/>
      <c r="Q1557" s="24"/>
      <c r="R1557" s="24"/>
      <c r="S1557" s="24"/>
      <c r="T1557" s="349">
        <v>1091.4873400000001</v>
      </c>
      <c r="U1557" s="10">
        <v>1224</v>
      </c>
      <c r="V1557" s="352"/>
      <c r="W1557" s="25" t="s">
        <v>1308</v>
      </c>
      <c r="X1557" s="164" t="s">
        <v>5159</v>
      </c>
      <c r="Y1557" s="164">
        <v>12</v>
      </c>
      <c r="Z1557" s="164">
        <v>54</v>
      </c>
      <c r="AA1557" s="164">
        <v>54</v>
      </c>
      <c r="AB1557" s="124" t="e">
        <f>VLOOKUP(B1557,Nam_2016!$B$2:$C$870,2,0)</f>
        <v>#N/A</v>
      </c>
    </row>
    <row r="1558" spans="1:28" ht="45" hidden="1" x14ac:dyDescent="0.25">
      <c r="A1558" s="24">
        <f>A1557+1</f>
        <v>222</v>
      </c>
      <c r="B1558" s="167">
        <v>1557</v>
      </c>
      <c r="C1558" s="6" t="s">
        <v>1079</v>
      </c>
      <c r="D1558" s="155" t="s">
        <v>1080</v>
      </c>
      <c r="E1558" s="7" t="s">
        <v>1</v>
      </c>
      <c r="F1558" s="155" t="s">
        <v>1423</v>
      </c>
      <c r="G1558" s="67">
        <v>7312000</v>
      </c>
      <c r="H1558" s="145"/>
      <c r="I1558" s="145"/>
      <c r="J1558" s="24"/>
      <c r="K1558" s="145"/>
      <c r="L1558" s="24"/>
      <c r="M1558" s="24"/>
      <c r="N1558" s="24"/>
      <c r="O1558" s="24"/>
      <c r="P1558" s="145"/>
      <c r="Q1558" s="24"/>
      <c r="R1558" s="24"/>
      <c r="S1558" s="24"/>
      <c r="T1558" s="349">
        <v>1128.2416000000001</v>
      </c>
      <c r="U1558" s="10"/>
      <c r="V1558" s="352"/>
      <c r="W1558" s="25" t="s">
        <v>1308</v>
      </c>
      <c r="X1558" s="164" t="s">
        <v>5159</v>
      </c>
      <c r="Y1558" s="164">
        <v>12</v>
      </c>
      <c r="Z1558" s="164">
        <v>54</v>
      </c>
      <c r="AA1558" s="164">
        <v>54</v>
      </c>
      <c r="AB1558" s="124">
        <f>VLOOKUP(B1558,Nam_2016!$B$2:$C$870,2,0)</f>
        <v>1557</v>
      </c>
    </row>
    <row r="1559" spans="1:28" ht="30" hidden="1" x14ac:dyDescent="0.25">
      <c r="A1559" s="24">
        <f t="shared" si="60"/>
        <v>223</v>
      </c>
      <c r="B1559" s="167">
        <v>1558</v>
      </c>
      <c r="C1559" s="6" t="s">
        <v>4653</v>
      </c>
      <c r="D1559" s="155" t="s">
        <v>1069</v>
      </c>
      <c r="E1559" s="7" t="s">
        <v>1</v>
      </c>
      <c r="F1559" s="155" t="s">
        <v>1481</v>
      </c>
      <c r="G1559" s="67">
        <v>7465400</v>
      </c>
      <c r="H1559" s="145"/>
      <c r="I1559" s="145"/>
      <c r="J1559" s="24"/>
      <c r="K1559" s="145"/>
      <c r="L1559" s="24"/>
      <c r="M1559" s="24"/>
      <c r="N1559" s="24"/>
      <c r="O1559" s="24"/>
      <c r="P1559" s="145"/>
      <c r="Q1559" s="24"/>
      <c r="R1559" s="24"/>
      <c r="S1559" s="24"/>
      <c r="T1559" s="349">
        <v>1151.9112200000002</v>
      </c>
      <c r="U1559" s="10"/>
      <c r="V1559" s="352"/>
      <c r="W1559" s="25" t="s">
        <v>1308</v>
      </c>
      <c r="X1559" s="164" t="s">
        <v>5159</v>
      </c>
      <c r="Y1559" s="164">
        <v>12</v>
      </c>
      <c r="Z1559" s="164">
        <v>54</v>
      </c>
      <c r="AA1559" s="164">
        <v>54</v>
      </c>
      <c r="AB1559" s="124">
        <f>VLOOKUP(B1559,Nam_2016!$B$2:$C$870,2,0)</f>
        <v>1558</v>
      </c>
    </row>
    <row r="1560" spans="1:28" ht="30" hidden="1" x14ac:dyDescent="0.25">
      <c r="A1560" s="24">
        <f t="shared" si="60"/>
        <v>224</v>
      </c>
      <c r="B1560" s="167">
        <v>1559</v>
      </c>
      <c r="C1560" s="6" t="s">
        <v>4654</v>
      </c>
      <c r="D1560" s="155" t="s">
        <v>1089</v>
      </c>
      <c r="E1560" s="7" t="s">
        <v>1</v>
      </c>
      <c r="F1560" s="155" t="s">
        <v>1482</v>
      </c>
      <c r="G1560" s="67">
        <v>7530300</v>
      </c>
      <c r="H1560" s="145"/>
      <c r="I1560" s="145"/>
      <c r="J1560" s="24"/>
      <c r="K1560" s="145"/>
      <c r="L1560" s="24"/>
      <c r="M1560" s="24"/>
      <c r="N1560" s="24"/>
      <c r="O1560" s="24"/>
      <c r="P1560" s="145"/>
      <c r="Q1560" s="24"/>
      <c r="R1560" s="24"/>
      <c r="S1560" s="24"/>
      <c r="T1560" s="349">
        <v>1161.9252900000001</v>
      </c>
      <c r="U1560" s="10"/>
      <c r="V1560" s="352"/>
      <c r="W1560" s="25" t="s">
        <v>1308</v>
      </c>
      <c r="X1560" s="164" t="s">
        <v>5159</v>
      </c>
      <c r="Y1560" s="164">
        <v>12</v>
      </c>
      <c r="Z1560" s="164">
        <v>54</v>
      </c>
      <c r="AA1560" s="164">
        <v>54</v>
      </c>
      <c r="AB1560" s="124">
        <f>VLOOKUP(B1560,Nam_2016!$B$2:$C$870,2,0)</f>
        <v>1559</v>
      </c>
    </row>
    <row r="1561" spans="1:28" ht="45" hidden="1" x14ac:dyDescent="0.25">
      <c r="A1561" s="24">
        <f t="shared" si="60"/>
        <v>225</v>
      </c>
      <c r="B1561" s="167">
        <v>1560</v>
      </c>
      <c r="C1561" s="6" t="s">
        <v>4655</v>
      </c>
      <c r="D1561" s="155" t="s">
        <v>1078</v>
      </c>
      <c r="E1561" s="7" t="s">
        <v>1</v>
      </c>
      <c r="F1561" s="155" t="s">
        <v>1317</v>
      </c>
      <c r="G1561" s="67">
        <v>7832400</v>
      </c>
      <c r="H1561" s="145"/>
      <c r="I1561" s="145"/>
      <c r="J1561" s="24"/>
      <c r="K1561" s="145"/>
      <c r="L1561" s="24"/>
      <c r="M1561" s="24"/>
      <c r="N1561" s="24"/>
      <c r="O1561" s="24"/>
      <c r="P1561" s="145"/>
      <c r="Q1561" s="24"/>
      <c r="R1561" s="24"/>
      <c r="S1561" s="24"/>
      <c r="T1561" s="349">
        <v>1208.5393200000001</v>
      </c>
      <c r="U1561" s="10"/>
      <c r="V1561" s="352"/>
      <c r="W1561" s="25" t="s">
        <v>1308</v>
      </c>
      <c r="X1561" s="164" t="s">
        <v>5159</v>
      </c>
      <c r="Y1561" s="164">
        <v>12</v>
      </c>
      <c r="Z1561" s="164">
        <v>54</v>
      </c>
      <c r="AA1561" s="164">
        <v>54</v>
      </c>
      <c r="AB1561" s="124">
        <f>VLOOKUP(B1561,Nam_2016!$B$2:$C$870,2,0)</f>
        <v>1560</v>
      </c>
    </row>
    <row r="1562" spans="1:28" ht="45" hidden="1" x14ac:dyDescent="0.25">
      <c r="A1562" s="24">
        <f t="shared" si="60"/>
        <v>226</v>
      </c>
      <c r="B1562" s="167">
        <v>1561</v>
      </c>
      <c r="C1562" s="6" t="s">
        <v>4656</v>
      </c>
      <c r="D1562" s="155" t="s">
        <v>1090</v>
      </c>
      <c r="E1562" s="7" t="s">
        <v>1</v>
      </c>
      <c r="F1562" s="36" t="s">
        <v>1271</v>
      </c>
      <c r="G1562" s="67">
        <v>8880100</v>
      </c>
      <c r="H1562" s="145"/>
      <c r="I1562" s="145"/>
      <c r="J1562" s="24"/>
      <c r="K1562" s="145"/>
      <c r="L1562" s="24"/>
      <c r="M1562" s="24"/>
      <c r="N1562" s="24"/>
      <c r="O1562" s="24"/>
      <c r="P1562" s="145"/>
      <c r="Q1562" s="24"/>
      <c r="R1562" s="24"/>
      <c r="S1562" s="24"/>
      <c r="T1562" s="349">
        <v>1370.1994300000001</v>
      </c>
      <c r="U1562" s="10"/>
      <c r="V1562" s="352"/>
      <c r="W1562" s="25" t="s">
        <v>1308</v>
      </c>
      <c r="X1562" s="164" t="s">
        <v>5159</v>
      </c>
      <c r="Y1562" s="164">
        <v>12</v>
      </c>
      <c r="Z1562" s="164">
        <v>54</v>
      </c>
      <c r="AA1562" s="164">
        <v>54</v>
      </c>
      <c r="AB1562" s="124">
        <f>VLOOKUP(B1562,Nam_2016!$B$2:$C$870,2,0)</f>
        <v>1561</v>
      </c>
    </row>
    <row r="1563" spans="1:28" ht="30" x14ac:dyDescent="0.25">
      <c r="A1563" s="24">
        <f>A1562+1</f>
        <v>227</v>
      </c>
      <c r="B1563" s="167">
        <v>1562</v>
      </c>
      <c r="C1563" s="6" t="s">
        <v>261</v>
      </c>
      <c r="D1563" s="155" t="s">
        <v>4078</v>
      </c>
      <c r="E1563" s="7" t="s">
        <v>1</v>
      </c>
      <c r="F1563" s="155" t="s">
        <v>1491</v>
      </c>
      <c r="G1563" s="67">
        <v>8959500</v>
      </c>
      <c r="H1563" s="145"/>
      <c r="I1563" s="145"/>
      <c r="J1563" s="24"/>
      <c r="K1563" s="145"/>
      <c r="L1563" s="24"/>
      <c r="M1563" s="24"/>
      <c r="N1563" s="24"/>
      <c r="O1563" s="24"/>
      <c r="P1563" s="145"/>
      <c r="Q1563" s="24"/>
      <c r="R1563" s="24"/>
      <c r="S1563" s="24"/>
      <c r="T1563" s="349">
        <v>1382.4508500000002</v>
      </c>
      <c r="U1563" s="10">
        <v>1598.87203</v>
      </c>
      <c r="V1563" s="352"/>
      <c r="W1563" s="25" t="s">
        <v>1308</v>
      </c>
      <c r="X1563" s="164" t="s">
        <v>5159</v>
      </c>
      <c r="Y1563" s="164">
        <v>12</v>
      </c>
      <c r="Z1563" s="164">
        <v>54</v>
      </c>
      <c r="AA1563" s="164">
        <v>54</v>
      </c>
      <c r="AB1563" s="124" t="e">
        <f>VLOOKUP(B1563,Nam_2016!$B$2:$C$870,2,0)</f>
        <v>#N/A</v>
      </c>
    </row>
    <row r="1564" spans="1:28" ht="45" hidden="1" x14ac:dyDescent="0.25">
      <c r="A1564" s="24">
        <f t="shared" si="60"/>
        <v>228</v>
      </c>
      <c r="B1564" s="167">
        <v>1563</v>
      </c>
      <c r="C1564" s="6" t="s">
        <v>4657</v>
      </c>
      <c r="D1564" s="155" t="s">
        <v>1043</v>
      </c>
      <c r="E1564" s="7" t="s">
        <v>1</v>
      </c>
      <c r="F1564" s="155" t="s">
        <v>1419</v>
      </c>
      <c r="G1564" s="67">
        <v>10005800</v>
      </c>
      <c r="H1564" s="145"/>
      <c r="I1564" s="145"/>
      <c r="J1564" s="24"/>
      <c r="K1564" s="145"/>
      <c r="L1564" s="24"/>
      <c r="M1564" s="24"/>
      <c r="N1564" s="24"/>
      <c r="O1564" s="24"/>
      <c r="P1564" s="145"/>
      <c r="Q1564" s="24"/>
      <c r="R1564" s="24"/>
      <c r="S1564" s="24"/>
      <c r="T1564" s="349">
        <v>1543.8949400000001</v>
      </c>
      <c r="U1564" s="10"/>
      <c r="V1564" s="352"/>
      <c r="W1564" s="25" t="s">
        <v>1308</v>
      </c>
      <c r="X1564" s="164" t="s">
        <v>5159</v>
      </c>
      <c r="Y1564" s="164">
        <v>12</v>
      </c>
      <c r="Z1564" s="164">
        <v>54</v>
      </c>
      <c r="AA1564" s="164">
        <v>54</v>
      </c>
      <c r="AB1564" s="124">
        <f>VLOOKUP(B1564,Nam_2016!$B$2:$C$870,2,0)</f>
        <v>1563</v>
      </c>
    </row>
    <row r="1565" spans="1:28" ht="45" hidden="1" x14ac:dyDescent="0.25">
      <c r="A1565" s="24">
        <f t="shared" si="60"/>
        <v>229</v>
      </c>
      <c r="B1565" s="167">
        <v>1564</v>
      </c>
      <c r="C1565" s="6" t="s">
        <v>4658</v>
      </c>
      <c r="D1565" s="155" t="s">
        <v>1084</v>
      </c>
      <c r="E1565" s="7" t="s">
        <v>1</v>
      </c>
      <c r="F1565" s="155" t="s">
        <v>151</v>
      </c>
      <c r="G1565" s="67">
        <v>10449300</v>
      </c>
      <c r="H1565" s="145"/>
      <c r="I1565" s="145"/>
      <c r="J1565" s="24"/>
      <c r="K1565" s="145"/>
      <c r="L1565" s="24"/>
      <c r="M1565" s="24"/>
      <c r="N1565" s="24"/>
      <c r="O1565" s="24"/>
      <c r="P1565" s="145"/>
      <c r="Q1565" s="24"/>
      <c r="R1565" s="24"/>
      <c r="S1565" s="24"/>
      <c r="T1565" s="349">
        <v>1612.32699</v>
      </c>
      <c r="U1565" s="10"/>
      <c r="V1565" s="352"/>
      <c r="W1565" s="25" t="s">
        <v>1308</v>
      </c>
      <c r="X1565" s="164" t="s">
        <v>5159</v>
      </c>
      <c r="Y1565" s="164">
        <v>12</v>
      </c>
      <c r="Z1565" s="164">
        <v>54</v>
      </c>
      <c r="AA1565" s="164">
        <v>54</v>
      </c>
      <c r="AB1565" s="124">
        <f>VLOOKUP(B1565,Nam_2016!$B$2:$C$870,2,0)</f>
        <v>1564</v>
      </c>
    </row>
    <row r="1566" spans="1:28" ht="45" hidden="1" x14ac:dyDescent="0.25">
      <c r="A1566" s="24">
        <f t="shared" si="60"/>
        <v>230</v>
      </c>
      <c r="B1566" s="167">
        <v>1565</v>
      </c>
      <c r="C1566" s="6" t="s">
        <v>1063</v>
      </c>
      <c r="D1566" s="155" t="s">
        <v>1064</v>
      </c>
      <c r="E1566" s="7" t="s">
        <v>1</v>
      </c>
      <c r="F1566" s="155" t="s">
        <v>1424</v>
      </c>
      <c r="G1566" s="67">
        <v>10499500</v>
      </c>
      <c r="H1566" s="145"/>
      <c r="I1566" s="145"/>
      <c r="J1566" s="24"/>
      <c r="K1566" s="145"/>
      <c r="L1566" s="24"/>
      <c r="M1566" s="24"/>
      <c r="N1566" s="24"/>
      <c r="O1566" s="24"/>
      <c r="P1566" s="145"/>
      <c r="Q1566" s="24"/>
      <c r="R1566" s="24"/>
      <c r="S1566" s="24"/>
      <c r="T1566" s="349">
        <v>1620.07285</v>
      </c>
      <c r="U1566" s="10"/>
      <c r="V1566" s="352"/>
      <c r="W1566" s="25" t="s">
        <v>1308</v>
      </c>
      <c r="X1566" s="164" t="s">
        <v>5159</v>
      </c>
      <c r="Y1566" s="164">
        <v>12</v>
      </c>
      <c r="Z1566" s="164">
        <v>54</v>
      </c>
      <c r="AA1566" s="164">
        <v>54</v>
      </c>
      <c r="AB1566" s="124">
        <f>VLOOKUP(B1566,Nam_2016!$B$2:$C$870,2,0)</f>
        <v>1565</v>
      </c>
    </row>
    <row r="1567" spans="1:28" ht="30" x14ac:dyDescent="0.25">
      <c r="A1567" s="24">
        <f t="shared" si="60"/>
        <v>231</v>
      </c>
      <c r="B1567" s="167">
        <v>1566</v>
      </c>
      <c r="C1567" s="6" t="s">
        <v>1065</v>
      </c>
      <c r="D1567" s="155" t="s">
        <v>1066</v>
      </c>
      <c r="E1567" s="7" t="s">
        <v>1</v>
      </c>
      <c r="F1567" s="155" t="s">
        <v>1425</v>
      </c>
      <c r="G1567" s="67">
        <v>13571600</v>
      </c>
      <c r="H1567" s="145"/>
      <c r="I1567" s="145"/>
      <c r="J1567" s="24"/>
      <c r="K1567" s="145"/>
      <c r="L1567" s="24"/>
      <c r="M1567" s="24"/>
      <c r="N1567" s="24"/>
      <c r="O1567" s="24"/>
      <c r="P1567" s="145"/>
      <c r="Q1567" s="24"/>
      <c r="R1567" s="24"/>
      <c r="S1567" s="24"/>
      <c r="T1567" s="349">
        <v>2094.0978800000003</v>
      </c>
      <c r="U1567" s="10">
        <v>2106</v>
      </c>
      <c r="V1567" s="352"/>
      <c r="W1567" s="25" t="s">
        <v>1308</v>
      </c>
      <c r="X1567" s="164" t="s">
        <v>5159</v>
      </c>
      <c r="Y1567" s="164">
        <v>12</v>
      </c>
      <c r="Z1567" s="164">
        <v>54</v>
      </c>
      <c r="AA1567" s="164">
        <v>54</v>
      </c>
      <c r="AB1567" s="124" t="e">
        <f>VLOOKUP(B1567,Nam_2016!$B$2:$C$870,2,0)</f>
        <v>#N/A</v>
      </c>
    </row>
    <row r="1568" spans="1:28" ht="30" hidden="1" x14ac:dyDescent="0.25">
      <c r="A1568" s="24">
        <f t="shared" si="60"/>
        <v>232</v>
      </c>
      <c r="B1568" s="167">
        <v>1567</v>
      </c>
      <c r="C1568" s="6" t="s">
        <v>4659</v>
      </c>
      <c r="D1568" s="155" t="s">
        <v>1077</v>
      </c>
      <c r="E1568" s="7" t="s">
        <v>1</v>
      </c>
      <c r="F1568" s="155" t="s">
        <v>1271</v>
      </c>
      <c r="G1568" s="67">
        <v>9621400</v>
      </c>
      <c r="H1568" s="145"/>
      <c r="I1568" s="145"/>
      <c r="J1568" s="24"/>
      <c r="K1568" s="145"/>
      <c r="L1568" s="24"/>
      <c r="M1568" s="24"/>
      <c r="N1568" s="24"/>
      <c r="O1568" s="24"/>
      <c r="P1568" s="145"/>
      <c r="Q1568" s="24"/>
      <c r="R1568" s="24"/>
      <c r="S1568" s="24"/>
      <c r="T1568" s="349">
        <v>1484.5820200000001</v>
      </c>
      <c r="U1568" s="10"/>
      <c r="V1568" s="352"/>
      <c r="W1568" s="25" t="s">
        <v>1308</v>
      </c>
      <c r="X1568" s="164" t="s">
        <v>5159</v>
      </c>
      <c r="Y1568" s="164">
        <v>12</v>
      </c>
      <c r="Z1568" s="164">
        <v>54</v>
      </c>
      <c r="AA1568" s="164">
        <v>54</v>
      </c>
      <c r="AB1568" s="124">
        <f>VLOOKUP(B1568,Nam_2016!$B$2:$C$870,2,0)</f>
        <v>1567</v>
      </c>
    </row>
    <row r="1569" spans="1:28" ht="30" hidden="1" x14ac:dyDescent="0.25">
      <c r="A1569" s="24">
        <f t="shared" si="60"/>
        <v>233</v>
      </c>
      <c r="B1569" s="167">
        <v>1568</v>
      </c>
      <c r="C1569" s="6" t="s">
        <v>1059</v>
      </c>
      <c r="D1569" s="155" t="s">
        <v>1075</v>
      </c>
      <c r="E1569" s="7" t="s">
        <v>1</v>
      </c>
      <c r="F1569" s="155" t="s">
        <v>429</v>
      </c>
      <c r="G1569" s="67">
        <v>14100500</v>
      </c>
      <c r="H1569" s="145"/>
      <c r="I1569" s="145"/>
      <c r="J1569" s="24"/>
      <c r="K1569" s="145"/>
      <c r="L1569" s="24"/>
      <c r="M1569" s="24"/>
      <c r="N1569" s="24"/>
      <c r="O1569" s="24"/>
      <c r="P1569" s="145"/>
      <c r="Q1569" s="24"/>
      <c r="R1569" s="24"/>
      <c r="S1569" s="24"/>
      <c r="T1569" s="349">
        <v>2175.7071500000002</v>
      </c>
      <c r="U1569" s="10"/>
      <c r="V1569" s="352"/>
      <c r="W1569" s="25" t="s">
        <v>1308</v>
      </c>
      <c r="X1569" s="164" t="s">
        <v>5159</v>
      </c>
      <c r="Y1569" s="164">
        <v>12</v>
      </c>
      <c r="Z1569" s="164">
        <v>54</v>
      </c>
      <c r="AA1569" s="164">
        <v>54</v>
      </c>
      <c r="AB1569" s="124">
        <f>VLOOKUP(B1569,Nam_2016!$B$2:$C$870,2,0)</f>
        <v>1568</v>
      </c>
    </row>
    <row r="1570" spans="1:28" ht="45" hidden="1" x14ac:dyDescent="0.25">
      <c r="A1570" s="24">
        <f t="shared" si="60"/>
        <v>234</v>
      </c>
      <c r="B1570" s="167">
        <v>1569</v>
      </c>
      <c r="C1570" s="6" t="s">
        <v>1048</v>
      </c>
      <c r="D1570" s="155" t="s">
        <v>1062</v>
      </c>
      <c r="E1570" s="7" t="s">
        <v>1</v>
      </c>
      <c r="F1570" s="155" t="s">
        <v>1271</v>
      </c>
      <c r="G1570" s="67">
        <v>16407300</v>
      </c>
      <c r="H1570" s="145"/>
      <c r="I1570" s="145"/>
      <c r="J1570" s="24"/>
      <c r="K1570" s="145"/>
      <c r="L1570" s="24"/>
      <c r="M1570" s="24"/>
      <c r="N1570" s="24"/>
      <c r="O1570" s="24"/>
      <c r="P1570" s="145"/>
      <c r="Q1570" s="24"/>
      <c r="R1570" s="24"/>
      <c r="S1570" s="24"/>
      <c r="T1570" s="349">
        <v>2531.6463900000003</v>
      </c>
      <c r="U1570" s="10"/>
      <c r="V1570" s="352"/>
      <c r="W1570" s="25" t="s">
        <v>1308</v>
      </c>
      <c r="X1570" s="164" t="s">
        <v>5159</v>
      </c>
      <c r="Y1570" s="164">
        <v>12</v>
      </c>
      <c r="Z1570" s="164">
        <v>54</v>
      </c>
      <c r="AA1570" s="164">
        <v>54</v>
      </c>
      <c r="AB1570" s="124">
        <f>VLOOKUP(B1570,Nam_2016!$B$2:$C$870,2,0)</f>
        <v>1569</v>
      </c>
    </row>
    <row r="1571" spans="1:28" ht="45" hidden="1" x14ac:dyDescent="0.25">
      <c r="A1571" s="24">
        <f t="shared" si="60"/>
        <v>235</v>
      </c>
      <c r="B1571" s="167">
        <v>1570</v>
      </c>
      <c r="C1571" s="6" t="s">
        <v>1091</v>
      </c>
      <c r="D1571" s="155" t="s">
        <v>1083</v>
      </c>
      <c r="E1571" s="7" t="s">
        <v>1</v>
      </c>
      <c r="F1571" s="155" t="s">
        <v>1426</v>
      </c>
      <c r="G1571" s="67">
        <v>18189600</v>
      </c>
      <c r="H1571" s="145"/>
      <c r="I1571" s="145"/>
      <c r="J1571" s="24"/>
      <c r="K1571" s="145"/>
      <c r="L1571" s="24"/>
      <c r="M1571" s="24"/>
      <c r="N1571" s="24"/>
      <c r="O1571" s="24"/>
      <c r="P1571" s="145"/>
      <c r="Q1571" s="24"/>
      <c r="R1571" s="24"/>
      <c r="S1571" s="24"/>
      <c r="T1571" s="349">
        <v>2806.6552800000004</v>
      </c>
      <c r="U1571" s="10"/>
      <c r="V1571" s="352"/>
      <c r="W1571" s="25" t="s">
        <v>1308</v>
      </c>
      <c r="X1571" s="164" t="s">
        <v>5159</v>
      </c>
      <c r="Y1571" s="164">
        <v>12</v>
      </c>
      <c r="Z1571" s="164">
        <v>54</v>
      </c>
      <c r="AA1571" s="164">
        <v>54</v>
      </c>
      <c r="AB1571" s="124">
        <f>VLOOKUP(B1571,Nam_2016!$B$2:$C$870,2,0)</f>
        <v>1570</v>
      </c>
    </row>
    <row r="1572" spans="1:28" ht="30" hidden="1" x14ac:dyDescent="0.25">
      <c r="A1572" s="24">
        <f t="shared" si="60"/>
        <v>236</v>
      </c>
      <c r="B1572" s="167">
        <v>1571</v>
      </c>
      <c r="C1572" s="6" t="s">
        <v>4660</v>
      </c>
      <c r="D1572" s="155" t="s">
        <v>1088</v>
      </c>
      <c r="E1572" s="7" t="s">
        <v>1</v>
      </c>
      <c r="F1572" s="155" t="s">
        <v>1271</v>
      </c>
      <c r="G1572" s="67">
        <v>29049400</v>
      </c>
      <c r="H1572" s="145"/>
      <c r="I1572" s="145"/>
      <c r="J1572" s="24"/>
      <c r="K1572" s="145"/>
      <c r="L1572" s="24"/>
      <c r="M1572" s="24"/>
      <c r="N1572" s="24"/>
      <c r="O1572" s="24"/>
      <c r="P1572" s="145"/>
      <c r="Q1572" s="24"/>
      <c r="R1572" s="24"/>
      <c r="S1572" s="24"/>
      <c r="T1572" s="349">
        <v>4482.3224200000004</v>
      </c>
      <c r="U1572" s="10"/>
      <c r="V1572" s="352"/>
      <c r="W1572" s="25" t="s">
        <v>1308</v>
      </c>
      <c r="X1572" s="164" t="s">
        <v>5159</v>
      </c>
      <c r="Y1572" s="164">
        <v>12</v>
      </c>
      <c r="Z1572" s="164">
        <v>54</v>
      </c>
      <c r="AA1572" s="164">
        <v>54</v>
      </c>
      <c r="AB1572" s="124">
        <f>VLOOKUP(B1572,Nam_2016!$B$2:$C$870,2,0)</f>
        <v>1571</v>
      </c>
    </row>
    <row r="1573" spans="1:28" ht="45" hidden="1" x14ac:dyDescent="0.25">
      <c r="A1573" s="24">
        <f t="shared" si="60"/>
        <v>237</v>
      </c>
      <c r="B1573" s="167">
        <v>1572</v>
      </c>
      <c r="C1573" s="6" t="s">
        <v>4661</v>
      </c>
      <c r="D1573" s="155" t="s">
        <v>1070</v>
      </c>
      <c r="E1573" s="7" t="s">
        <v>1</v>
      </c>
      <c r="F1573" s="155" t="s">
        <v>1314</v>
      </c>
      <c r="G1573" s="67">
        <v>21535500</v>
      </c>
      <c r="H1573" s="145"/>
      <c r="I1573" s="145"/>
      <c r="J1573" s="24"/>
      <c r="K1573" s="145"/>
      <c r="L1573" s="24"/>
      <c r="M1573" s="24"/>
      <c r="N1573" s="24"/>
      <c r="O1573" s="24"/>
      <c r="P1573" s="145"/>
      <c r="Q1573" s="24"/>
      <c r="R1573" s="24"/>
      <c r="S1573" s="24"/>
      <c r="T1573" s="349">
        <v>3322.9276500000001</v>
      </c>
      <c r="U1573" s="10"/>
      <c r="V1573" s="352"/>
      <c r="W1573" s="25" t="s">
        <v>1308</v>
      </c>
      <c r="X1573" s="164" t="s">
        <v>5159</v>
      </c>
      <c r="Y1573" s="164">
        <v>12</v>
      </c>
      <c r="Z1573" s="164">
        <v>54</v>
      </c>
      <c r="AA1573" s="164">
        <v>54</v>
      </c>
      <c r="AB1573" s="124">
        <f>VLOOKUP(B1573,Nam_2016!$B$2:$C$870,2,0)</f>
        <v>1572</v>
      </c>
    </row>
    <row r="1574" spans="1:28" ht="45" hidden="1" x14ac:dyDescent="0.25">
      <c r="A1574" s="24">
        <f t="shared" si="60"/>
        <v>238</v>
      </c>
      <c r="B1574" s="167">
        <v>1573</v>
      </c>
      <c r="C1574" s="6" t="s">
        <v>4662</v>
      </c>
      <c r="D1574" s="155" t="s">
        <v>1085</v>
      </c>
      <c r="E1574" s="7" t="s">
        <v>1</v>
      </c>
      <c r="F1574" s="155" t="s">
        <v>1281</v>
      </c>
      <c r="G1574" s="67">
        <v>27276800</v>
      </c>
      <c r="H1574" s="145"/>
      <c r="I1574" s="145"/>
      <c r="J1574" s="24"/>
      <c r="K1574" s="145"/>
      <c r="L1574" s="24"/>
      <c r="M1574" s="24"/>
      <c r="N1574" s="24"/>
      <c r="O1574" s="24"/>
      <c r="P1574" s="145"/>
      <c r="Q1574" s="24"/>
      <c r="R1574" s="24"/>
      <c r="S1574" s="24"/>
      <c r="T1574" s="349">
        <v>4208.8102400000007</v>
      </c>
      <c r="U1574" s="10"/>
      <c r="V1574" s="352"/>
      <c r="W1574" s="25" t="s">
        <v>1308</v>
      </c>
      <c r="X1574" s="164" t="s">
        <v>5159</v>
      </c>
      <c r="Y1574" s="164">
        <v>12</v>
      </c>
      <c r="Z1574" s="164">
        <v>54</v>
      </c>
      <c r="AA1574" s="164">
        <v>54</v>
      </c>
      <c r="AB1574" s="124">
        <f>VLOOKUP(B1574,Nam_2016!$B$2:$C$870,2,0)</f>
        <v>1573</v>
      </c>
    </row>
    <row r="1575" spans="1:28" ht="30" hidden="1" x14ac:dyDescent="0.25">
      <c r="A1575" s="24">
        <f t="shared" si="60"/>
        <v>239</v>
      </c>
      <c r="B1575" s="167">
        <v>1574</v>
      </c>
      <c r="C1575" s="6" t="s">
        <v>4663</v>
      </c>
      <c r="D1575" s="155" t="s">
        <v>1072</v>
      </c>
      <c r="E1575" s="7" t="s">
        <v>1</v>
      </c>
      <c r="F1575" s="155" t="s">
        <v>1482</v>
      </c>
      <c r="G1575" s="67">
        <v>28707400</v>
      </c>
      <c r="H1575" s="145"/>
      <c r="I1575" s="145"/>
      <c r="J1575" s="24"/>
      <c r="K1575" s="145"/>
      <c r="L1575" s="24"/>
      <c r="M1575" s="24"/>
      <c r="N1575" s="24"/>
      <c r="O1575" s="24"/>
      <c r="P1575" s="145"/>
      <c r="Q1575" s="24"/>
      <c r="R1575" s="24"/>
      <c r="S1575" s="24"/>
      <c r="T1575" s="349">
        <v>4429.5518200000006</v>
      </c>
      <c r="U1575" s="10"/>
      <c r="V1575" s="352"/>
      <c r="W1575" s="25" t="s">
        <v>1308</v>
      </c>
      <c r="X1575" s="164" t="s">
        <v>5159</v>
      </c>
      <c r="Y1575" s="164">
        <v>12</v>
      </c>
      <c r="Z1575" s="164">
        <v>54</v>
      </c>
      <c r="AA1575" s="164">
        <v>54</v>
      </c>
      <c r="AB1575" s="124">
        <f>VLOOKUP(B1575,Nam_2016!$B$2:$C$870,2,0)</f>
        <v>1574</v>
      </c>
    </row>
    <row r="1576" spans="1:28" ht="30" x14ac:dyDescent="0.25">
      <c r="A1576" s="24">
        <v>1</v>
      </c>
      <c r="B1576" s="167">
        <v>1575</v>
      </c>
      <c r="C1576" s="48" t="s">
        <v>341</v>
      </c>
      <c r="D1576" s="7" t="s">
        <v>422</v>
      </c>
      <c r="E1576" s="31" t="s">
        <v>30</v>
      </c>
      <c r="F1576" s="12" t="s">
        <v>55</v>
      </c>
      <c r="G1576" s="67">
        <v>11985638</v>
      </c>
      <c r="H1576" s="9"/>
      <c r="I1576" s="9">
        <v>5</v>
      </c>
      <c r="J1576" s="9"/>
      <c r="K1576" s="9"/>
      <c r="L1576" s="9"/>
      <c r="M1576" s="9">
        <v>9254</v>
      </c>
      <c r="N1576" s="9"/>
      <c r="O1576" s="9"/>
      <c r="P1576" s="9"/>
      <c r="Q1576" s="9"/>
      <c r="R1576" s="9"/>
      <c r="S1576" s="9"/>
      <c r="T1576" s="349">
        <v>1849.3839434000001</v>
      </c>
      <c r="U1576" s="10">
        <v>641</v>
      </c>
      <c r="V1576" s="18">
        <v>558.54</v>
      </c>
      <c r="W1576" s="11" t="s">
        <v>1308</v>
      </c>
      <c r="X1576" s="164" t="s">
        <v>5161</v>
      </c>
      <c r="Y1576" s="164">
        <v>23</v>
      </c>
      <c r="Z1576" s="164">
        <v>55</v>
      </c>
      <c r="AA1576" s="164">
        <v>55</v>
      </c>
      <c r="AB1576" s="124" t="e">
        <f>VLOOKUP(B1576,Nam_2016!$B$2:$C$870,2,0)</f>
        <v>#N/A</v>
      </c>
    </row>
    <row r="1577" spans="1:28" ht="30" hidden="1" x14ac:dyDescent="0.25">
      <c r="A1577" s="24">
        <f>1+A1576</f>
        <v>2</v>
      </c>
      <c r="B1577" s="167">
        <v>1576</v>
      </c>
      <c r="C1577" s="48" t="s">
        <v>529</v>
      </c>
      <c r="D1577" s="154" t="s">
        <v>1138</v>
      </c>
      <c r="E1577" s="31" t="s">
        <v>30</v>
      </c>
      <c r="F1577" s="154" t="s">
        <v>536</v>
      </c>
      <c r="G1577" s="44">
        <v>4129091</v>
      </c>
      <c r="H1577" s="38"/>
      <c r="I1577" s="38"/>
      <c r="J1577" s="38"/>
      <c r="K1577" s="38"/>
      <c r="L1577" s="38"/>
      <c r="M1577" s="38"/>
      <c r="N1577" s="38"/>
      <c r="O1577" s="38"/>
      <c r="P1577" s="38"/>
      <c r="Q1577" s="38"/>
      <c r="R1577" s="38"/>
      <c r="S1577" s="38"/>
      <c r="T1577" s="349">
        <v>637.11874130000001</v>
      </c>
      <c r="U1577" s="10"/>
      <c r="V1577" s="18"/>
      <c r="W1577" s="4" t="s">
        <v>1306</v>
      </c>
      <c r="X1577" s="164" t="s">
        <v>5161</v>
      </c>
      <c r="Y1577" s="164">
        <v>23</v>
      </c>
      <c r="Z1577" s="164">
        <v>55</v>
      </c>
      <c r="AA1577" s="164">
        <v>55</v>
      </c>
      <c r="AB1577" s="124">
        <f>VLOOKUP(B1577,Nam_2016!$B$2:$C$870,2,0)</f>
        <v>1576</v>
      </c>
    </row>
    <row r="1578" spans="1:28" ht="30" x14ac:dyDescent="0.25">
      <c r="A1578" s="24">
        <f t="shared" ref="A1578:A1637" si="61">1+A1577</f>
        <v>3</v>
      </c>
      <c r="B1578" s="167">
        <v>1577</v>
      </c>
      <c r="C1578" s="372" t="s">
        <v>3579</v>
      </c>
      <c r="D1578" s="7" t="s">
        <v>333</v>
      </c>
      <c r="E1578" s="31" t="s">
        <v>1</v>
      </c>
      <c r="F1578" s="154" t="s">
        <v>1268</v>
      </c>
      <c r="G1578" s="44">
        <v>17640882</v>
      </c>
      <c r="H1578" s="3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349">
        <v>2721.9880926000001</v>
      </c>
      <c r="U1578" s="10">
        <v>1778</v>
      </c>
      <c r="V1578" s="18"/>
      <c r="W1578" s="4" t="s">
        <v>1306</v>
      </c>
      <c r="X1578" s="164" t="s">
        <v>5161</v>
      </c>
      <c r="Y1578" s="164">
        <v>23</v>
      </c>
      <c r="Z1578" s="164">
        <v>55</v>
      </c>
      <c r="AA1578" s="164">
        <v>55</v>
      </c>
      <c r="AB1578" s="124" t="e">
        <f>VLOOKUP(B1578,Nam_2016!$B$2:$C$870,2,0)</f>
        <v>#N/A</v>
      </c>
    </row>
    <row r="1579" spans="1:28" ht="30" hidden="1" x14ac:dyDescent="0.25">
      <c r="A1579" s="24">
        <f t="shared" si="61"/>
        <v>4</v>
      </c>
      <c r="B1579" s="167">
        <v>1578</v>
      </c>
      <c r="C1579" s="48" t="s">
        <v>4664</v>
      </c>
      <c r="D1579" s="39" t="s">
        <v>1256</v>
      </c>
      <c r="E1579" s="31" t="s">
        <v>1</v>
      </c>
      <c r="F1579" s="154" t="s">
        <v>1275</v>
      </c>
      <c r="G1579" s="44">
        <v>8395248</v>
      </c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349">
        <v>1295.3867664000002</v>
      </c>
      <c r="U1579" s="10"/>
      <c r="V1579" s="18"/>
      <c r="W1579" s="4" t="s">
        <v>1306</v>
      </c>
      <c r="X1579" s="164" t="s">
        <v>5161</v>
      </c>
      <c r="Y1579" s="164">
        <v>23</v>
      </c>
      <c r="Z1579" s="164">
        <v>55</v>
      </c>
      <c r="AA1579" s="164">
        <v>55</v>
      </c>
      <c r="AB1579" s="124">
        <f>VLOOKUP(B1579,Nam_2016!$B$2:$C$870,2,0)</f>
        <v>1578</v>
      </c>
    </row>
    <row r="1580" spans="1:28" ht="45" hidden="1" x14ac:dyDescent="0.25">
      <c r="A1580" s="24">
        <f t="shared" si="61"/>
        <v>5</v>
      </c>
      <c r="B1580" s="167">
        <v>1579</v>
      </c>
      <c r="C1580" s="48" t="s">
        <v>4665</v>
      </c>
      <c r="D1580" s="154" t="s">
        <v>1118</v>
      </c>
      <c r="E1580" s="31" t="s">
        <v>1</v>
      </c>
      <c r="F1580" s="154" t="s">
        <v>769</v>
      </c>
      <c r="G1580" s="44">
        <v>18000000</v>
      </c>
      <c r="H1580" s="3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349">
        <v>2777.4</v>
      </c>
      <c r="U1580" s="10"/>
      <c r="V1580" s="18"/>
      <c r="W1580" s="4" t="s">
        <v>1306</v>
      </c>
      <c r="X1580" s="164" t="s">
        <v>5161</v>
      </c>
      <c r="Y1580" s="164">
        <v>23</v>
      </c>
      <c r="Z1580" s="164">
        <v>55</v>
      </c>
      <c r="AA1580" s="164">
        <v>55</v>
      </c>
      <c r="AB1580" s="124">
        <f>VLOOKUP(B1580,Nam_2016!$B$2:$C$870,2,0)</f>
        <v>1579</v>
      </c>
    </row>
    <row r="1581" spans="1:28" ht="45" x14ac:dyDescent="0.25">
      <c r="A1581" s="24">
        <f t="shared" si="61"/>
        <v>6</v>
      </c>
      <c r="B1581" s="167">
        <v>1580</v>
      </c>
      <c r="C1581" s="372" t="s">
        <v>3580</v>
      </c>
      <c r="D1581" s="154" t="s">
        <v>1116</v>
      </c>
      <c r="E1581" s="31" t="s">
        <v>1</v>
      </c>
      <c r="F1581" s="154" t="s">
        <v>1276</v>
      </c>
      <c r="G1581" s="57">
        <v>11120493</v>
      </c>
      <c r="H1581" s="40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349">
        <v>1715.8920699</v>
      </c>
      <c r="U1581" s="10">
        <v>1810</v>
      </c>
      <c r="V1581" s="18">
        <v>1833.07</v>
      </c>
      <c r="W1581" s="4" t="s">
        <v>1306</v>
      </c>
      <c r="X1581" s="164" t="s">
        <v>5161</v>
      </c>
      <c r="Y1581" s="164">
        <v>23</v>
      </c>
      <c r="Z1581" s="164">
        <v>55</v>
      </c>
      <c r="AA1581" s="164">
        <v>55</v>
      </c>
      <c r="AB1581" s="124" t="e">
        <f>VLOOKUP(B1581,Nam_2016!$B$2:$C$870,2,0)</f>
        <v>#N/A</v>
      </c>
    </row>
    <row r="1582" spans="1:28" ht="45" hidden="1" x14ac:dyDescent="0.25">
      <c r="A1582" s="24">
        <f t="shared" si="61"/>
        <v>7</v>
      </c>
      <c r="B1582" s="167">
        <v>1581</v>
      </c>
      <c r="C1582" s="48" t="s">
        <v>1133</v>
      </c>
      <c r="D1582" s="154" t="s">
        <v>1266</v>
      </c>
      <c r="E1582" s="31" t="s">
        <v>30</v>
      </c>
      <c r="F1582" s="154" t="s">
        <v>537</v>
      </c>
      <c r="G1582" s="44">
        <v>6277745</v>
      </c>
      <c r="H1582" s="38"/>
      <c r="I1582" s="38"/>
      <c r="J1582" s="38"/>
      <c r="K1582" s="38"/>
      <c r="L1582" s="38"/>
      <c r="M1582" s="38"/>
      <c r="N1582" s="38"/>
      <c r="O1582" s="38"/>
      <c r="P1582" s="38"/>
      <c r="Q1582" s="38"/>
      <c r="R1582" s="38"/>
      <c r="S1582" s="38"/>
      <c r="T1582" s="349">
        <v>968.6560535000001</v>
      </c>
      <c r="U1582" s="10"/>
      <c r="V1582" s="18"/>
      <c r="W1582" s="4" t="s">
        <v>1306</v>
      </c>
      <c r="X1582" s="164" t="s">
        <v>5161</v>
      </c>
      <c r="Y1582" s="164">
        <v>23</v>
      </c>
      <c r="Z1582" s="164">
        <v>55</v>
      </c>
      <c r="AA1582" s="164">
        <v>55</v>
      </c>
      <c r="AB1582" s="124">
        <f>VLOOKUP(B1582,Nam_2016!$B$2:$C$870,2,0)</f>
        <v>1581</v>
      </c>
    </row>
    <row r="1583" spans="1:28" ht="30" x14ac:dyDescent="0.25">
      <c r="A1583" s="24">
        <f t="shared" si="61"/>
        <v>8</v>
      </c>
      <c r="B1583" s="167">
        <v>1582</v>
      </c>
      <c r="C1583" s="372" t="s">
        <v>3581</v>
      </c>
      <c r="D1583" s="7" t="s">
        <v>327</v>
      </c>
      <c r="E1583" s="31" t="s">
        <v>1</v>
      </c>
      <c r="F1583" s="155" t="s">
        <v>40</v>
      </c>
      <c r="G1583" s="67">
        <v>7475300</v>
      </c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349">
        <v>1153.4387900000002</v>
      </c>
      <c r="U1583" s="10">
        <v>1788</v>
      </c>
      <c r="V1583" s="18">
        <v>2281.46</v>
      </c>
      <c r="W1583" s="11" t="s">
        <v>1308</v>
      </c>
      <c r="X1583" s="164" t="s">
        <v>5161</v>
      </c>
      <c r="Y1583" s="164">
        <v>23</v>
      </c>
      <c r="Z1583" s="164">
        <v>55</v>
      </c>
      <c r="AA1583" s="164">
        <v>55</v>
      </c>
      <c r="AB1583" s="124" t="e">
        <f>VLOOKUP(B1583,Nam_2016!$B$2:$C$870,2,0)</f>
        <v>#N/A</v>
      </c>
    </row>
    <row r="1584" spans="1:28" ht="60" x14ac:dyDescent="0.25">
      <c r="A1584" s="24">
        <f t="shared" si="61"/>
        <v>9</v>
      </c>
      <c r="B1584" s="167">
        <v>1583</v>
      </c>
      <c r="C1584" s="369" t="s">
        <v>3582</v>
      </c>
      <c r="D1584" s="7" t="s">
        <v>421</v>
      </c>
      <c r="E1584" s="31" t="s">
        <v>30</v>
      </c>
      <c r="F1584" s="154" t="s">
        <v>31</v>
      </c>
      <c r="G1584" s="44">
        <v>5419636</v>
      </c>
      <c r="H1584" s="3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349">
        <v>836.24983480000003</v>
      </c>
      <c r="U1584" s="10">
        <v>617</v>
      </c>
      <c r="V1584" s="18">
        <v>912.2</v>
      </c>
      <c r="W1584" s="4" t="s">
        <v>1306</v>
      </c>
      <c r="X1584" s="164" t="s">
        <v>5161</v>
      </c>
      <c r="Y1584" s="164">
        <v>23</v>
      </c>
      <c r="Z1584" s="164">
        <v>55</v>
      </c>
      <c r="AA1584" s="164">
        <v>55</v>
      </c>
      <c r="AB1584" s="124" t="e">
        <f>VLOOKUP(B1584,Nam_2016!$B$2:$C$870,2,0)</f>
        <v>#N/A</v>
      </c>
    </row>
    <row r="1585" spans="1:28" ht="30" hidden="1" x14ac:dyDescent="0.25">
      <c r="A1585" s="24">
        <f t="shared" si="61"/>
        <v>10</v>
      </c>
      <c r="B1585" s="167">
        <v>1584</v>
      </c>
      <c r="C1585" s="48" t="s">
        <v>4666</v>
      </c>
      <c r="D1585" s="154" t="s">
        <v>1263</v>
      </c>
      <c r="E1585" s="31" t="s">
        <v>1</v>
      </c>
      <c r="F1585" s="154" t="s">
        <v>1284</v>
      </c>
      <c r="G1585" s="57">
        <v>6971999.9999999981</v>
      </c>
      <c r="H1585" s="38"/>
      <c r="I1585" s="38"/>
      <c r="J1585" s="38"/>
      <c r="K1585" s="38">
        <v>40</v>
      </c>
      <c r="L1585" s="38"/>
      <c r="M1585" s="38"/>
      <c r="N1585" s="38"/>
      <c r="O1585" s="38"/>
      <c r="P1585" s="38"/>
      <c r="Q1585" s="38"/>
      <c r="R1585" s="38"/>
      <c r="S1585" s="38"/>
      <c r="T1585" s="349">
        <v>1115.3795999999998</v>
      </c>
      <c r="U1585" s="10"/>
      <c r="V1585" s="18"/>
      <c r="W1585" s="4" t="s">
        <v>1306</v>
      </c>
      <c r="X1585" s="164" t="s">
        <v>5161</v>
      </c>
      <c r="Y1585" s="164">
        <v>23</v>
      </c>
      <c r="Z1585" s="164">
        <v>55</v>
      </c>
      <c r="AA1585" s="164">
        <v>55</v>
      </c>
      <c r="AB1585" s="124">
        <f>VLOOKUP(B1585,Nam_2016!$B$2:$C$870,2,0)</f>
        <v>1584</v>
      </c>
    </row>
    <row r="1586" spans="1:28" ht="45" x14ac:dyDescent="0.25">
      <c r="A1586" s="24">
        <f t="shared" si="61"/>
        <v>11</v>
      </c>
      <c r="B1586" s="167">
        <v>1585</v>
      </c>
      <c r="C1586" s="372" t="s">
        <v>3583</v>
      </c>
      <c r="D1586" s="154" t="s">
        <v>4077</v>
      </c>
      <c r="E1586" s="31" t="s">
        <v>1</v>
      </c>
      <c r="F1586" s="154" t="s">
        <v>25</v>
      </c>
      <c r="G1586" s="67">
        <v>70897000</v>
      </c>
      <c r="H1586" s="38"/>
      <c r="I1586" s="38"/>
      <c r="J1586" s="38"/>
      <c r="K1586" s="38"/>
      <c r="L1586" s="38"/>
      <c r="M1586" s="38"/>
      <c r="N1586" s="38"/>
      <c r="O1586" s="38"/>
      <c r="P1586" s="38"/>
      <c r="Q1586" s="38"/>
      <c r="R1586" s="38"/>
      <c r="S1586" s="38"/>
      <c r="T1586" s="349">
        <v>10939.4071</v>
      </c>
      <c r="U1586" s="10">
        <v>10052</v>
      </c>
      <c r="V1586" s="18">
        <v>7594.4</v>
      </c>
      <c r="W1586" s="4" t="s">
        <v>1319</v>
      </c>
      <c r="X1586" s="164" t="s">
        <v>5161</v>
      </c>
      <c r="Y1586" s="164">
        <v>23</v>
      </c>
      <c r="Z1586" s="164">
        <v>55</v>
      </c>
      <c r="AA1586" s="164">
        <v>55</v>
      </c>
      <c r="AB1586" s="124" t="e">
        <f>VLOOKUP(B1586,Nam_2016!$B$2:$C$870,2,0)</f>
        <v>#N/A</v>
      </c>
    </row>
    <row r="1587" spans="1:28" ht="45" x14ac:dyDescent="0.25">
      <c r="A1587" s="24">
        <f t="shared" si="61"/>
        <v>12</v>
      </c>
      <c r="B1587" s="167">
        <v>1586</v>
      </c>
      <c r="C1587" s="48" t="s">
        <v>1110</v>
      </c>
      <c r="D1587" s="7" t="s">
        <v>316</v>
      </c>
      <c r="E1587" s="31" t="s">
        <v>1</v>
      </c>
      <c r="F1587" s="154" t="s">
        <v>87</v>
      </c>
      <c r="G1587" s="57">
        <v>124445280</v>
      </c>
      <c r="H1587" s="3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349">
        <v>19201.906704000001</v>
      </c>
      <c r="U1587" s="10">
        <v>15849</v>
      </c>
      <c r="V1587" s="18">
        <v>20457.39</v>
      </c>
      <c r="W1587" s="4" t="s">
        <v>1306</v>
      </c>
      <c r="X1587" s="164" t="s">
        <v>5161</v>
      </c>
      <c r="Y1587" s="164">
        <v>23</v>
      </c>
      <c r="Z1587" s="164">
        <v>55</v>
      </c>
      <c r="AA1587" s="164">
        <v>55</v>
      </c>
      <c r="AB1587" s="124" t="e">
        <f>VLOOKUP(B1587,Nam_2016!$B$2:$C$870,2,0)</f>
        <v>#N/A</v>
      </c>
    </row>
    <row r="1588" spans="1:28" ht="30" hidden="1" x14ac:dyDescent="0.25">
      <c r="A1588" s="24">
        <f t="shared" si="61"/>
        <v>13</v>
      </c>
      <c r="B1588" s="167">
        <v>1587</v>
      </c>
      <c r="C1588" s="48" t="s">
        <v>1320</v>
      </c>
      <c r="D1588" s="154" t="s">
        <v>1250</v>
      </c>
      <c r="E1588" s="31" t="s">
        <v>1</v>
      </c>
      <c r="F1588" s="154" t="s">
        <v>1431</v>
      </c>
      <c r="G1588" s="44">
        <v>9776100</v>
      </c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349">
        <v>1508.4522300000001</v>
      </c>
      <c r="U1588" s="10"/>
      <c r="V1588" s="18"/>
      <c r="W1588" s="4" t="s">
        <v>1306</v>
      </c>
      <c r="X1588" s="164" t="s">
        <v>5161</v>
      </c>
      <c r="Y1588" s="164">
        <v>23</v>
      </c>
      <c r="Z1588" s="164">
        <v>55</v>
      </c>
      <c r="AA1588" s="164">
        <v>55</v>
      </c>
      <c r="AB1588" s="124">
        <f>VLOOKUP(B1588,Nam_2016!$B$2:$C$870,2,0)</f>
        <v>1587</v>
      </c>
    </row>
    <row r="1589" spans="1:28" ht="30" x14ac:dyDescent="0.25">
      <c r="A1589" s="24">
        <f t="shared" si="61"/>
        <v>14</v>
      </c>
      <c r="B1589" s="167">
        <v>1588</v>
      </c>
      <c r="C1589" s="372" t="s">
        <v>3584</v>
      </c>
      <c r="D1589" s="154" t="s">
        <v>4075</v>
      </c>
      <c r="E1589" s="31" t="s">
        <v>1</v>
      </c>
      <c r="F1589" s="154" t="s">
        <v>82</v>
      </c>
      <c r="G1589" s="44">
        <v>31072608</v>
      </c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349">
        <v>4794.5034144000001</v>
      </c>
      <c r="U1589" s="10">
        <v>3922</v>
      </c>
      <c r="V1589" s="18">
        <v>3562.71</v>
      </c>
      <c r="W1589" s="4" t="s">
        <v>1306</v>
      </c>
      <c r="X1589" s="164" t="s">
        <v>5161</v>
      </c>
      <c r="Y1589" s="164">
        <v>23</v>
      </c>
      <c r="Z1589" s="164">
        <v>55</v>
      </c>
      <c r="AA1589" s="164">
        <v>55</v>
      </c>
      <c r="AB1589" s="124" t="e">
        <f>VLOOKUP(B1589,Nam_2016!$B$2:$C$870,2,0)</f>
        <v>#N/A</v>
      </c>
    </row>
    <row r="1590" spans="1:28" x14ac:dyDescent="0.25">
      <c r="A1590" s="24">
        <f t="shared" si="61"/>
        <v>15</v>
      </c>
      <c r="B1590" s="167">
        <v>1589</v>
      </c>
      <c r="C1590" s="48" t="s">
        <v>1235</v>
      </c>
      <c r="D1590" s="154" t="s">
        <v>4076</v>
      </c>
      <c r="E1590" s="31" t="s">
        <v>1</v>
      </c>
      <c r="F1590" s="154" t="s">
        <v>60</v>
      </c>
      <c r="G1590" s="44">
        <v>45200410</v>
      </c>
      <c r="H1590" s="3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349">
        <v>6974.4232630000006</v>
      </c>
      <c r="U1590" s="351">
        <v>8687.01</v>
      </c>
      <c r="V1590" s="18"/>
      <c r="W1590" s="4" t="s">
        <v>1306</v>
      </c>
      <c r="X1590" s="164" t="s">
        <v>5161</v>
      </c>
      <c r="Y1590" s="164">
        <v>23</v>
      </c>
      <c r="Z1590" s="164">
        <v>55</v>
      </c>
      <c r="AA1590" s="164">
        <v>55</v>
      </c>
      <c r="AB1590" s="124" t="e">
        <f>VLOOKUP(B1590,Nam_2016!$B$2:$C$870,2,0)</f>
        <v>#N/A</v>
      </c>
    </row>
    <row r="1591" spans="1:28" ht="30" x14ac:dyDescent="0.25">
      <c r="A1591" s="24">
        <f t="shared" si="61"/>
        <v>16</v>
      </c>
      <c r="B1591" s="167">
        <v>1590</v>
      </c>
      <c r="C1591" s="372" t="s">
        <v>3585</v>
      </c>
      <c r="D1591" s="155" t="s">
        <v>4030</v>
      </c>
      <c r="E1591" s="31" t="s">
        <v>1</v>
      </c>
      <c r="F1591" s="12" t="s">
        <v>146</v>
      </c>
      <c r="G1591" s="67">
        <v>12095800</v>
      </c>
      <c r="H1591" s="9"/>
      <c r="I1591" s="9">
        <v>60</v>
      </c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349">
        <v>1927.5819400000003</v>
      </c>
      <c r="U1591" s="10">
        <v>2985</v>
      </c>
      <c r="V1591" s="18">
        <v>2402.39</v>
      </c>
      <c r="W1591" s="11" t="s">
        <v>1308</v>
      </c>
      <c r="X1591" s="164" t="s">
        <v>5161</v>
      </c>
      <c r="Y1591" s="164">
        <v>23</v>
      </c>
      <c r="Z1591" s="164">
        <v>55</v>
      </c>
      <c r="AA1591" s="164">
        <v>55</v>
      </c>
      <c r="AB1591" s="124" t="e">
        <f>VLOOKUP(B1591,Nam_2016!$B$2:$C$870,2,0)</f>
        <v>#N/A</v>
      </c>
    </row>
    <row r="1592" spans="1:28" ht="30" hidden="1" x14ac:dyDescent="0.25">
      <c r="A1592" s="24">
        <f t="shared" si="61"/>
        <v>17</v>
      </c>
      <c r="B1592" s="167">
        <v>1591</v>
      </c>
      <c r="C1592" s="48" t="s">
        <v>4667</v>
      </c>
      <c r="D1592" s="154" t="s">
        <v>1243</v>
      </c>
      <c r="E1592" s="31" t="s">
        <v>1</v>
      </c>
      <c r="F1592" s="154" t="s">
        <v>1272</v>
      </c>
      <c r="G1592" s="57">
        <v>22335240</v>
      </c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349">
        <v>3446.3275320000002</v>
      </c>
      <c r="U1592" s="10"/>
      <c r="V1592" s="18"/>
      <c r="W1592" s="4" t="s">
        <v>1306</v>
      </c>
      <c r="X1592" s="164" t="s">
        <v>5161</v>
      </c>
      <c r="Y1592" s="164">
        <v>23</v>
      </c>
      <c r="Z1592" s="164">
        <v>55</v>
      </c>
      <c r="AA1592" s="164">
        <v>55</v>
      </c>
      <c r="AB1592" s="124">
        <f>VLOOKUP(B1592,Nam_2016!$B$2:$C$870,2,0)</f>
        <v>1591</v>
      </c>
    </row>
    <row r="1593" spans="1:28" ht="45" hidden="1" x14ac:dyDescent="0.25">
      <c r="A1593" s="24">
        <f t="shared" si="61"/>
        <v>18</v>
      </c>
      <c r="B1593" s="167">
        <v>1592</v>
      </c>
      <c r="C1593" s="48" t="s">
        <v>4668</v>
      </c>
      <c r="D1593" s="154" t="s">
        <v>1115</v>
      </c>
      <c r="E1593" s="31" t="s">
        <v>1</v>
      </c>
      <c r="F1593" s="154" t="s">
        <v>1427</v>
      </c>
      <c r="G1593" s="57">
        <v>18037680</v>
      </c>
      <c r="H1593" s="3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349">
        <v>2783.2140240000003</v>
      </c>
      <c r="U1593" s="10"/>
      <c r="V1593" s="18"/>
      <c r="W1593" s="4" t="s">
        <v>1306</v>
      </c>
      <c r="X1593" s="164" t="s">
        <v>5161</v>
      </c>
      <c r="Y1593" s="164">
        <v>23</v>
      </c>
      <c r="Z1593" s="164">
        <v>55</v>
      </c>
      <c r="AA1593" s="164">
        <v>55</v>
      </c>
      <c r="AB1593" s="124">
        <f>VLOOKUP(B1593,Nam_2016!$B$2:$C$870,2,0)</f>
        <v>1592</v>
      </c>
    </row>
    <row r="1594" spans="1:28" ht="30" hidden="1" x14ac:dyDescent="0.25">
      <c r="A1594" s="24">
        <f t="shared" si="61"/>
        <v>19</v>
      </c>
      <c r="B1594" s="167">
        <v>1593</v>
      </c>
      <c r="C1594" s="48" t="s">
        <v>4669</v>
      </c>
      <c r="D1594" s="154" t="s">
        <v>532</v>
      </c>
      <c r="E1594" s="31" t="s">
        <v>1</v>
      </c>
      <c r="F1594" s="154" t="s">
        <v>536</v>
      </c>
      <c r="G1594" s="44">
        <v>18325200</v>
      </c>
      <c r="H1594" s="3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349">
        <v>2827.57836</v>
      </c>
      <c r="U1594" s="10"/>
      <c r="V1594" s="18"/>
      <c r="W1594" s="4" t="s">
        <v>1306</v>
      </c>
      <c r="X1594" s="164" t="s">
        <v>5161</v>
      </c>
      <c r="Y1594" s="164">
        <v>23</v>
      </c>
      <c r="Z1594" s="164">
        <v>55</v>
      </c>
      <c r="AA1594" s="164">
        <v>55</v>
      </c>
      <c r="AB1594" s="124">
        <f>VLOOKUP(B1594,Nam_2016!$B$2:$C$870,2,0)</f>
        <v>1593</v>
      </c>
    </row>
    <row r="1595" spans="1:28" ht="30" hidden="1" x14ac:dyDescent="0.25">
      <c r="A1595" s="24">
        <f t="shared" si="61"/>
        <v>20</v>
      </c>
      <c r="B1595" s="167">
        <v>1594</v>
      </c>
      <c r="C1595" s="48" t="s">
        <v>4670</v>
      </c>
      <c r="D1595" s="154" t="s">
        <v>1242</v>
      </c>
      <c r="E1595" s="31" t="s">
        <v>1</v>
      </c>
      <c r="F1595" s="154" t="s">
        <v>1432</v>
      </c>
      <c r="G1595" s="44">
        <v>25739000</v>
      </c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349">
        <v>3971.5277000000001</v>
      </c>
      <c r="U1595" s="10"/>
      <c r="V1595" s="18"/>
      <c r="W1595" s="4" t="s">
        <v>1306</v>
      </c>
      <c r="X1595" s="164" t="s">
        <v>5161</v>
      </c>
      <c r="Y1595" s="164">
        <v>23</v>
      </c>
      <c r="Z1595" s="164">
        <v>55</v>
      </c>
      <c r="AA1595" s="164">
        <v>55</v>
      </c>
      <c r="AB1595" s="124">
        <f>VLOOKUP(B1595,Nam_2016!$B$2:$C$870,2,0)</f>
        <v>1594</v>
      </c>
    </row>
    <row r="1596" spans="1:28" ht="45" hidden="1" x14ac:dyDescent="0.25">
      <c r="A1596" s="24">
        <f t="shared" si="61"/>
        <v>21</v>
      </c>
      <c r="B1596" s="167">
        <v>1595</v>
      </c>
      <c r="C1596" s="48" t="s">
        <v>4671</v>
      </c>
      <c r="D1596" s="154" t="s">
        <v>1236</v>
      </c>
      <c r="E1596" s="31" t="s">
        <v>1</v>
      </c>
      <c r="F1596" s="154" t="s">
        <v>1492</v>
      </c>
      <c r="G1596" s="44">
        <v>29640240</v>
      </c>
      <c r="H1596" s="8">
        <v>621</v>
      </c>
      <c r="I1596" s="8">
        <v>21</v>
      </c>
      <c r="J1596" s="8"/>
      <c r="K1596" s="8"/>
      <c r="L1596" s="8"/>
      <c r="M1596" s="8">
        <v>42</v>
      </c>
      <c r="N1596" s="8"/>
      <c r="O1596" s="8"/>
      <c r="P1596" s="8"/>
      <c r="Q1596" s="8"/>
      <c r="R1596" s="8"/>
      <c r="S1596" s="8"/>
      <c r="T1596" s="349">
        <v>5073.7090320000007</v>
      </c>
      <c r="U1596" s="10"/>
      <c r="V1596" s="18"/>
      <c r="W1596" s="4" t="s">
        <v>1306</v>
      </c>
      <c r="X1596" s="164" t="s">
        <v>5161</v>
      </c>
      <c r="Y1596" s="164">
        <v>23</v>
      </c>
      <c r="Z1596" s="164">
        <v>55</v>
      </c>
      <c r="AA1596" s="164">
        <v>55</v>
      </c>
      <c r="AB1596" s="124">
        <f>VLOOKUP(B1596,Nam_2016!$B$2:$C$870,2,0)</f>
        <v>1595</v>
      </c>
    </row>
    <row r="1597" spans="1:28" ht="45" hidden="1" x14ac:dyDescent="0.25">
      <c r="A1597" s="24">
        <f t="shared" si="61"/>
        <v>22</v>
      </c>
      <c r="B1597" s="167">
        <v>1596</v>
      </c>
      <c r="C1597" s="48" t="s">
        <v>4672</v>
      </c>
      <c r="D1597" s="154" t="s">
        <v>1261</v>
      </c>
      <c r="E1597" s="31" t="s">
        <v>1</v>
      </c>
      <c r="F1597" s="154" t="s">
        <v>1426</v>
      </c>
      <c r="G1597" s="44">
        <v>7456364</v>
      </c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349">
        <v>1150.5169652000002</v>
      </c>
      <c r="U1597" s="10"/>
      <c r="V1597" s="18"/>
      <c r="W1597" s="4" t="s">
        <v>1306</v>
      </c>
      <c r="X1597" s="164" t="s">
        <v>5161</v>
      </c>
      <c r="Y1597" s="164">
        <v>23</v>
      </c>
      <c r="Z1597" s="164">
        <v>55</v>
      </c>
      <c r="AA1597" s="164">
        <v>55</v>
      </c>
      <c r="AB1597" s="124">
        <f>VLOOKUP(B1597,Nam_2016!$B$2:$C$870,2,0)</f>
        <v>1596</v>
      </c>
    </row>
    <row r="1598" spans="1:28" ht="30" hidden="1" x14ac:dyDescent="0.25">
      <c r="A1598" s="24">
        <f t="shared" si="61"/>
        <v>23</v>
      </c>
      <c r="B1598" s="167">
        <v>1597</v>
      </c>
      <c r="C1598" s="48" t="s">
        <v>4673</v>
      </c>
      <c r="D1598" s="154" t="s">
        <v>1258</v>
      </c>
      <c r="E1598" s="31" t="s">
        <v>1</v>
      </c>
      <c r="F1598" s="154" t="s">
        <v>1270</v>
      </c>
      <c r="G1598" s="44">
        <v>7960920</v>
      </c>
      <c r="H1598" s="3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349">
        <v>1228.369956</v>
      </c>
      <c r="U1598" s="10"/>
      <c r="V1598" s="18"/>
      <c r="W1598" s="4" t="s">
        <v>1306</v>
      </c>
      <c r="X1598" s="164" t="s">
        <v>5161</v>
      </c>
      <c r="Y1598" s="164">
        <v>23</v>
      </c>
      <c r="Z1598" s="164">
        <v>55</v>
      </c>
      <c r="AA1598" s="164">
        <v>55</v>
      </c>
      <c r="AB1598" s="124">
        <f>VLOOKUP(B1598,Nam_2016!$B$2:$C$870,2,0)</f>
        <v>1597</v>
      </c>
    </row>
    <row r="1599" spans="1:28" ht="30" hidden="1" x14ac:dyDescent="0.25">
      <c r="A1599" s="24">
        <f t="shared" si="61"/>
        <v>24</v>
      </c>
      <c r="B1599" s="167">
        <v>1598</v>
      </c>
      <c r="C1599" s="48" t="s">
        <v>4674</v>
      </c>
      <c r="D1599" s="154" t="s">
        <v>1240</v>
      </c>
      <c r="E1599" s="31" t="s">
        <v>1</v>
      </c>
      <c r="F1599" s="154" t="s">
        <v>1492</v>
      </c>
      <c r="G1599" s="44">
        <v>6669684</v>
      </c>
      <c r="H1599" s="38"/>
      <c r="I1599" s="38"/>
      <c r="J1599" s="38"/>
      <c r="K1599" s="38"/>
      <c r="L1599" s="38"/>
      <c r="M1599" s="38"/>
      <c r="N1599" s="38"/>
      <c r="O1599" s="38"/>
      <c r="P1599" s="38"/>
      <c r="Q1599" s="38"/>
      <c r="R1599" s="38"/>
      <c r="S1599" s="38"/>
      <c r="T1599" s="349">
        <v>1029.1322412000002</v>
      </c>
      <c r="U1599" s="10"/>
      <c r="V1599" s="18"/>
      <c r="W1599" s="4" t="s">
        <v>1306</v>
      </c>
      <c r="X1599" s="164" t="s">
        <v>5161</v>
      </c>
      <c r="Y1599" s="164">
        <v>23</v>
      </c>
      <c r="Z1599" s="164">
        <v>55</v>
      </c>
      <c r="AA1599" s="164">
        <v>55</v>
      </c>
      <c r="AB1599" s="124">
        <f>VLOOKUP(B1599,Nam_2016!$B$2:$C$870,2,0)</f>
        <v>1598</v>
      </c>
    </row>
    <row r="1600" spans="1:28" ht="45" x14ac:dyDescent="0.25">
      <c r="A1600" s="24">
        <f t="shared" si="61"/>
        <v>25</v>
      </c>
      <c r="B1600" s="167">
        <v>1599</v>
      </c>
      <c r="C1600" s="48" t="s">
        <v>4675</v>
      </c>
      <c r="D1600" s="154" t="s">
        <v>1241</v>
      </c>
      <c r="E1600" s="31" t="s">
        <v>1</v>
      </c>
      <c r="F1600" s="154" t="s">
        <v>1433</v>
      </c>
      <c r="G1600" s="44">
        <v>32462640</v>
      </c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349">
        <v>5008.9853520000006</v>
      </c>
      <c r="U1600" s="10">
        <v>1802</v>
      </c>
      <c r="V1600" s="18">
        <v>1901.28</v>
      </c>
      <c r="W1600" s="4" t="s">
        <v>1306</v>
      </c>
      <c r="X1600" s="164" t="s">
        <v>5161</v>
      </c>
      <c r="Y1600" s="164">
        <v>23</v>
      </c>
      <c r="Z1600" s="164">
        <v>55</v>
      </c>
      <c r="AA1600" s="164">
        <v>55</v>
      </c>
      <c r="AB1600" s="124" t="e">
        <f>VLOOKUP(B1600,Nam_2016!$B$2:$C$870,2,0)</f>
        <v>#N/A</v>
      </c>
    </row>
    <row r="1601" spans="1:28" ht="45" hidden="1" x14ac:dyDescent="0.25">
      <c r="A1601" s="24">
        <f t="shared" si="61"/>
        <v>26</v>
      </c>
      <c r="B1601" s="167">
        <v>1600</v>
      </c>
      <c r="C1601" s="48" t="s">
        <v>4676</v>
      </c>
      <c r="D1601" s="154" t="s">
        <v>1260</v>
      </c>
      <c r="E1601" s="31" t="s">
        <v>1</v>
      </c>
      <c r="F1601" s="154" t="s">
        <v>1422</v>
      </c>
      <c r="G1601" s="44">
        <v>7735091</v>
      </c>
      <c r="H1601" s="3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349">
        <v>1193.5245413</v>
      </c>
      <c r="U1601" s="10"/>
      <c r="V1601" s="18"/>
      <c r="W1601" s="4" t="s">
        <v>1306</v>
      </c>
      <c r="X1601" s="164" t="s">
        <v>5161</v>
      </c>
      <c r="Y1601" s="164">
        <v>23</v>
      </c>
      <c r="Z1601" s="164">
        <v>55</v>
      </c>
      <c r="AA1601" s="164">
        <v>55</v>
      </c>
      <c r="AB1601" s="124">
        <f>VLOOKUP(B1601,Nam_2016!$B$2:$C$870,2,0)</f>
        <v>1600</v>
      </c>
    </row>
    <row r="1602" spans="1:28" ht="30" hidden="1" x14ac:dyDescent="0.25">
      <c r="A1602" s="24">
        <f t="shared" si="61"/>
        <v>27</v>
      </c>
      <c r="B1602" s="167">
        <v>1601</v>
      </c>
      <c r="C1602" s="48" t="s">
        <v>4677</v>
      </c>
      <c r="D1602" s="154" t="s">
        <v>1109</v>
      </c>
      <c r="E1602" s="31" t="s">
        <v>1</v>
      </c>
      <c r="F1602" s="154" t="s">
        <v>1279</v>
      </c>
      <c r="G1602" s="44">
        <v>8700479.9999999944</v>
      </c>
      <c r="H1602" s="3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349">
        <v>1342.4840639999993</v>
      </c>
      <c r="U1602" s="10"/>
      <c r="V1602" s="18"/>
      <c r="W1602" s="4" t="s">
        <v>1306</v>
      </c>
      <c r="X1602" s="164" t="s">
        <v>5161</v>
      </c>
      <c r="Y1602" s="164">
        <v>23</v>
      </c>
      <c r="Z1602" s="164">
        <v>55</v>
      </c>
      <c r="AA1602" s="164">
        <v>55</v>
      </c>
      <c r="AB1602" s="124">
        <f>VLOOKUP(B1602,Nam_2016!$B$2:$C$870,2,0)</f>
        <v>1601</v>
      </c>
    </row>
    <row r="1603" spans="1:28" ht="30" x14ac:dyDescent="0.25">
      <c r="A1603" s="24">
        <f t="shared" si="61"/>
        <v>28</v>
      </c>
      <c r="B1603" s="167">
        <v>1602</v>
      </c>
      <c r="C1603" s="48" t="s">
        <v>4678</v>
      </c>
      <c r="D1603" s="154" t="s">
        <v>4048</v>
      </c>
      <c r="E1603" s="31" t="s">
        <v>1</v>
      </c>
      <c r="F1603" s="154" t="s">
        <v>23</v>
      </c>
      <c r="G1603" s="44">
        <v>20205600</v>
      </c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349">
        <v>3117.7240800000004</v>
      </c>
      <c r="U1603" s="10">
        <v>2597</v>
      </c>
      <c r="V1603" s="18">
        <v>1967.29</v>
      </c>
      <c r="W1603" s="4" t="s">
        <v>1306</v>
      </c>
      <c r="X1603" s="164" t="s">
        <v>5161</v>
      </c>
      <c r="Y1603" s="164">
        <v>23</v>
      </c>
      <c r="Z1603" s="164">
        <v>55</v>
      </c>
      <c r="AA1603" s="164">
        <v>55</v>
      </c>
      <c r="AB1603" s="124" t="e">
        <f>VLOOKUP(B1603,Nam_2016!$B$2:$C$870,2,0)</f>
        <v>#N/A</v>
      </c>
    </row>
    <row r="1604" spans="1:28" ht="30" x14ac:dyDescent="0.25">
      <c r="A1604" s="24">
        <f t="shared" si="61"/>
        <v>29</v>
      </c>
      <c r="B1604" s="167">
        <v>1603</v>
      </c>
      <c r="C1604" s="48" t="s">
        <v>4679</v>
      </c>
      <c r="D1604" s="154" t="s">
        <v>4074</v>
      </c>
      <c r="E1604" s="31" t="s">
        <v>1</v>
      </c>
      <c r="F1604" s="154" t="s">
        <v>101</v>
      </c>
      <c r="G1604" s="44">
        <v>31207636</v>
      </c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349">
        <v>4815.3382348000005</v>
      </c>
      <c r="U1604" s="10">
        <v>2710</v>
      </c>
      <c r="V1604" s="18">
        <v>2599.96</v>
      </c>
      <c r="W1604" s="4" t="s">
        <v>1306</v>
      </c>
      <c r="X1604" s="164" t="s">
        <v>5161</v>
      </c>
      <c r="Y1604" s="164">
        <v>23</v>
      </c>
      <c r="Z1604" s="164">
        <v>55</v>
      </c>
      <c r="AA1604" s="164">
        <v>55</v>
      </c>
      <c r="AB1604" s="124" t="e">
        <f>VLOOKUP(B1604,Nam_2016!$B$2:$C$870,2,0)</f>
        <v>#N/A</v>
      </c>
    </row>
    <row r="1605" spans="1:28" ht="30" hidden="1" x14ac:dyDescent="0.25">
      <c r="A1605" s="24">
        <f t="shared" si="61"/>
        <v>30</v>
      </c>
      <c r="B1605" s="167">
        <v>1604</v>
      </c>
      <c r="C1605" s="48" t="s">
        <v>4680</v>
      </c>
      <c r="D1605" s="154" t="s">
        <v>1265</v>
      </c>
      <c r="E1605" s="31" t="s">
        <v>1</v>
      </c>
      <c r="F1605" s="154" t="s">
        <v>1274</v>
      </c>
      <c r="G1605" s="44">
        <v>6500000</v>
      </c>
      <c r="H1605" s="38"/>
      <c r="I1605" s="38"/>
      <c r="J1605" s="38"/>
      <c r="K1605" s="38"/>
      <c r="L1605" s="38"/>
      <c r="M1605" s="38"/>
      <c r="N1605" s="38"/>
      <c r="O1605" s="38"/>
      <c r="P1605" s="38"/>
      <c r="Q1605" s="38"/>
      <c r="R1605" s="38"/>
      <c r="S1605" s="38"/>
      <c r="T1605" s="349">
        <v>1002.95</v>
      </c>
      <c r="U1605" s="10"/>
      <c r="V1605" s="18"/>
      <c r="W1605" s="4" t="s">
        <v>1306</v>
      </c>
      <c r="X1605" s="164" t="s">
        <v>5161</v>
      </c>
      <c r="Y1605" s="164">
        <v>23</v>
      </c>
      <c r="Z1605" s="164">
        <v>55</v>
      </c>
      <c r="AA1605" s="164">
        <v>55</v>
      </c>
      <c r="AB1605" s="124">
        <f>VLOOKUP(B1605,Nam_2016!$B$2:$C$870,2,0)</f>
        <v>1604</v>
      </c>
    </row>
    <row r="1606" spans="1:28" ht="45" x14ac:dyDescent="0.25">
      <c r="A1606" s="24">
        <f t="shared" si="61"/>
        <v>31</v>
      </c>
      <c r="B1606" s="167">
        <v>1605</v>
      </c>
      <c r="C1606" s="372" t="s">
        <v>3586</v>
      </c>
      <c r="D1606" s="154" t="s">
        <v>1245</v>
      </c>
      <c r="E1606" s="31" t="s">
        <v>1</v>
      </c>
      <c r="F1606" s="154" t="s">
        <v>1428</v>
      </c>
      <c r="G1606" s="57">
        <v>16786080</v>
      </c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349">
        <v>2590.0921440000002</v>
      </c>
      <c r="U1606" s="10">
        <v>2233</v>
      </c>
      <c r="V1606" s="18"/>
      <c r="W1606" s="4" t="s">
        <v>1306</v>
      </c>
      <c r="X1606" s="164" t="s">
        <v>5161</v>
      </c>
      <c r="Y1606" s="164">
        <v>23</v>
      </c>
      <c r="Z1606" s="164">
        <v>55</v>
      </c>
      <c r="AA1606" s="164">
        <v>55</v>
      </c>
      <c r="AB1606" s="124" t="e">
        <f>VLOOKUP(B1606,Nam_2016!$B$2:$C$870,2,0)</f>
        <v>#N/A</v>
      </c>
    </row>
    <row r="1607" spans="1:28" ht="30" hidden="1" x14ac:dyDescent="0.25">
      <c r="A1607" s="24">
        <f t="shared" si="61"/>
        <v>32</v>
      </c>
      <c r="B1607" s="167">
        <v>1606</v>
      </c>
      <c r="C1607" s="48" t="s">
        <v>4681</v>
      </c>
      <c r="D1607" s="154" t="s">
        <v>1242</v>
      </c>
      <c r="E1607" s="31" t="s">
        <v>92</v>
      </c>
      <c r="F1607" s="154" t="s">
        <v>1280</v>
      </c>
      <c r="G1607" s="44">
        <v>8348088</v>
      </c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349">
        <v>1288.1099784</v>
      </c>
      <c r="U1607" s="10"/>
      <c r="V1607" s="18"/>
      <c r="W1607" s="4" t="s">
        <v>1306</v>
      </c>
      <c r="X1607" s="164" t="s">
        <v>5161</v>
      </c>
      <c r="Y1607" s="164">
        <v>23</v>
      </c>
      <c r="Z1607" s="164">
        <v>55</v>
      </c>
      <c r="AA1607" s="164">
        <v>55</v>
      </c>
      <c r="AB1607" s="124">
        <f>VLOOKUP(B1607,Nam_2016!$B$2:$C$870,2,0)</f>
        <v>1606</v>
      </c>
    </row>
    <row r="1608" spans="1:28" ht="30" hidden="1" x14ac:dyDescent="0.25">
      <c r="A1608" s="24">
        <f t="shared" si="61"/>
        <v>33</v>
      </c>
      <c r="B1608" s="167">
        <v>1607</v>
      </c>
      <c r="C1608" s="48" t="s">
        <v>4682</v>
      </c>
      <c r="D1608" s="154" t="s">
        <v>4071</v>
      </c>
      <c r="E1608" s="31" t="s">
        <v>1</v>
      </c>
      <c r="F1608" s="154" t="s">
        <v>60</v>
      </c>
      <c r="G1608" s="44">
        <v>129174228</v>
      </c>
      <c r="H1608" s="38"/>
      <c r="I1608" s="8">
        <v>97</v>
      </c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349">
        <v>20030.523380400002</v>
      </c>
      <c r="U1608" s="10"/>
      <c r="V1608" s="18"/>
      <c r="W1608" s="4" t="s">
        <v>1306</v>
      </c>
      <c r="X1608" s="164" t="s">
        <v>5161</v>
      </c>
      <c r="Y1608" s="164">
        <v>23</v>
      </c>
      <c r="Z1608" s="164">
        <v>55</v>
      </c>
      <c r="AA1608" s="164">
        <v>55</v>
      </c>
      <c r="AB1608" s="124">
        <f>VLOOKUP(B1608,Nam_2016!$B$2:$C$870,2,0)</f>
        <v>1607</v>
      </c>
    </row>
    <row r="1609" spans="1:28" ht="30" x14ac:dyDescent="0.25">
      <c r="A1609" s="24">
        <f t="shared" si="61"/>
        <v>34</v>
      </c>
      <c r="B1609" s="167">
        <v>1608</v>
      </c>
      <c r="C1609" s="372" t="s">
        <v>3587</v>
      </c>
      <c r="D1609" s="27" t="s">
        <v>4072</v>
      </c>
      <c r="E1609" s="31" t="s">
        <v>1</v>
      </c>
      <c r="F1609" s="154" t="s">
        <v>38</v>
      </c>
      <c r="G1609" s="57">
        <v>163520870</v>
      </c>
      <c r="H1609" s="3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349">
        <v>25231.270241000002</v>
      </c>
      <c r="U1609" s="10">
        <v>3483</v>
      </c>
      <c r="V1609" s="18">
        <v>22775.45</v>
      </c>
      <c r="W1609" s="4" t="s">
        <v>1306</v>
      </c>
      <c r="X1609" s="164" t="s">
        <v>5161</v>
      </c>
      <c r="Y1609" s="164">
        <v>23</v>
      </c>
      <c r="Z1609" s="164">
        <v>55</v>
      </c>
      <c r="AA1609" s="164">
        <v>55</v>
      </c>
      <c r="AB1609" s="124" t="e">
        <f>VLOOKUP(B1609,Nam_2016!$B$2:$C$870,2,0)</f>
        <v>#N/A</v>
      </c>
    </row>
    <row r="1610" spans="1:28" ht="45" x14ac:dyDescent="0.25">
      <c r="A1610" s="24">
        <f t="shared" si="61"/>
        <v>35</v>
      </c>
      <c r="B1610" s="167">
        <v>1609</v>
      </c>
      <c r="C1610" s="48" t="s">
        <v>1113</v>
      </c>
      <c r="D1610" s="7" t="s">
        <v>1285</v>
      </c>
      <c r="E1610" s="31" t="s">
        <v>1</v>
      </c>
      <c r="F1610" s="154" t="s">
        <v>2087</v>
      </c>
      <c r="G1610" s="57">
        <v>7490280.0000000028</v>
      </c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349">
        <v>1155.7502040000004</v>
      </c>
      <c r="U1610" s="10">
        <v>1225</v>
      </c>
      <c r="V1610" s="18"/>
      <c r="W1610" s="4" t="s">
        <v>1306</v>
      </c>
      <c r="X1610" s="164" t="s">
        <v>5161</v>
      </c>
      <c r="Y1610" s="164">
        <v>23</v>
      </c>
      <c r="Z1610" s="164">
        <v>55</v>
      </c>
      <c r="AA1610" s="164">
        <v>55</v>
      </c>
      <c r="AB1610" s="124" t="e">
        <f>VLOOKUP(B1610,Nam_2016!$B$2:$C$870,2,0)</f>
        <v>#N/A</v>
      </c>
    </row>
    <row r="1611" spans="1:28" ht="45" x14ac:dyDescent="0.25">
      <c r="A1611" s="24">
        <f t="shared" si="61"/>
        <v>36</v>
      </c>
      <c r="B1611" s="167">
        <v>1610</v>
      </c>
      <c r="C1611" s="48" t="s">
        <v>328</v>
      </c>
      <c r="D1611" s="7" t="s">
        <v>329</v>
      </c>
      <c r="E1611" s="31" t="s">
        <v>1</v>
      </c>
      <c r="F1611" s="12" t="s">
        <v>8</v>
      </c>
      <c r="G1611" s="67">
        <v>10358040</v>
      </c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349">
        <v>1598.245572</v>
      </c>
      <c r="U1611" s="10">
        <v>1621</v>
      </c>
      <c r="V1611" s="18">
        <v>1584.8</v>
      </c>
      <c r="W1611" s="11" t="s">
        <v>1308</v>
      </c>
      <c r="X1611" s="164" t="s">
        <v>5161</v>
      </c>
      <c r="Y1611" s="164">
        <v>23</v>
      </c>
      <c r="Z1611" s="164">
        <v>55</v>
      </c>
      <c r="AA1611" s="164">
        <v>55</v>
      </c>
      <c r="AB1611" s="124" t="e">
        <f>VLOOKUP(B1611,Nam_2016!$B$2:$C$870,2,0)</f>
        <v>#N/A</v>
      </c>
    </row>
    <row r="1612" spans="1:28" ht="30" x14ac:dyDescent="0.25">
      <c r="A1612" s="24">
        <f t="shared" si="61"/>
        <v>37</v>
      </c>
      <c r="B1612" s="167">
        <v>1611</v>
      </c>
      <c r="C1612" s="48" t="s">
        <v>331</v>
      </c>
      <c r="D1612" s="155" t="s">
        <v>4073</v>
      </c>
      <c r="E1612" s="31" t="s">
        <v>1</v>
      </c>
      <c r="F1612" s="12" t="s">
        <v>332</v>
      </c>
      <c r="G1612" s="67">
        <v>19059023</v>
      </c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349">
        <v>2940.8072489000001</v>
      </c>
      <c r="U1612" s="10">
        <v>1912</v>
      </c>
      <c r="V1612" s="18"/>
      <c r="W1612" s="4" t="s">
        <v>1308</v>
      </c>
      <c r="X1612" s="164" t="s">
        <v>5161</v>
      </c>
      <c r="Y1612" s="164">
        <v>23</v>
      </c>
      <c r="Z1612" s="164">
        <v>55</v>
      </c>
      <c r="AA1612" s="164">
        <v>55</v>
      </c>
      <c r="AB1612" s="124" t="e">
        <f>VLOOKUP(B1612,Nam_2016!$B$2:$C$870,2,0)</f>
        <v>#N/A</v>
      </c>
    </row>
    <row r="1613" spans="1:28" ht="30" x14ac:dyDescent="0.25">
      <c r="A1613" s="24">
        <f t="shared" si="61"/>
        <v>38</v>
      </c>
      <c r="B1613" s="167">
        <v>1612</v>
      </c>
      <c r="C1613" s="48" t="s">
        <v>1145</v>
      </c>
      <c r="D1613" s="7" t="s">
        <v>320</v>
      </c>
      <c r="E1613" s="31" t="s">
        <v>1</v>
      </c>
      <c r="F1613" s="154" t="s">
        <v>25</v>
      </c>
      <c r="G1613" s="57">
        <v>101589000</v>
      </c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349">
        <v>15675.182700000001</v>
      </c>
      <c r="U1613" s="10">
        <v>9512</v>
      </c>
      <c r="V1613" s="18">
        <v>7651.58</v>
      </c>
      <c r="W1613" s="4" t="s">
        <v>1306</v>
      </c>
      <c r="X1613" s="164" t="s">
        <v>5161</v>
      </c>
      <c r="Y1613" s="164">
        <v>23</v>
      </c>
      <c r="Z1613" s="164">
        <v>55</v>
      </c>
      <c r="AA1613" s="164">
        <v>55</v>
      </c>
      <c r="AB1613" s="124" t="e">
        <f>VLOOKUP(B1613,Nam_2016!$B$2:$C$870,2,0)</f>
        <v>#N/A</v>
      </c>
    </row>
    <row r="1614" spans="1:28" ht="30" hidden="1" x14ac:dyDescent="0.25">
      <c r="A1614" s="24">
        <f t="shared" si="61"/>
        <v>39</v>
      </c>
      <c r="B1614" s="167">
        <v>1613</v>
      </c>
      <c r="C1614" s="48" t="s">
        <v>528</v>
      </c>
      <c r="D1614" s="154" t="s">
        <v>534</v>
      </c>
      <c r="E1614" s="401" t="s">
        <v>30</v>
      </c>
      <c r="F1614" s="154" t="s">
        <v>539</v>
      </c>
      <c r="G1614" s="57">
        <v>4263781</v>
      </c>
      <c r="H1614" s="38"/>
      <c r="I1614" s="38"/>
      <c r="J1614" s="38"/>
      <c r="K1614" s="38"/>
      <c r="L1614" s="38"/>
      <c r="M1614" s="38"/>
      <c r="N1614" s="38"/>
      <c r="O1614" s="38"/>
      <c r="P1614" s="38"/>
      <c r="Q1614" s="38"/>
      <c r="R1614" s="38"/>
      <c r="S1614" s="38"/>
      <c r="T1614" s="349">
        <v>657.90140830000007</v>
      </c>
      <c r="U1614" s="10"/>
      <c r="V1614" s="18"/>
      <c r="W1614" s="4" t="s">
        <v>1306</v>
      </c>
      <c r="X1614" s="164" t="s">
        <v>5161</v>
      </c>
      <c r="Y1614" s="164">
        <v>23</v>
      </c>
      <c r="Z1614" s="164">
        <v>55</v>
      </c>
      <c r="AA1614" s="164">
        <v>55</v>
      </c>
      <c r="AB1614" s="124">
        <f>VLOOKUP(B1614,Nam_2016!$B$2:$C$870,2,0)</f>
        <v>1613</v>
      </c>
    </row>
    <row r="1615" spans="1:28" ht="30" x14ac:dyDescent="0.25">
      <c r="A1615" s="24">
        <f t="shared" si="61"/>
        <v>40</v>
      </c>
      <c r="B1615" s="167">
        <v>1614</v>
      </c>
      <c r="C1615" s="48" t="s">
        <v>1147</v>
      </c>
      <c r="D1615" s="27" t="s">
        <v>4067</v>
      </c>
      <c r="E1615" s="31" t="s">
        <v>1</v>
      </c>
      <c r="F1615" s="154" t="s">
        <v>25</v>
      </c>
      <c r="G1615" s="44">
        <v>1368049534</v>
      </c>
      <c r="H1615" s="3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349">
        <v>211090.04309620001</v>
      </c>
      <c r="U1615" s="10">
        <v>172452</v>
      </c>
      <c r="V1615" s="18">
        <v>179491.17</v>
      </c>
      <c r="W1615" s="4" t="s">
        <v>1306</v>
      </c>
      <c r="X1615" s="164" t="s">
        <v>5161</v>
      </c>
      <c r="Y1615" s="164">
        <v>23</v>
      </c>
      <c r="Z1615" s="164">
        <v>55</v>
      </c>
      <c r="AA1615" s="164">
        <v>55</v>
      </c>
      <c r="AB1615" s="124" t="e">
        <f>VLOOKUP(B1615,Nam_2016!$B$2:$C$870,2,0)</f>
        <v>#N/A</v>
      </c>
    </row>
    <row r="1616" spans="1:28" ht="30" x14ac:dyDescent="0.25">
      <c r="A1616" s="24">
        <f t="shared" si="61"/>
        <v>41</v>
      </c>
      <c r="B1616" s="167">
        <v>1615</v>
      </c>
      <c r="C1616" s="372" t="s">
        <v>3588</v>
      </c>
      <c r="D1616" s="154" t="s">
        <v>4068</v>
      </c>
      <c r="E1616" s="31" t="s">
        <v>1</v>
      </c>
      <c r="F1616" s="154" t="s">
        <v>25</v>
      </c>
      <c r="G1616" s="44">
        <v>35096800</v>
      </c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349">
        <v>5415.43624</v>
      </c>
      <c r="U1616" s="10">
        <v>1500</v>
      </c>
      <c r="V1616" s="18"/>
      <c r="W1616" s="4" t="s">
        <v>1306</v>
      </c>
      <c r="X1616" s="164" t="s">
        <v>5161</v>
      </c>
      <c r="Y1616" s="164">
        <v>23</v>
      </c>
      <c r="Z1616" s="164">
        <v>55</v>
      </c>
      <c r="AA1616" s="164">
        <v>55</v>
      </c>
      <c r="AB1616" s="124" t="e">
        <f>VLOOKUP(B1616,Nam_2016!$B$2:$C$870,2,0)</f>
        <v>#N/A</v>
      </c>
    </row>
    <row r="1617" spans="1:28" ht="30" x14ac:dyDescent="0.25">
      <c r="A1617" s="24">
        <f>A1616+1</f>
        <v>42</v>
      </c>
      <c r="B1617" s="167">
        <v>1616</v>
      </c>
      <c r="C1617" s="48" t="s">
        <v>1139</v>
      </c>
      <c r="D1617" s="154" t="s">
        <v>4069</v>
      </c>
      <c r="E1617" s="31" t="s">
        <v>1</v>
      </c>
      <c r="F1617" s="154" t="s">
        <v>36</v>
      </c>
      <c r="G1617" s="44">
        <v>15445418</v>
      </c>
      <c r="H1617" s="3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349">
        <v>2383.2279974000003</v>
      </c>
      <c r="U1617" s="10">
        <v>1631</v>
      </c>
      <c r="V1617" s="18">
        <v>1436.01</v>
      </c>
      <c r="W1617" s="4" t="s">
        <v>1306</v>
      </c>
      <c r="X1617" s="164" t="s">
        <v>5161</v>
      </c>
      <c r="Y1617" s="164">
        <v>23</v>
      </c>
      <c r="Z1617" s="164">
        <v>55</v>
      </c>
      <c r="AA1617" s="164">
        <v>55</v>
      </c>
      <c r="AB1617" s="124" t="e">
        <f>VLOOKUP(B1617,Nam_2016!$B$2:$C$870,2,0)</f>
        <v>#N/A</v>
      </c>
    </row>
    <row r="1618" spans="1:28" ht="30" x14ac:dyDescent="0.25">
      <c r="A1618" s="24">
        <f t="shared" si="61"/>
        <v>43</v>
      </c>
      <c r="B1618" s="167">
        <v>1617</v>
      </c>
      <c r="C1618" s="48" t="s">
        <v>1286</v>
      </c>
      <c r="D1618" s="7" t="s">
        <v>325</v>
      </c>
      <c r="E1618" s="31" t="s">
        <v>1</v>
      </c>
      <c r="F1618" s="12" t="s">
        <v>40</v>
      </c>
      <c r="G1618" s="67">
        <v>21931039</v>
      </c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349">
        <v>3383.9593177000002</v>
      </c>
      <c r="U1618" s="10">
        <v>3064</v>
      </c>
      <c r="V1618" s="18">
        <v>2904.82</v>
      </c>
      <c r="W1618" s="11" t="s">
        <v>1308</v>
      </c>
      <c r="X1618" s="164" t="s">
        <v>5161</v>
      </c>
      <c r="Y1618" s="164">
        <v>23</v>
      </c>
      <c r="Z1618" s="164">
        <v>55</v>
      </c>
      <c r="AA1618" s="164">
        <v>55</v>
      </c>
      <c r="AB1618" s="124" t="e">
        <f>VLOOKUP(B1618,Nam_2016!$B$2:$C$870,2,0)</f>
        <v>#N/A</v>
      </c>
    </row>
    <row r="1619" spans="1:28" ht="30" x14ac:dyDescent="0.25">
      <c r="A1619" s="24">
        <f>A1618+1</f>
        <v>44</v>
      </c>
      <c r="B1619" s="167">
        <v>1618</v>
      </c>
      <c r="C1619" s="372" t="s">
        <v>3589</v>
      </c>
      <c r="D1619" s="7" t="s">
        <v>322</v>
      </c>
      <c r="E1619" s="31" t="s">
        <v>1</v>
      </c>
      <c r="F1619" s="12" t="s">
        <v>14</v>
      </c>
      <c r="G1619" s="67">
        <v>7606600</v>
      </c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349">
        <v>1173.69838</v>
      </c>
      <c r="U1619" s="10">
        <v>1696</v>
      </c>
      <c r="V1619" s="18"/>
      <c r="W1619" s="11" t="s">
        <v>1308</v>
      </c>
      <c r="X1619" s="164" t="s">
        <v>5161</v>
      </c>
      <c r="Y1619" s="164">
        <v>23</v>
      </c>
      <c r="Z1619" s="164">
        <v>55</v>
      </c>
      <c r="AA1619" s="164">
        <v>55</v>
      </c>
      <c r="AB1619" s="124" t="e">
        <f>VLOOKUP(B1619,Nam_2016!$B$2:$C$870,2,0)</f>
        <v>#N/A</v>
      </c>
    </row>
    <row r="1620" spans="1:28" ht="30" x14ac:dyDescent="0.25">
      <c r="A1620" s="24">
        <f t="shared" si="61"/>
        <v>45</v>
      </c>
      <c r="B1620" s="167">
        <v>1619</v>
      </c>
      <c r="C1620" s="48" t="s">
        <v>1287</v>
      </c>
      <c r="D1620" s="7" t="s">
        <v>1288</v>
      </c>
      <c r="E1620" s="31" t="s">
        <v>1</v>
      </c>
      <c r="F1620" s="12" t="s">
        <v>38</v>
      </c>
      <c r="G1620" s="67">
        <v>13779140</v>
      </c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349">
        <v>2126.121302</v>
      </c>
      <c r="U1620" s="10">
        <v>1536</v>
      </c>
      <c r="V1620" s="18">
        <v>4120.8900000000003</v>
      </c>
      <c r="W1620" s="11" t="s">
        <v>1308</v>
      </c>
      <c r="X1620" s="164" t="s">
        <v>5161</v>
      </c>
      <c r="Y1620" s="164">
        <v>23</v>
      </c>
      <c r="Z1620" s="164">
        <v>55</v>
      </c>
      <c r="AA1620" s="164">
        <v>55</v>
      </c>
      <c r="AB1620" s="124" t="e">
        <f>VLOOKUP(B1620,Nam_2016!$B$2:$C$870,2,0)</f>
        <v>#N/A</v>
      </c>
    </row>
    <row r="1621" spans="1:28" ht="30" x14ac:dyDescent="0.25">
      <c r="A1621" s="24">
        <f t="shared" si="61"/>
        <v>46</v>
      </c>
      <c r="B1621" s="167">
        <v>1620</v>
      </c>
      <c r="C1621" s="48" t="s">
        <v>4683</v>
      </c>
      <c r="D1621" s="154" t="s">
        <v>4070</v>
      </c>
      <c r="E1621" s="31" t="s">
        <v>1</v>
      </c>
      <c r="F1621" s="154" t="s">
        <v>68</v>
      </c>
      <c r="G1621" s="44">
        <v>21000000</v>
      </c>
      <c r="H1621" s="3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349">
        <v>3240.3</v>
      </c>
      <c r="U1621" s="10">
        <v>1899</v>
      </c>
      <c r="V1621" s="18">
        <v>1597.74</v>
      </c>
      <c r="W1621" s="4" t="s">
        <v>1306</v>
      </c>
      <c r="X1621" s="164" t="s">
        <v>5161</v>
      </c>
      <c r="Y1621" s="164">
        <v>23</v>
      </c>
      <c r="Z1621" s="164">
        <v>55</v>
      </c>
      <c r="AA1621" s="164">
        <v>55</v>
      </c>
      <c r="AB1621" s="124" t="e">
        <f>VLOOKUP(B1621,Nam_2016!$B$2:$C$870,2,0)</f>
        <v>#N/A</v>
      </c>
    </row>
    <row r="1622" spans="1:28" ht="30" hidden="1" x14ac:dyDescent="0.25">
      <c r="A1622" s="24">
        <f t="shared" si="61"/>
        <v>47</v>
      </c>
      <c r="B1622" s="167">
        <v>1621</v>
      </c>
      <c r="C1622" s="48" t="s">
        <v>1111</v>
      </c>
      <c r="D1622" s="154" t="s">
        <v>1246</v>
      </c>
      <c r="E1622" s="31" t="s">
        <v>1</v>
      </c>
      <c r="F1622" s="154" t="s">
        <v>1275</v>
      </c>
      <c r="G1622" s="57">
        <v>14238479.999999996</v>
      </c>
      <c r="H1622" s="3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349">
        <v>2196.9974639999996</v>
      </c>
      <c r="U1622" s="10"/>
      <c r="V1622" s="18"/>
      <c r="W1622" s="4" t="s">
        <v>1306</v>
      </c>
      <c r="X1622" s="164" t="s">
        <v>5161</v>
      </c>
      <c r="Y1622" s="164">
        <v>23</v>
      </c>
      <c r="Z1622" s="164">
        <v>55</v>
      </c>
      <c r="AA1622" s="164">
        <v>55</v>
      </c>
      <c r="AB1622" s="124">
        <f>VLOOKUP(B1622,Nam_2016!$B$2:$C$870,2,0)</f>
        <v>1621</v>
      </c>
    </row>
    <row r="1623" spans="1:28" ht="30" x14ac:dyDescent="0.25">
      <c r="A1623" s="24">
        <f>A1622+1</f>
        <v>48</v>
      </c>
      <c r="B1623" s="167">
        <v>1622</v>
      </c>
      <c r="C1623" s="372" t="s">
        <v>3590</v>
      </c>
      <c r="D1623" s="7" t="s">
        <v>315</v>
      </c>
      <c r="E1623" s="31" t="s">
        <v>1</v>
      </c>
      <c r="F1623" s="154" t="s">
        <v>1321</v>
      </c>
      <c r="G1623" s="57">
        <v>58736100</v>
      </c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349">
        <v>9062.980230000001</v>
      </c>
      <c r="U1623" s="10">
        <v>8907</v>
      </c>
      <c r="V1623" s="18">
        <v>49846.18</v>
      </c>
      <c r="W1623" s="4" t="s">
        <v>1306</v>
      </c>
      <c r="X1623" s="164" t="s">
        <v>5161</v>
      </c>
      <c r="Y1623" s="164">
        <v>23</v>
      </c>
      <c r="Z1623" s="164">
        <v>55</v>
      </c>
      <c r="AA1623" s="164">
        <v>55</v>
      </c>
      <c r="AB1623" s="124" t="e">
        <f>VLOOKUP(B1623,Nam_2016!$B$2:$C$870,2,0)</f>
        <v>#N/A</v>
      </c>
    </row>
    <row r="1624" spans="1:28" ht="30" hidden="1" x14ac:dyDescent="0.25">
      <c r="A1624" s="24">
        <f>A1623+1</f>
        <v>49</v>
      </c>
      <c r="B1624" s="167">
        <v>1623</v>
      </c>
      <c r="C1624" s="48" t="s">
        <v>4684</v>
      </c>
      <c r="D1624" s="154" t="s">
        <v>1120</v>
      </c>
      <c r="E1624" s="31" t="s">
        <v>1</v>
      </c>
      <c r="F1624" s="154" t="s">
        <v>1283</v>
      </c>
      <c r="G1624" s="44">
        <v>7200000</v>
      </c>
      <c r="H1624" s="38"/>
      <c r="I1624" s="38"/>
      <c r="J1624" s="38"/>
      <c r="K1624" s="38"/>
      <c r="L1624" s="38"/>
      <c r="M1624" s="38"/>
      <c r="N1624" s="38"/>
      <c r="O1624" s="38"/>
      <c r="P1624" s="38"/>
      <c r="Q1624" s="38"/>
      <c r="R1624" s="38"/>
      <c r="S1624" s="38"/>
      <c r="T1624" s="349">
        <v>1110.96</v>
      </c>
      <c r="U1624" s="10"/>
      <c r="V1624" s="18"/>
      <c r="W1624" s="4" t="s">
        <v>1306</v>
      </c>
      <c r="X1624" s="164" t="s">
        <v>5161</v>
      </c>
      <c r="Y1624" s="164">
        <v>23</v>
      </c>
      <c r="Z1624" s="164">
        <v>55</v>
      </c>
      <c r="AA1624" s="164">
        <v>55</v>
      </c>
      <c r="AB1624" s="124">
        <f>VLOOKUP(B1624,Nam_2016!$B$2:$C$870,2,0)</f>
        <v>1623</v>
      </c>
    </row>
    <row r="1625" spans="1:28" ht="30" x14ac:dyDescent="0.25">
      <c r="A1625" s="24">
        <f t="shared" si="61"/>
        <v>50</v>
      </c>
      <c r="B1625" s="167">
        <v>1624</v>
      </c>
      <c r="C1625" s="48" t="s">
        <v>4685</v>
      </c>
      <c r="D1625" s="154" t="s">
        <v>4061</v>
      </c>
      <c r="E1625" s="31" t="s">
        <v>1</v>
      </c>
      <c r="F1625" s="154" t="s">
        <v>4062</v>
      </c>
      <c r="G1625" s="44">
        <v>259091286</v>
      </c>
      <c r="H1625" s="3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349">
        <v>39977.785429800002</v>
      </c>
      <c r="U1625" s="10">
        <v>34922</v>
      </c>
      <c r="V1625" s="18">
        <v>43887.32</v>
      </c>
      <c r="W1625" s="4" t="s">
        <v>1306</v>
      </c>
      <c r="X1625" s="164" t="s">
        <v>5161</v>
      </c>
      <c r="Y1625" s="164">
        <v>23</v>
      </c>
      <c r="Z1625" s="164">
        <v>55</v>
      </c>
      <c r="AA1625" s="164">
        <v>55</v>
      </c>
      <c r="AB1625" s="124" t="e">
        <f>VLOOKUP(B1625,Nam_2016!$B$2:$C$870,2,0)</f>
        <v>#N/A</v>
      </c>
    </row>
    <row r="1626" spans="1:28" ht="45" x14ac:dyDescent="0.25">
      <c r="A1626" s="24">
        <f t="shared" si="61"/>
        <v>51</v>
      </c>
      <c r="B1626" s="167">
        <v>1625</v>
      </c>
      <c r="C1626" s="48" t="s">
        <v>4686</v>
      </c>
      <c r="D1626" s="154" t="s">
        <v>4063</v>
      </c>
      <c r="E1626" s="31" t="s">
        <v>1</v>
      </c>
      <c r="F1626" s="154" t="s">
        <v>336</v>
      </c>
      <c r="G1626" s="44">
        <v>9914310</v>
      </c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349">
        <v>1529.7780330000001</v>
      </c>
      <c r="U1626" s="10">
        <v>1199</v>
      </c>
      <c r="V1626" s="18">
        <v>1410.87</v>
      </c>
      <c r="W1626" s="4" t="s">
        <v>1306</v>
      </c>
      <c r="X1626" s="164" t="s">
        <v>5161</v>
      </c>
      <c r="Y1626" s="164">
        <v>23</v>
      </c>
      <c r="Z1626" s="164">
        <v>55</v>
      </c>
      <c r="AA1626" s="164">
        <v>55</v>
      </c>
      <c r="AB1626" s="124" t="e">
        <f>VLOOKUP(B1626,Nam_2016!$B$2:$C$870,2,0)</f>
        <v>#N/A</v>
      </c>
    </row>
    <row r="1627" spans="1:28" ht="45" x14ac:dyDescent="0.25">
      <c r="A1627" s="24">
        <f t="shared" si="61"/>
        <v>52</v>
      </c>
      <c r="B1627" s="167">
        <v>1626</v>
      </c>
      <c r="C1627" s="48" t="s">
        <v>1137</v>
      </c>
      <c r="D1627" s="154" t="s">
        <v>4064</v>
      </c>
      <c r="E1627" s="31" t="s">
        <v>1</v>
      </c>
      <c r="F1627" s="154" t="s">
        <v>7</v>
      </c>
      <c r="G1627" s="44">
        <v>61198364</v>
      </c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349">
        <v>10458.830029100001</v>
      </c>
      <c r="U1627" s="10">
        <v>7329</v>
      </c>
      <c r="V1627" s="18">
        <v>7086.64</v>
      </c>
      <c r="W1627" s="4" t="s">
        <v>1306</v>
      </c>
      <c r="X1627" s="164" t="s">
        <v>5161</v>
      </c>
      <c r="Y1627" s="164">
        <v>23</v>
      </c>
      <c r="Z1627" s="164">
        <v>55</v>
      </c>
      <c r="AA1627" s="164">
        <v>55</v>
      </c>
      <c r="AB1627" s="124" t="e">
        <f>VLOOKUP(B1627,Nam_2016!$B$2:$C$870,2,0)</f>
        <v>#N/A</v>
      </c>
    </row>
    <row r="1628" spans="1:28" ht="45" x14ac:dyDescent="0.25">
      <c r="A1628" s="24">
        <f t="shared" si="61"/>
        <v>53</v>
      </c>
      <c r="B1628" s="167">
        <v>1627</v>
      </c>
      <c r="C1628" s="48" t="s">
        <v>1119</v>
      </c>
      <c r="D1628" s="154" t="s">
        <v>4065</v>
      </c>
      <c r="E1628" s="31" t="s">
        <v>1</v>
      </c>
      <c r="F1628" s="154" t="s">
        <v>87</v>
      </c>
      <c r="G1628" s="44">
        <v>13300000</v>
      </c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349">
        <v>2052.19</v>
      </c>
      <c r="U1628" s="10">
        <v>1370</v>
      </c>
      <c r="V1628" s="18">
        <v>1804.21</v>
      </c>
      <c r="W1628" s="4" t="s">
        <v>1306</v>
      </c>
      <c r="X1628" s="164" t="s">
        <v>5161</v>
      </c>
      <c r="Y1628" s="164">
        <v>23</v>
      </c>
      <c r="Z1628" s="164">
        <v>55</v>
      </c>
      <c r="AA1628" s="164">
        <v>55</v>
      </c>
      <c r="AB1628" s="124" t="e">
        <f>VLOOKUP(B1628,Nam_2016!$B$2:$C$870,2,0)</f>
        <v>#N/A</v>
      </c>
    </row>
    <row r="1629" spans="1:28" ht="30" x14ac:dyDescent="0.25">
      <c r="A1629" s="24">
        <f t="shared" si="61"/>
        <v>54</v>
      </c>
      <c r="B1629" s="167">
        <v>1628</v>
      </c>
      <c r="C1629" s="48" t="s">
        <v>337</v>
      </c>
      <c r="D1629" s="154" t="s">
        <v>4066</v>
      </c>
      <c r="E1629" s="31" t="s">
        <v>1</v>
      </c>
      <c r="F1629" s="154" t="s">
        <v>60</v>
      </c>
      <c r="G1629" s="44">
        <v>11631000</v>
      </c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349">
        <v>1794.6633000000002</v>
      </c>
      <c r="U1629" s="10">
        <v>1546</v>
      </c>
      <c r="V1629" s="18">
        <v>1349</v>
      </c>
      <c r="W1629" s="4" t="s">
        <v>1306</v>
      </c>
      <c r="X1629" s="164" t="s">
        <v>5161</v>
      </c>
      <c r="Y1629" s="164">
        <v>23</v>
      </c>
      <c r="Z1629" s="164">
        <v>55</v>
      </c>
      <c r="AA1629" s="164">
        <v>55</v>
      </c>
      <c r="AB1629" s="124" t="e">
        <f>VLOOKUP(B1629,Nam_2016!$B$2:$C$870,2,0)</f>
        <v>#N/A</v>
      </c>
    </row>
    <row r="1630" spans="1:28" ht="30" hidden="1" x14ac:dyDescent="0.25">
      <c r="A1630" s="24">
        <f t="shared" si="61"/>
        <v>55</v>
      </c>
      <c r="B1630" s="167">
        <v>1629</v>
      </c>
      <c r="C1630" s="48" t="s">
        <v>1132</v>
      </c>
      <c r="D1630" s="154" t="s">
        <v>1249</v>
      </c>
      <c r="E1630" s="31" t="s">
        <v>1</v>
      </c>
      <c r="F1630" s="154" t="s">
        <v>1281</v>
      </c>
      <c r="G1630" s="44">
        <v>9813965</v>
      </c>
      <c r="H1630" s="3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349">
        <v>1514.2947995000002</v>
      </c>
      <c r="U1630" s="10"/>
      <c r="V1630" s="18"/>
      <c r="W1630" s="4" t="s">
        <v>1306</v>
      </c>
      <c r="X1630" s="164" t="s">
        <v>5161</v>
      </c>
      <c r="Y1630" s="164">
        <v>23</v>
      </c>
      <c r="Z1630" s="164">
        <v>55</v>
      </c>
      <c r="AA1630" s="164">
        <v>55</v>
      </c>
      <c r="AB1630" s="124">
        <f>VLOOKUP(B1630,Nam_2016!$B$2:$C$870,2,0)</f>
        <v>1629</v>
      </c>
    </row>
    <row r="1631" spans="1:28" ht="30" x14ac:dyDescent="0.25">
      <c r="A1631" s="24">
        <f t="shared" si="61"/>
        <v>56</v>
      </c>
      <c r="B1631" s="167">
        <v>1630</v>
      </c>
      <c r="C1631" s="48" t="s">
        <v>338</v>
      </c>
      <c r="D1631" s="7" t="s">
        <v>1289</v>
      </c>
      <c r="E1631" s="31" t="s">
        <v>1</v>
      </c>
      <c r="F1631" s="154" t="s">
        <v>91</v>
      </c>
      <c r="G1631" s="44">
        <v>14097164</v>
      </c>
      <c r="H1631" s="3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349">
        <v>2175.1924051999999</v>
      </c>
      <c r="U1631" s="10">
        <v>1286</v>
      </c>
      <c r="V1631" s="18">
        <v>1168.3399999999999</v>
      </c>
      <c r="W1631" s="4" t="s">
        <v>1306</v>
      </c>
      <c r="X1631" s="164" t="s">
        <v>5161</v>
      </c>
      <c r="Y1631" s="164">
        <v>23</v>
      </c>
      <c r="Z1631" s="164">
        <v>55</v>
      </c>
      <c r="AA1631" s="164">
        <v>55</v>
      </c>
      <c r="AB1631" s="124" t="e">
        <f>VLOOKUP(B1631,Nam_2016!$B$2:$C$870,2,0)</f>
        <v>#N/A</v>
      </c>
    </row>
    <row r="1632" spans="1:28" ht="30" x14ac:dyDescent="0.25">
      <c r="A1632" s="24">
        <f t="shared" si="61"/>
        <v>57</v>
      </c>
      <c r="B1632" s="167">
        <v>1631</v>
      </c>
      <c r="C1632" s="372" t="s">
        <v>3591</v>
      </c>
      <c r="D1632" s="39" t="s">
        <v>4057</v>
      </c>
      <c r="E1632" s="31" t="s">
        <v>1</v>
      </c>
      <c r="F1632" s="154" t="s">
        <v>91</v>
      </c>
      <c r="G1632" s="44">
        <v>11528601</v>
      </c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349">
        <v>1778.8631343000002</v>
      </c>
      <c r="U1632" s="10">
        <v>1000</v>
      </c>
      <c r="V1632" s="18"/>
      <c r="W1632" s="4" t="s">
        <v>1306</v>
      </c>
      <c r="X1632" s="164" t="s">
        <v>5161</v>
      </c>
      <c r="Y1632" s="164">
        <v>23</v>
      </c>
      <c r="Z1632" s="164">
        <v>55</v>
      </c>
      <c r="AA1632" s="164">
        <v>55</v>
      </c>
      <c r="AB1632" s="124" t="e">
        <f>VLOOKUP(B1632,Nam_2016!$B$2:$C$870,2,0)</f>
        <v>#N/A</v>
      </c>
    </row>
    <row r="1633" spans="1:28" ht="30" x14ac:dyDescent="0.25">
      <c r="A1633" s="24">
        <f t="shared" si="61"/>
        <v>58</v>
      </c>
      <c r="B1633" s="167">
        <v>1632</v>
      </c>
      <c r="C1633" s="48" t="s">
        <v>1290</v>
      </c>
      <c r="D1633" s="154" t="s">
        <v>4058</v>
      </c>
      <c r="E1633" s="31" t="s">
        <v>1</v>
      </c>
      <c r="F1633" s="154" t="s">
        <v>166</v>
      </c>
      <c r="G1633" s="44">
        <v>7100000</v>
      </c>
      <c r="H1633" s="38"/>
      <c r="I1633" s="38"/>
      <c r="J1633" s="38"/>
      <c r="K1633" s="38"/>
      <c r="L1633" s="38"/>
      <c r="M1633" s="38"/>
      <c r="N1633" s="38"/>
      <c r="O1633" s="38"/>
      <c r="P1633" s="38"/>
      <c r="Q1633" s="38"/>
      <c r="R1633" s="38"/>
      <c r="S1633" s="38"/>
      <c r="T1633" s="349">
        <v>1095.53</v>
      </c>
      <c r="U1633" s="10">
        <v>1105</v>
      </c>
      <c r="V1633" s="18"/>
      <c r="W1633" s="4" t="s">
        <v>1306</v>
      </c>
      <c r="X1633" s="164" t="s">
        <v>5161</v>
      </c>
      <c r="Y1633" s="164">
        <v>23</v>
      </c>
      <c r="Z1633" s="164">
        <v>55</v>
      </c>
      <c r="AA1633" s="164">
        <v>55</v>
      </c>
      <c r="AB1633" s="124" t="e">
        <f>VLOOKUP(B1633,Nam_2016!$B$2:$C$870,2,0)</f>
        <v>#N/A</v>
      </c>
    </row>
    <row r="1634" spans="1:28" ht="45" x14ac:dyDescent="0.25">
      <c r="A1634" s="24">
        <f t="shared" si="61"/>
        <v>59</v>
      </c>
      <c r="B1634" s="167">
        <v>1633</v>
      </c>
      <c r="C1634" s="48" t="s">
        <v>339</v>
      </c>
      <c r="D1634" s="7" t="s">
        <v>318</v>
      </c>
      <c r="E1634" s="31" t="s">
        <v>1</v>
      </c>
      <c r="F1634" s="12" t="s">
        <v>340</v>
      </c>
      <c r="G1634" s="67">
        <v>9597000</v>
      </c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349">
        <v>1480.8171000000002</v>
      </c>
      <c r="U1634" s="10">
        <v>1666</v>
      </c>
      <c r="V1634" s="18">
        <v>1127.58</v>
      </c>
      <c r="W1634" s="11" t="s">
        <v>1308</v>
      </c>
      <c r="X1634" s="164" t="s">
        <v>5161</v>
      </c>
      <c r="Y1634" s="164">
        <v>23</v>
      </c>
      <c r="Z1634" s="164">
        <v>55</v>
      </c>
      <c r="AA1634" s="164">
        <v>55</v>
      </c>
      <c r="AB1634" s="124" t="e">
        <f>VLOOKUP(B1634,Nam_2016!$B$2:$C$870,2,0)</f>
        <v>#N/A</v>
      </c>
    </row>
    <row r="1635" spans="1:28" ht="30" x14ac:dyDescent="0.25">
      <c r="A1635" s="24">
        <f t="shared" si="61"/>
        <v>60</v>
      </c>
      <c r="B1635" s="167">
        <v>1634</v>
      </c>
      <c r="C1635" s="48" t="s">
        <v>1142</v>
      </c>
      <c r="D1635" s="27" t="s">
        <v>4059</v>
      </c>
      <c r="E1635" s="31" t="s">
        <v>1</v>
      </c>
      <c r="F1635" s="154" t="s">
        <v>25</v>
      </c>
      <c r="G1635" s="44">
        <v>468268400</v>
      </c>
      <c r="H1635" s="3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349">
        <v>72253.81412000001</v>
      </c>
      <c r="U1635" s="10">
        <v>57252</v>
      </c>
      <c r="V1635" s="18">
        <v>121655.96</v>
      </c>
      <c r="W1635" s="4" t="s">
        <v>1306</v>
      </c>
      <c r="X1635" s="164" t="s">
        <v>5161</v>
      </c>
      <c r="Y1635" s="164">
        <v>23</v>
      </c>
      <c r="Z1635" s="164">
        <v>55</v>
      </c>
      <c r="AA1635" s="164">
        <v>55</v>
      </c>
      <c r="AB1635" s="124" t="e">
        <f>VLOOKUP(B1635,Nam_2016!$B$2:$C$870,2,0)</f>
        <v>#N/A</v>
      </c>
    </row>
    <row r="1636" spans="1:28" ht="30" x14ac:dyDescent="0.25">
      <c r="A1636" s="24">
        <f t="shared" si="61"/>
        <v>61</v>
      </c>
      <c r="B1636" s="167">
        <v>1635</v>
      </c>
      <c r="C1636" s="48" t="s">
        <v>4687</v>
      </c>
      <c r="D1636" s="154" t="s">
        <v>4060</v>
      </c>
      <c r="E1636" s="31" t="s">
        <v>1</v>
      </c>
      <c r="F1636" s="154" t="s">
        <v>25</v>
      </c>
      <c r="G1636" s="44">
        <v>13199673</v>
      </c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349">
        <v>2036.7095439000002</v>
      </c>
      <c r="U1636" s="10">
        <v>1539</v>
      </c>
      <c r="V1636" s="18"/>
      <c r="W1636" s="4" t="s">
        <v>1306</v>
      </c>
      <c r="X1636" s="164" t="s">
        <v>5161</v>
      </c>
      <c r="Y1636" s="164">
        <v>23</v>
      </c>
      <c r="Z1636" s="164">
        <v>55</v>
      </c>
      <c r="AA1636" s="164">
        <v>55</v>
      </c>
      <c r="AB1636" s="124" t="e">
        <f>VLOOKUP(B1636,Nam_2016!$B$2:$C$870,2,0)</f>
        <v>#N/A</v>
      </c>
    </row>
    <row r="1637" spans="1:28" ht="45" x14ac:dyDescent="0.25">
      <c r="A1637" s="24">
        <f t="shared" si="61"/>
        <v>62</v>
      </c>
      <c r="B1637" s="167">
        <v>1636</v>
      </c>
      <c r="C1637" s="372" t="s">
        <v>3592</v>
      </c>
      <c r="D1637" s="7" t="s">
        <v>326</v>
      </c>
      <c r="E1637" s="31" t="s">
        <v>1</v>
      </c>
      <c r="F1637" s="154" t="s">
        <v>87</v>
      </c>
      <c r="G1637" s="44">
        <v>21588588</v>
      </c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349">
        <v>3331.1191284000001</v>
      </c>
      <c r="U1637" s="10">
        <v>2553</v>
      </c>
      <c r="V1637" s="18">
        <v>2361.66</v>
      </c>
      <c r="W1637" s="4" t="s">
        <v>1306</v>
      </c>
      <c r="X1637" s="164" t="s">
        <v>5161</v>
      </c>
      <c r="Y1637" s="164">
        <v>23</v>
      </c>
      <c r="Z1637" s="164">
        <v>55</v>
      </c>
      <c r="AA1637" s="164">
        <v>55</v>
      </c>
      <c r="AB1637" s="124" t="e">
        <f>VLOOKUP(B1637,Nam_2016!$B$2:$C$870,2,0)</f>
        <v>#N/A</v>
      </c>
    </row>
    <row r="1638" spans="1:28" ht="30" x14ac:dyDescent="0.25">
      <c r="A1638" s="24">
        <f t="shared" ref="A1638:A1701" si="62">1+A1637</f>
        <v>63</v>
      </c>
      <c r="B1638" s="167">
        <v>1637</v>
      </c>
      <c r="C1638" s="48" t="s">
        <v>4688</v>
      </c>
      <c r="D1638" s="7" t="s">
        <v>323</v>
      </c>
      <c r="E1638" s="31" t="s">
        <v>1</v>
      </c>
      <c r="F1638" s="154" t="s">
        <v>60</v>
      </c>
      <c r="G1638" s="44">
        <v>33817392</v>
      </c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349">
        <v>5218.0235855999999</v>
      </c>
      <c r="U1638" s="10">
        <v>3492</v>
      </c>
      <c r="V1638" s="18">
        <v>3603.77</v>
      </c>
      <c r="W1638" s="4" t="s">
        <v>1306</v>
      </c>
      <c r="X1638" s="164" t="s">
        <v>5161</v>
      </c>
      <c r="Y1638" s="164">
        <v>23</v>
      </c>
      <c r="Z1638" s="164">
        <v>55</v>
      </c>
      <c r="AA1638" s="164">
        <v>55</v>
      </c>
      <c r="AB1638" s="124" t="e">
        <f>VLOOKUP(B1638,Nam_2016!$B$2:$C$870,2,0)</f>
        <v>#N/A</v>
      </c>
    </row>
    <row r="1639" spans="1:28" ht="30" hidden="1" x14ac:dyDescent="0.25">
      <c r="A1639" s="24">
        <f t="shared" si="62"/>
        <v>64</v>
      </c>
      <c r="B1639" s="167">
        <v>1638</v>
      </c>
      <c r="C1639" s="48" t="s">
        <v>1129</v>
      </c>
      <c r="D1639" s="154" t="s">
        <v>1240</v>
      </c>
      <c r="E1639" s="31" t="s">
        <v>1</v>
      </c>
      <c r="F1639" s="154" t="s">
        <v>1268</v>
      </c>
      <c r="G1639" s="44">
        <v>47629134</v>
      </c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349">
        <v>7349.1753762000008</v>
      </c>
      <c r="U1639" s="10"/>
      <c r="V1639" s="18"/>
      <c r="W1639" s="4" t="s">
        <v>1306</v>
      </c>
      <c r="X1639" s="164" t="s">
        <v>5161</v>
      </c>
      <c r="Y1639" s="164">
        <v>23</v>
      </c>
      <c r="Z1639" s="164">
        <v>55</v>
      </c>
      <c r="AA1639" s="164">
        <v>55</v>
      </c>
      <c r="AB1639" s="124">
        <f>VLOOKUP(B1639,Nam_2016!$B$2:$C$870,2,0)</f>
        <v>1638</v>
      </c>
    </row>
    <row r="1640" spans="1:28" ht="30" x14ac:dyDescent="0.25">
      <c r="A1640" s="24">
        <f t="shared" si="62"/>
        <v>65</v>
      </c>
      <c r="B1640" s="167">
        <v>1639</v>
      </c>
      <c r="C1640" s="48" t="s">
        <v>1127</v>
      </c>
      <c r="D1640" s="7" t="s">
        <v>321</v>
      </c>
      <c r="E1640" s="31" t="s">
        <v>1</v>
      </c>
      <c r="F1640" s="154" t="s">
        <v>60</v>
      </c>
      <c r="G1640" s="44">
        <v>39943890</v>
      </c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349">
        <v>6163.3422270000001</v>
      </c>
      <c r="U1640" s="10">
        <v>5615</v>
      </c>
      <c r="V1640" s="18">
        <v>4588.26</v>
      </c>
      <c r="W1640" s="4" t="s">
        <v>1306</v>
      </c>
      <c r="X1640" s="164" t="s">
        <v>5161</v>
      </c>
      <c r="Y1640" s="164">
        <v>23</v>
      </c>
      <c r="Z1640" s="164">
        <v>55</v>
      </c>
      <c r="AA1640" s="164">
        <v>55</v>
      </c>
      <c r="AB1640" s="124" t="e">
        <f>VLOOKUP(B1640,Nam_2016!$B$2:$C$870,2,0)</f>
        <v>#N/A</v>
      </c>
    </row>
    <row r="1641" spans="1:28" ht="30" x14ac:dyDescent="0.25">
      <c r="A1641" s="24">
        <f t="shared" si="62"/>
        <v>66</v>
      </c>
      <c r="B1641" s="167">
        <v>1640</v>
      </c>
      <c r="C1641" s="48" t="s">
        <v>1291</v>
      </c>
      <c r="D1641" s="7" t="s">
        <v>1292</v>
      </c>
      <c r="E1641" s="31" t="s">
        <v>1</v>
      </c>
      <c r="F1641" s="12" t="s">
        <v>146</v>
      </c>
      <c r="G1641" s="67">
        <v>10024000</v>
      </c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349">
        <v>1546.7032000000002</v>
      </c>
      <c r="U1641" s="10">
        <v>1676</v>
      </c>
      <c r="V1641" s="18">
        <v>1253.8599999999999</v>
      </c>
      <c r="W1641" s="11" t="s">
        <v>1308</v>
      </c>
      <c r="X1641" s="164" t="s">
        <v>5161</v>
      </c>
      <c r="Y1641" s="164">
        <v>23</v>
      </c>
      <c r="Z1641" s="164">
        <v>55</v>
      </c>
      <c r="AA1641" s="164">
        <v>55</v>
      </c>
      <c r="AB1641" s="124" t="e">
        <f>VLOOKUP(B1641,Nam_2016!$B$2:$C$870,2,0)</f>
        <v>#N/A</v>
      </c>
    </row>
    <row r="1642" spans="1:28" ht="30" x14ac:dyDescent="0.25">
      <c r="A1642" s="24">
        <f t="shared" si="62"/>
        <v>67</v>
      </c>
      <c r="B1642" s="167">
        <v>1641</v>
      </c>
      <c r="C1642" s="48" t="s">
        <v>1293</v>
      </c>
      <c r="D1642" s="7" t="s">
        <v>319</v>
      </c>
      <c r="E1642" s="31" t="s">
        <v>1</v>
      </c>
      <c r="F1642" s="12" t="s">
        <v>23</v>
      </c>
      <c r="G1642" s="67">
        <v>21860299</v>
      </c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349">
        <v>3373.0441357000004</v>
      </c>
      <c r="U1642" s="10">
        <v>12744</v>
      </c>
      <c r="V1642" s="18">
        <v>10841.13</v>
      </c>
      <c r="W1642" s="11" t="s">
        <v>1308</v>
      </c>
      <c r="X1642" s="164" t="s">
        <v>5161</v>
      </c>
      <c r="Y1642" s="164">
        <v>23</v>
      </c>
      <c r="Z1642" s="164">
        <v>55</v>
      </c>
      <c r="AA1642" s="164">
        <v>55</v>
      </c>
      <c r="AB1642" s="124" t="e">
        <f>VLOOKUP(B1642,Nam_2016!$B$2:$C$870,2,0)</f>
        <v>#N/A</v>
      </c>
    </row>
    <row r="1643" spans="1:28" ht="30" x14ac:dyDescent="0.25">
      <c r="A1643" s="24">
        <f t="shared" si="62"/>
        <v>68</v>
      </c>
      <c r="B1643" s="167">
        <v>1642</v>
      </c>
      <c r="C1643" s="372" t="s">
        <v>3593</v>
      </c>
      <c r="D1643" s="154" t="s">
        <v>1294</v>
      </c>
      <c r="E1643" s="31" t="s">
        <v>1</v>
      </c>
      <c r="F1643" s="154" t="s">
        <v>91</v>
      </c>
      <c r="G1643" s="44">
        <v>23491855</v>
      </c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349">
        <v>3624.7932265000004</v>
      </c>
      <c r="U1643" s="10">
        <v>2497</v>
      </c>
      <c r="V1643" s="18">
        <v>3635.05</v>
      </c>
      <c r="W1643" s="4" t="s">
        <v>1306</v>
      </c>
      <c r="X1643" s="164" t="s">
        <v>5161</v>
      </c>
      <c r="Y1643" s="164">
        <v>23</v>
      </c>
      <c r="Z1643" s="164">
        <v>55</v>
      </c>
      <c r="AA1643" s="164">
        <v>55</v>
      </c>
      <c r="AB1643" s="124" t="e">
        <f>VLOOKUP(B1643,Nam_2016!$B$2:$C$870,2,0)</f>
        <v>#N/A</v>
      </c>
    </row>
    <row r="1644" spans="1:28" ht="60" x14ac:dyDescent="0.25">
      <c r="A1644" s="24">
        <f t="shared" si="62"/>
        <v>69</v>
      </c>
      <c r="B1644" s="167">
        <v>1643</v>
      </c>
      <c r="C1644" s="372" t="s">
        <v>3594</v>
      </c>
      <c r="D1644" s="154" t="s">
        <v>4056</v>
      </c>
      <c r="E1644" s="31" t="s">
        <v>1</v>
      </c>
      <c r="F1644" s="154" t="s">
        <v>287</v>
      </c>
      <c r="G1644" s="44">
        <v>9786880</v>
      </c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349">
        <v>1510.1155840000001</v>
      </c>
      <c r="U1644" s="10">
        <v>1456</v>
      </c>
      <c r="V1644" s="18">
        <v>1123.26</v>
      </c>
      <c r="W1644" s="4" t="s">
        <v>1306</v>
      </c>
      <c r="X1644" s="164" t="s">
        <v>5161</v>
      </c>
      <c r="Y1644" s="164">
        <v>23</v>
      </c>
      <c r="Z1644" s="164">
        <v>55</v>
      </c>
      <c r="AA1644" s="164">
        <v>55</v>
      </c>
      <c r="AB1644" s="124" t="e">
        <f>VLOOKUP(B1644,Nam_2016!$B$2:$C$870,2,0)</f>
        <v>#N/A</v>
      </c>
    </row>
    <row r="1645" spans="1:28" ht="30" hidden="1" x14ac:dyDescent="0.25">
      <c r="A1645" s="24">
        <f t="shared" si="62"/>
        <v>70</v>
      </c>
      <c r="B1645" s="167">
        <v>1644</v>
      </c>
      <c r="C1645" s="48" t="s">
        <v>1143</v>
      </c>
      <c r="D1645" s="154" t="s">
        <v>1238</v>
      </c>
      <c r="E1645" s="31" t="s">
        <v>1</v>
      </c>
      <c r="F1645" s="154" t="s">
        <v>1321</v>
      </c>
      <c r="G1645" s="44">
        <v>71842269</v>
      </c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349">
        <v>11085.2621067</v>
      </c>
      <c r="U1645" s="10"/>
      <c r="V1645" s="18"/>
      <c r="W1645" s="4" t="s">
        <v>1306</v>
      </c>
      <c r="X1645" s="164" t="s">
        <v>5161</v>
      </c>
      <c r="Y1645" s="164">
        <v>23</v>
      </c>
      <c r="Z1645" s="164">
        <v>55</v>
      </c>
      <c r="AA1645" s="164">
        <v>55</v>
      </c>
      <c r="AB1645" s="124">
        <f>VLOOKUP(B1645,Nam_2016!$B$2:$C$870,2,0)</f>
        <v>1644</v>
      </c>
    </row>
    <row r="1646" spans="1:28" ht="30" x14ac:dyDescent="0.25">
      <c r="A1646" s="24">
        <f t="shared" si="62"/>
        <v>71</v>
      </c>
      <c r="B1646" s="167">
        <v>1645</v>
      </c>
      <c r="C1646" s="48" t="s">
        <v>1146</v>
      </c>
      <c r="D1646" s="27" t="s">
        <v>1144</v>
      </c>
      <c r="E1646" s="31" t="s">
        <v>1</v>
      </c>
      <c r="F1646" s="154" t="s">
        <v>1321</v>
      </c>
      <c r="G1646" s="57">
        <v>961544400</v>
      </c>
      <c r="H1646" s="3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349">
        <v>148366.30092000001</v>
      </c>
      <c r="U1646" s="10">
        <v>123937</v>
      </c>
      <c r="V1646" s="18">
        <v>310679.45</v>
      </c>
      <c r="W1646" s="4" t="s">
        <v>1306</v>
      </c>
      <c r="X1646" s="164" t="s">
        <v>5161</v>
      </c>
      <c r="Y1646" s="164">
        <v>23</v>
      </c>
      <c r="Z1646" s="164">
        <v>55</v>
      </c>
      <c r="AA1646" s="164">
        <v>55</v>
      </c>
      <c r="AB1646" s="124" t="e">
        <f>VLOOKUP(B1646,Nam_2016!$B$2:$C$870,2,0)</f>
        <v>#N/A</v>
      </c>
    </row>
    <row r="1647" spans="1:28" ht="30" hidden="1" x14ac:dyDescent="0.25">
      <c r="A1647" s="24">
        <f t="shared" si="62"/>
        <v>72</v>
      </c>
      <c r="B1647" s="167">
        <v>1646</v>
      </c>
      <c r="C1647" s="48" t="s">
        <v>4689</v>
      </c>
      <c r="D1647" s="154" t="s">
        <v>1247</v>
      </c>
      <c r="E1647" s="31" t="s">
        <v>1</v>
      </c>
      <c r="F1647" s="154" t="s">
        <v>1420</v>
      </c>
      <c r="G1647" s="44">
        <v>11922989</v>
      </c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349">
        <v>1839.7172027000001</v>
      </c>
      <c r="U1647" s="10"/>
      <c r="V1647" s="18"/>
      <c r="W1647" s="4" t="s">
        <v>1306</v>
      </c>
      <c r="X1647" s="164" t="s">
        <v>5161</v>
      </c>
      <c r="Y1647" s="164">
        <v>23</v>
      </c>
      <c r="Z1647" s="164">
        <v>55</v>
      </c>
      <c r="AA1647" s="164">
        <v>55</v>
      </c>
      <c r="AB1647" s="124">
        <f>VLOOKUP(B1647,Nam_2016!$B$2:$C$870,2,0)</f>
        <v>1646</v>
      </c>
    </row>
    <row r="1648" spans="1:28" ht="45" hidden="1" x14ac:dyDescent="0.25">
      <c r="A1648" s="24">
        <f t="shared" si="62"/>
        <v>73</v>
      </c>
      <c r="B1648" s="167">
        <v>1647</v>
      </c>
      <c r="C1648" s="48" t="s">
        <v>527</v>
      </c>
      <c r="D1648" s="154" t="s">
        <v>533</v>
      </c>
      <c r="E1648" s="401" t="s">
        <v>30</v>
      </c>
      <c r="F1648" s="154" t="s">
        <v>538</v>
      </c>
      <c r="G1648" s="44">
        <v>6966840.0000000028</v>
      </c>
      <c r="H1648" s="3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349">
        <v>1074.9834120000005</v>
      </c>
      <c r="U1648" s="10"/>
      <c r="V1648" s="18"/>
      <c r="W1648" s="4" t="s">
        <v>1306</v>
      </c>
      <c r="X1648" s="164" t="s">
        <v>5161</v>
      </c>
      <c r="Y1648" s="164">
        <v>23</v>
      </c>
      <c r="Z1648" s="164">
        <v>55</v>
      </c>
      <c r="AA1648" s="164">
        <v>55</v>
      </c>
      <c r="AB1648" s="124">
        <f>VLOOKUP(B1648,Nam_2016!$B$2:$C$870,2,0)</f>
        <v>1647</v>
      </c>
    </row>
    <row r="1649" spans="1:28" ht="30" x14ac:dyDescent="0.25">
      <c r="A1649" s="24">
        <f t="shared" si="62"/>
        <v>74</v>
      </c>
      <c r="B1649" s="167">
        <v>1648</v>
      </c>
      <c r="C1649" s="48" t="s">
        <v>1487</v>
      </c>
      <c r="D1649" s="7" t="s">
        <v>322</v>
      </c>
      <c r="E1649" s="31" t="s">
        <v>1</v>
      </c>
      <c r="F1649" s="12" t="s">
        <v>14</v>
      </c>
      <c r="G1649" s="67">
        <v>20100176</v>
      </c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349">
        <v>3101.4571568000001</v>
      </c>
      <c r="U1649" s="10">
        <v>3105</v>
      </c>
      <c r="V1649" s="18">
        <v>3854.66</v>
      </c>
      <c r="W1649" s="11" t="s">
        <v>1308</v>
      </c>
      <c r="X1649" s="164" t="s">
        <v>5161</v>
      </c>
      <c r="Y1649" s="164">
        <v>23</v>
      </c>
      <c r="Z1649" s="164">
        <v>55</v>
      </c>
      <c r="AA1649" s="164">
        <v>55</v>
      </c>
      <c r="AB1649" s="124" t="e">
        <f>VLOOKUP(B1649,Nam_2016!$B$2:$C$870,2,0)</f>
        <v>#N/A</v>
      </c>
    </row>
    <row r="1650" spans="1:28" ht="30" x14ac:dyDescent="0.25">
      <c r="A1650" s="24">
        <f t="shared" si="62"/>
        <v>75</v>
      </c>
      <c r="B1650" s="167">
        <v>1649</v>
      </c>
      <c r="C1650" s="48" t="s">
        <v>1130</v>
      </c>
      <c r="D1650" s="154" t="s">
        <v>4052</v>
      </c>
      <c r="E1650" s="31" t="s">
        <v>1</v>
      </c>
      <c r="F1650" s="154" t="s">
        <v>19</v>
      </c>
      <c r="G1650" s="44">
        <v>11305098</v>
      </c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349">
        <v>1744.3766214000002</v>
      </c>
      <c r="U1650" s="10">
        <v>1221</v>
      </c>
      <c r="V1650" s="18">
        <v>1107.49</v>
      </c>
      <c r="W1650" s="4" t="s">
        <v>1306</v>
      </c>
      <c r="X1650" s="164" t="s">
        <v>5161</v>
      </c>
      <c r="Y1650" s="164">
        <v>23</v>
      </c>
      <c r="Z1650" s="164">
        <v>55</v>
      </c>
      <c r="AA1650" s="164">
        <v>55</v>
      </c>
      <c r="AB1650" s="124" t="e">
        <f>VLOOKUP(B1650,Nam_2016!$B$2:$C$870,2,0)</f>
        <v>#N/A</v>
      </c>
    </row>
    <row r="1651" spans="1:28" ht="45" x14ac:dyDescent="0.25">
      <c r="A1651" s="24">
        <f t="shared" si="62"/>
        <v>76</v>
      </c>
      <c r="B1651" s="167">
        <v>1650</v>
      </c>
      <c r="C1651" s="372" t="s">
        <v>3595</v>
      </c>
      <c r="D1651" s="154" t="s">
        <v>4053</v>
      </c>
      <c r="E1651" s="31" t="s">
        <v>1</v>
      </c>
      <c r="F1651" s="154" t="s">
        <v>87</v>
      </c>
      <c r="G1651" s="44">
        <v>9806182</v>
      </c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349">
        <v>1513.0938826000001</v>
      </c>
      <c r="U1651" s="10">
        <v>1032</v>
      </c>
      <c r="V1651" s="18">
        <v>1401.66</v>
      </c>
      <c r="W1651" s="4" t="s">
        <v>1306</v>
      </c>
      <c r="X1651" s="164" t="s">
        <v>5161</v>
      </c>
      <c r="Y1651" s="164">
        <v>23</v>
      </c>
      <c r="Z1651" s="164">
        <v>55</v>
      </c>
      <c r="AA1651" s="164">
        <v>55</v>
      </c>
      <c r="AB1651" s="124" t="e">
        <f>VLOOKUP(B1651,Nam_2016!$B$2:$C$870,2,0)</f>
        <v>#N/A</v>
      </c>
    </row>
    <row r="1652" spans="1:28" ht="30" x14ac:dyDescent="0.25">
      <c r="A1652" s="24">
        <f t="shared" si="62"/>
        <v>77</v>
      </c>
      <c r="B1652" s="167">
        <v>1651</v>
      </c>
      <c r="C1652" s="48" t="s">
        <v>531</v>
      </c>
      <c r="D1652" s="154" t="s">
        <v>4054</v>
      </c>
      <c r="E1652" s="31" t="s">
        <v>1</v>
      </c>
      <c r="F1652" s="154" t="s">
        <v>2544</v>
      </c>
      <c r="G1652" s="44">
        <v>29591455</v>
      </c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349">
        <v>4565.9615065000007</v>
      </c>
      <c r="U1652" s="10">
        <v>5004</v>
      </c>
      <c r="V1652" s="18">
        <v>50474.11</v>
      </c>
      <c r="W1652" s="4" t="s">
        <v>1306</v>
      </c>
      <c r="X1652" s="164" t="s">
        <v>5161</v>
      </c>
      <c r="Y1652" s="164">
        <v>23</v>
      </c>
      <c r="Z1652" s="164">
        <v>55</v>
      </c>
      <c r="AA1652" s="164">
        <v>55</v>
      </c>
      <c r="AB1652" s="124" t="e">
        <f>VLOOKUP(B1652,Nam_2016!$B$2:$C$870,2,0)</f>
        <v>#N/A</v>
      </c>
    </row>
    <row r="1653" spans="1:28" ht="30" x14ac:dyDescent="0.25">
      <c r="A1653" s="24">
        <f t="shared" si="62"/>
        <v>78</v>
      </c>
      <c r="B1653" s="167">
        <v>1652</v>
      </c>
      <c r="C1653" s="372" t="s">
        <v>3596</v>
      </c>
      <c r="D1653" s="7" t="s">
        <v>334</v>
      </c>
      <c r="E1653" s="31" t="s">
        <v>1</v>
      </c>
      <c r="F1653" s="12" t="s">
        <v>25</v>
      </c>
      <c r="G1653" s="44">
        <v>163765188</v>
      </c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349">
        <v>25268.968508400001</v>
      </c>
      <c r="U1653" s="10">
        <v>22386</v>
      </c>
      <c r="V1653" s="18"/>
      <c r="W1653" s="11" t="s">
        <v>1308</v>
      </c>
      <c r="X1653" s="164" t="s">
        <v>5161</v>
      </c>
      <c r="Y1653" s="164">
        <v>23</v>
      </c>
      <c r="Z1653" s="164">
        <v>55</v>
      </c>
      <c r="AA1653" s="164">
        <v>55</v>
      </c>
      <c r="AB1653" s="124" t="e">
        <f>VLOOKUP(B1653,Nam_2016!$B$2:$C$870,2,0)</f>
        <v>#N/A</v>
      </c>
    </row>
    <row r="1654" spans="1:28" ht="30" x14ac:dyDescent="0.25">
      <c r="A1654" s="24">
        <f t="shared" si="62"/>
        <v>79</v>
      </c>
      <c r="B1654" s="167">
        <v>1653</v>
      </c>
      <c r="C1654" s="48" t="s">
        <v>4690</v>
      </c>
      <c r="D1654" s="7" t="s">
        <v>317</v>
      </c>
      <c r="E1654" s="31" t="s">
        <v>1</v>
      </c>
      <c r="F1654" s="12" t="s">
        <v>60</v>
      </c>
      <c r="G1654" s="67">
        <v>17717000</v>
      </c>
      <c r="H1654" s="9"/>
      <c r="I1654" s="9">
        <v>103</v>
      </c>
      <c r="J1654" s="9"/>
      <c r="K1654" s="9">
        <v>1392</v>
      </c>
      <c r="L1654" s="9"/>
      <c r="M1654" s="9"/>
      <c r="N1654" s="9"/>
      <c r="O1654" s="9"/>
      <c r="P1654" s="9"/>
      <c r="Q1654" s="9"/>
      <c r="R1654" s="9"/>
      <c r="S1654" s="9"/>
      <c r="T1654" s="349">
        <v>2733.7331000000004</v>
      </c>
      <c r="U1654" s="10">
        <v>10527</v>
      </c>
      <c r="V1654" s="18">
        <v>12354.22</v>
      </c>
      <c r="W1654" s="11" t="s">
        <v>1308</v>
      </c>
      <c r="X1654" s="164" t="s">
        <v>5161</v>
      </c>
      <c r="Y1654" s="164">
        <v>23</v>
      </c>
      <c r="Z1654" s="164">
        <v>55</v>
      </c>
      <c r="AA1654" s="164">
        <v>55</v>
      </c>
      <c r="AB1654" s="124" t="e">
        <f>VLOOKUP(B1654,Nam_2016!$B$2:$C$870,2,0)</f>
        <v>#N/A</v>
      </c>
    </row>
    <row r="1655" spans="1:28" ht="30" x14ac:dyDescent="0.25">
      <c r="A1655" s="24">
        <f t="shared" si="62"/>
        <v>80</v>
      </c>
      <c r="B1655" s="167">
        <v>1654</v>
      </c>
      <c r="C1655" s="372" t="s">
        <v>3597</v>
      </c>
      <c r="D1655" s="154" t="s">
        <v>4055</v>
      </c>
      <c r="E1655" s="31" t="s">
        <v>1</v>
      </c>
      <c r="F1655" s="154" t="s">
        <v>60</v>
      </c>
      <c r="G1655" s="44">
        <v>107258256</v>
      </c>
      <c r="H1655" s="38"/>
      <c r="I1655" s="8">
        <v>176</v>
      </c>
      <c r="J1655" s="8"/>
      <c r="K1655" s="8"/>
      <c r="L1655" s="8"/>
      <c r="M1655" s="8"/>
      <c r="N1655" s="8"/>
      <c r="O1655" s="8">
        <v>3</v>
      </c>
      <c r="P1655" s="8"/>
      <c r="Q1655" s="8"/>
      <c r="R1655" s="8"/>
      <c r="S1655" s="8"/>
      <c r="T1655" s="349">
        <v>19429.468900800002</v>
      </c>
      <c r="U1655" s="10">
        <v>10401</v>
      </c>
      <c r="V1655" s="18">
        <v>6145.25</v>
      </c>
      <c r="W1655" s="4" t="s">
        <v>1306</v>
      </c>
      <c r="X1655" s="164" t="s">
        <v>5161</v>
      </c>
      <c r="Y1655" s="164">
        <v>23</v>
      </c>
      <c r="Z1655" s="164">
        <v>55</v>
      </c>
      <c r="AA1655" s="164">
        <v>55</v>
      </c>
      <c r="AB1655" s="124" t="e">
        <f>VLOOKUP(B1655,Nam_2016!$B$2:$C$870,2,0)</f>
        <v>#N/A</v>
      </c>
    </row>
    <row r="1656" spans="1:28" ht="25.5" x14ac:dyDescent="0.25">
      <c r="A1656" s="24">
        <f t="shared" si="62"/>
        <v>81</v>
      </c>
      <c r="B1656" s="167">
        <v>1655</v>
      </c>
      <c r="C1656" s="372" t="s">
        <v>3598</v>
      </c>
      <c r="D1656" s="154" t="s">
        <v>318</v>
      </c>
      <c r="E1656" s="31" t="s">
        <v>1</v>
      </c>
      <c r="F1656" s="154" t="s">
        <v>15</v>
      </c>
      <c r="G1656" s="44">
        <v>10457496</v>
      </c>
      <c r="H1656" s="3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349">
        <v>1613.5916328000001</v>
      </c>
      <c r="U1656" s="10">
        <v>1451</v>
      </c>
      <c r="V1656" s="18">
        <v>1361.62</v>
      </c>
      <c r="W1656" s="4" t="s">
        <v>1306</v>
      </c>
      <c r="X1656" s="164" t="s">
        <v>5161</v>
      </c>
      <c r="Y1656" s="164">
        <v>23</v>
      </c>
      <c r="Z1656" s="164">
        <v>55</v>
      </c>
      <c r="AA1656" s="164">
        <v>55</v>
      </c>
      <c r="AB1656" s="124" t="e">
        <f>VLOOKUP(B1656,Nam_2016!$B$2:$C$870,2,0)</f>
        <v>#N/A</v>
      </c>
    </row>
    <row r="1657" spans="1:28" ht="30" hidden="1" x14ac:dyDescent="0.25">
      <c r="A1657" s="24">
        <f t="shared" si="62"/>
        <v>82</v>
      </c>
      <c r="B1657" s="167">
        <v>1656</v>
      </c>
      <c r="C1657" s="48" t="s">
        <v>4691</v>
      </c>
      <c r="D1657" s="154" t="s">
        <v>1252</v>
      </c>
      <c r="E1657" s="31" t="s">
        <v>1</v>
      </c>
      <c r="F1657" s="154" t="s">
        <v>1435</v>
      </c>
      <c r="G1657" s="44">
        <v>9000000</v>
      </c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349">
        <v>1388.7</v>
      </c>
      <c r="U1657" s="10"/>
      <c r="V1657" s="18"/>
      <c r="W1657" s="4" t="s">
        <v>1306</v>
      </c>
      <c r="X1657" s="164" t="s">
        <v>5161</v>
      </c>
      <c r="Y1657" s="164">
        <v>23</v>
      </c>
      <c r="Z1657" s="164">
        <v>55</v>
      </c>
      <c r="AA1657" s="164">
        <v>55</v>
      </c>
      <c r="AB1657" s="124">
        <f>VLOOKUP(B1657,Nam_2016!$B$2:$C$870,2,0)</f>
        <v>1656</v>
      </c>
    </row>
    <row r="1658" spans="1:28" x14ac:dyDescent="0.25">
      <c r="A1658" s="24">
        <f t="shared" si="62"/>
        <v>83</v>
      </c>
      <c r="B1658" s="167">
        <v>1657</v>
      </c>
      <c r="C1658" s="48" t="s">
        <v>4692</v>
      </c>
      <c r="D1658" s="7" t="s">
        <v>318</v>
      </c>
      <c r="E1658" s="31" t="s">
        <v>1</v>
      </c>
      <c r="F1658" s="154" t="s">
        <v>15</v>
      </c>
      <c r="G1658" s="44">
        <v>24000000</v>
      </c>
      <c r="H1658" s="3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349">
        <v>3703.2000000000003</v>
      </c>
      <c r="U1658" s="10">
        <v>3222</v>
      </c>
      <c r="V1658" s="18">
        <v>3937.83</v>
      </c>
      <c r="W1658" s="4" t="s">
        <v>1306</v>
      </c>
      <c r="X1658" s="164" t="s">
        <v>5161</v>
      </c>
      <c r="Y1658" s="164">
        <v>23</v>
      </c>
      <c r="Z1658" s="164">
        <v>55</v>
      </c>
      <c r="AA1658" s="164">
        <v>55</v>
      </c>
      <c r="AB1658" s="124" t="e">
        <f>VLOOKUP(B1658,Nam_2016!$B$2:$C$870,2,0)</f>
        <v>#N/A</v>
      </c>
    </row>
    <row r="1659" spans="1:28" ht="75" x14ac:dyDescent="0.25">
      <c r="A1659" s="24">
        <f t="shared" si="62"/>
        <v>84</v>
      </c>
      <c r="B1659" s="167">
        <v>1658</v>
      </c>
      <c r="C1659" s="372" t="s">
        <v>3599</v>
      </c>
      <c r="D1659" s="154" t="s">
        <v>4048</v>
      </c>
      <c r="E1659" s="31" t="s">
        <v>1</v>
      </c>
      <c r="F1659" s="154" t="s">
        <v>4028</v>
      </c>
      <c r="G1659" s="44">
        <v>7000000</v>
      </c>
      <c r="H1659" s="38"/>
      <c r="I1659" s="38"/>
      <c r="J1659" s="38"/>
      <c r="K1659" s="38"/>
      <c r="L1659" s="38"/>
      <c r="M1659" s="38"/>
      <c r="N1659" s="38"/>
      <c r="O1659" s="38"/>
      <c r="P1659" s="38"/>
      <c r="Q1659" s="38"/>
      <c r="R1659" s="38"/>
      <c r="S1659" s="38"/>
      <c r="T1659" s="349">
        <v>1080.1000000000001</v>
      </c>
      <c r="U1659" s="10">
        <v>1153</v>
      </c>
      <c r="V1659" s="18"/>
      <c r="W1659" s="4" t="s">
        <v>1306</v>
      </c>
      <c r="X1659" s="164" t="s">
        <v>5161</v>
      </c>
      <c r="Y1659" s="164">
        <v>23</v>
      </c>
      <c r="Z1659" s="164">
        <v>55</v>
      </c>
      <c r="AA1659" s="164">
        <v>55</v>
      </c>
      <c r="AB1659" s="124" t="e">
        <f>VLOOKUP(B1659,Nam_2016!$B$2:$C$870,2,0)</f>
        <v>#N/A</v>
      </c>
    </row>
    <row r="1660" spans="1:28" ht="30" x14ac:dyDescent="0.25">
      <c r="A1660" s="24">
        <f t="shared" si="62"/>
        <v>85</v>
      </c>
      <c r="B1660" s="167">
        <v>1659</v>
      </c>
      <c r="C1660" s="48" t="s">
        <v>1108</v>
      </c>
      <c r="D1660" s="154" t="s">
        <v>4049</v>
      </c>
      <c r="E1660" s="31" t="s">
        <v>1</v>
      </c>
      <c r="F1660" s="154" t="s">
        <v>2025</v>
      </c>
      <c r="G1660" s="44">
        <v>7097520</v>
      </c>
      <c r="H1660" s="38"/>
      <c r="I1660" s="38"/>
      <c r="J1660" s="38"/>
      <c r="K1660" s="38"/>
      <c r="L1660" s="38"/>
      <c r="M1660" s="38"/>
      <c r="N1660" s="38"/>
      <c r="O1660" s="38"/>
      <c r="P1660" s="38"/>
      <c r="Q1660" s="38"/>
      <c r="R1660" s="38"/>
      <c r="S1660" s="38"/>
      <c r="T1660" s="349">
        <v>1095.147336</v>
      </c>
      <c r="U1660" s="10">
        <v>1158</v>
      </c>
      <c r="V1660" s="18"/>
      <c r="W1660" s="4" t="s">
        <v>1306</v>
      </c>
      <c r="X1660" s="164" t="s">
        <v>5161</v>
      </c>
      <c r="Y1660" s="164">
        <v>23</v>
      </c>
      <c r="Z1660" s="164">
        <v>55</v>
      </c>
      <c r="AA1660" s="164">
        <v>55</v>
      </c>
      <c r="AB1660" s="124" t="e">
        <f>VLOOKUP(B1660,Nam_2016!$B$2:$C$870,2,0)</f>
        <v>#N/A</v>
      </c>
    </row>
    <row r="1661" spans="1:28" ht="30" x14ac:dyDescent="0.25">
      <c r="A1661" s="24">
        <f t="shared" si="62"/>
        <v>86</v>
      </c>
      <c r="B1661" s="167">
        <v>1660</v>
      </c>
      <c r="C1661" s="48" t="s">
        <v>1295</v>
      </c>
      <c r="D1661" s="7" t="s">
        <v>1296</v>
      </c>
      <c r="E1661" s="31" t="s">
        <v>1</v>
      </c>
      <c r="F1661" s="154" t="s">
        <v>146</v>
      </c>
      <c r="G1661" s="44">
        <v>14389956</v>
      </c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349">
        <v>2220.3702108000002</v>
      </c>
      <c r="U1661" s="10">
        <v>1603</v>
      </c>
      <c r="V1661" s="18">
        <v>1057.42</v>
      </c>
      <c r="W1661" s="4" t="s">
        <v>1306</v>
      </c>
      <c r="X1661" s="164" t="s">
        <v>5161</v>
      </c>
      <c r="Y1661" s="164">
        <v>23</v>
      </c>
      <c r="Z1661" s="164">
        <v>55</v>
      </c>
      <c r="AA1661" s="164">
        <v>55</v>
      </c>
      <c r="AB1661" s="124" t="e">
        <f>VLOOKUP(B1661,Nam_2016!$B$2:$C$870,2,0)</f>
        <v>#N/A</v>
      </c>
    </row>
    <row r="1662" spans="1:28" ht="30" x14ac:dyDescent="0.25">
      <c r="A1662" s="24">
        <f t="shared" si="62"/>
        <v>87</v>
      </c>
      <c r="B1662" s="167">
        <v>1661</v>
      </c>
      <c r="C1662" s="48" t="s">
        <v>4693</v>
      </c>
      <c r="D1662" s="154" t="s">
        <v>4050</v>
      </c>
      <c r="E1662" s="31" t="s">
        <v>1</v>
      </c>
      <c r="F1662" s="154" t="s">
        <v>146</v>
      </c>
      <c r="G1662" s="44">
        <v>32489982</v>
      </c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349">
        <v>5013.2042226000003</v>
      </c>
      <c r="U1662" s="10">
        <v>3514</v>
      </c>
      <c r="V1662" s="18">
        <v>3065.79</v>
      </c>
      <c r="W1662" s="4" t="s">
        <v>1306</v>
      </c>
      <c r="X1662" s="164" t="s">
        <v>5161</v>
      </c>
      <c r="Y1662" s="164">
        <v>23</v>
      </c>
      <c r="Z1662" s="164">
        <v>55</v>
      </c>
      <c r="AA1662" s="164">
        <v>55</v>
      </c>
      <c r="AB1662" s="124" t="e">
        <f>VLOOKUP(B1662,Nam_2016!$B$2:$C$870,2,0)</f>
        <v>#N/A</v>
      </c>
    </row>
    <row r="1663" spans="1:28" ht="30" x14ac:dyDescent="0.25">
      <c r="A1663" s="24">
        <f t="shared" si="62"/>
        <v>88</v>
      </c>
      <c r="B1663" s="167">
        <v>1662</v>
      </c>
      <c r="C1663" s="48" t="s">
        <v>1128</v>
      </c>
      <c r="D1663" s="154" t="s">
        <v>4050</v>
      </c>
      <c r="E1663" s="31" t="s">
        <v>1</v>
      </c>
      <c r="F1663" s="154" t="s">
        <v>175</v>
      </c>
      <c r="G1663" s="44">
        <v>80426178</v>
      </c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349">
        <v>12409.7592654</v>
      </c>
      <c r="U1663" s="10">
        <v>12095</v>
      </c>
      <c r="V1663" s="18">
        <v>10517.63</v>
      </c>
      <c r="W1663" s="4" t="s">
        <v>1306</v>
      </c>
      <c r="X1663" s="164" t="s">
        <v>5161</v>
      </c>
      <c r="Y1663" s="164">
        <v>23</v>
      </c>
      <c r="Z1663" s="164">
        <v>55</v>
      </c>
      <c r="AA1663" s="164">
        <v>55</v>
      </c>
      <c r="AB1663" s="124" t="e">
        <f>VLOOKUP(B1663,Nam_2016!$B$2:$C$870,2,0)</f>
        <v>#N/A</v>
      </c>
    </row>
    <row r="1664" spans="1:28" ht="30" x14ac:dyDescent="0.25">
      <c r="A1664" s="24">
        <f t="shared" si="62"/>
        <v>89</v>
      </c>
      <c r="B1664" s="167">
        <v>1663</v>
      </c>
      <c r="C1664" s="372" t="s">
        <v>3286</v>
      </c>
      <c r="D1664" s="154" t="s">
        <v>4051</v>
      </c>
      <c r="E1664" s="31" t="s">
        <v>1</v>
      </c>
      <c r="F1664" s="154" t="s">
        <v>2511</v>
      </c>
      <c r="G1664" s="44">
        <v>11541818</v>
      </c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349">
        <v>1780.9025174000001</v>
      </c>
      <c r="U1664" s="10">
        <v>1098</v>
      </c>
      <c r="V1664" s="18"/>
      <c r="W1664" s="4" t="s">
        <v>1306</v>
      </c>
      <c r="X1664" s="164" t="s">
        <v>5161</v>
      </c>
      <c r="Y1664" s="164">
        <v>23</v>
      </c>
      <c r="Z1664" s="164">
        <v>55</v>
      </c>
      <c r="AA1664" s="164">
        <v>55</v>
      </c>
      <c r="AB1664" s="124" t="e">
        <f>VLOOKUP(B1664,Nam_2016!$B$2:$C$870,2,0)</f>
        <v>#N/A</v>
      </c>
    </row>
    <row r="1665" spans="1:28" ht="30" x14ac:dyDescent="0.25">
      <c r="A1665" s="24">
        <f t="shared" si="62"/>
        <v>90</v>
      </c>
      <c r="B1665" s="167">
        <v>1664</v>
      </c>
      <c r="C1665" s="372" t="s">
        <v>3600</v>
      </c>
      <c r="D1665" s="7" t="s">
        <v>335</v>
      </c>
      <c r="E1665" s="21" t="s">
        <v>1</v>
      </c>
      <c r="F1665" s="154" t="s">
        <v>74</v>
      </c>
      <c r="G1665" s="44">
        <v>10239709</v>
      </c>
      <c r="H1665" s="3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349">
        <v>1579.9870987000002</v>
      </c>
      <c r="U1665" s="10">
        <v>1196</v>
      </c>
      <c r="V1665" s="18"/>
      <c r="W1665" s="4" t="s">
        <v>1306</v>
      </c>
      <c r="X1665" s="164" t="s">
        <v>5161</v>
      </c>
      <c r="Y1665" s="164">
        <v>23</v>
      </c>
      <c r="Z1665" s="164">
        <v>55</v>
      </c>
      <c r="AA1665" s="164">
        <v>55</v>
      </c>
      <c r="AB1665" s="124" t="e">
        <f>VLOOKUP(B1665,Nam_2016!$B$2:$C$870,2,0)</f>
        <v>#N/A</v>
      </c>
    </row>
    <row r="1666" spans="1:28" ht="30" hidden="1" x14ac:dyDescent="0.25">
      <c r="A1666" s="24">
        <f t="shared" si="62"/>
        <v>91</v>
      </c>
      <c r="B1666" s="167">
        <v>1665</v>
      </c>
      <c r="C1666" s="48" t="s">
        <v>1117</v>
      </c>
      <c r="D1666" s="154" t="s">
        <v>532</v>
      </c>
      <c r="E1666" s="401" t="s">
        <v>30</v>
      </c>
      <c r="F1666" s="154" t="s">
        <v>1273</v>
      </c>
      <c r="G1666" s="44">
        <v>18325200</v>
      </c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349">
        <v>2827.57836</v>
      </c>
      <c r="U1666" s="10"/>
      <c r="V1666" s="18"/>
      <c r="W1666" s="4" t="s">
        <v>1306</v>
      </c>
      <c r="X1666" s="164" t="s">
        <v>5161</v>
      </c>
      <c r="Y1666" s="164">
        <v>23</v>
      </c>
      <c r="Z1666" s="164">
        <v>55</v>
      </c>
      <c r="AA1666" s="164">
        <v>55</v>
      </c>
      <c r="AB1666" s="124">
        <f>VLOOKUP(B1666,Nam_2016!$B$2:$C$870,2,0)</f>
        <v>1665</v>
      </c>
    </row>
    <row r="1667" spans="1:28" ht="30" hidden="1" x14ac:dyDescent="0.25">
      <c r="A1667" s="24">
        <f t="shared" si="62"/>
        <v>92</v>
      </c>
      <c r="B1667" s="167">
        <v>1666</v>
      </c>
      <c r="C1667" s="48" t="s">
        <v>1117</v>
      </c>
      <c r="D1667" s="154" t="s">
        <v>1262</v>
      </c>
      <c r="E1667" s="401" t="s">
        <v>30</v>
      </c>
      <c r="F1667" s="154" t="s">
        <v>1273</v>
      </c>
      <c r="G1667" s="57">
        <v>7044360</v>
      </c>
      <c r="H1667" s="38"/>
      <c r="I1667" s="38"/>
      <c r="J1667" s="38"/>
      <c r="K1667" s="38"/>
      <c r="L1667" s="38"/>
      <c r="M1667" s="38"/>
      <c r="N1667" s="38"/>
      <c r="O1667" s="38"/>
      <c r="P1667" s="38"/>
      <c r="Q1667" s="38"/>
      <c r="R1667" s="38"/>
      <c r="S1667" s="38"/>
      <c r="T1667" s="349">
        <v>1086.9447480000001</v>
      </c>
      <c r="U1667" s="10"/>
      <c r="V1667" s="18"/>
      <c r="W1667" s="4" t="s">
        <v>1306</v>
      </c>
      <c r="X1667" s="164" t="s">
        <v>5161</v>
      </c>
      <c r="Y1667" s="164">
        <v>23</v>
      </c>
      <c r="Z1667" s="164">
        <v>55</v>
      </c>
      <c r="AA1667" s="164">
        <v>55</v>
      </c>
      <c r="AB1667" s="124">
        <f>VLOOKUP(B1667,Nam_2016!$B$2:$C$870,2,0)</f>
        <v>1666</v>
      </c>
    </row>
    <row r="1668" spans="1:28" ht="30" x14ac:dyDescent="0.25">
      <c r="A1668" s="24">
        <f t="shared" si="62"/>
        <v>93</v>
      </c>
      <c r="B1668" s="167">
        <v>1667</v>
      </c>
      <c r="C1668" s="48" t="s">
        <v>4694</v>
      </c>
      <c r="D1668" s="154" t="s">
        <v>4042</v>
      </c>
      <c r="E1668" s="31" t="s">
        <v>1</v>
      </c>
      <c r="F1668" s="154" t="s">
        <v>23</v>
      </c>
      <c r="G1668" s="44">
        <v>16895564</v>
      </c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349">
        <v>2606.9855252000002</v>
      </c>
      <c r="U1668" s="10">
        <v>1384</v>
      </c>
      <c r="V1668" s="18">
        <v>1924.12</v>
      </c>
      <c r="W1668" s="4" t="s">
        <v>1306</v>
      </c>
      <c r="X1668" s="164" t="s">
        <v>5161</v>
      </c>
      <c r="Y1668" s="164">
        <v>23</v>
      </c>
      <c r="Z1668" s="164">
        <v>55</v>
      </c>
      <c r="AA1668" s="164">
        <v>55</v>
      </c>
      <c r="AB1668" s="124" t="e">
        <f>VLOOKUP(B1668,Nam_2016!$B$2:$C$870,2,0)</f>
        <v>#N/A</v>
      </c>
    </row>
    <row r="1669" spans="1:28" ht="30" x14ac:dyDescent="0.25">
      <c r="A1669" s="24">
        <f t="shared" si="62"/>
        <v>94</v>
      </c>
      <c r="B1669" s="167">
        <v>1668</v>
      </c>
      <c r="C1669" s="48" t="s">
        <v>4695</v>
      </c>
      <c r="D1669" s="154" t="s">
        <v>4043</v>
      </c>
      <c r="E1669" s="31" t="s">
        <v>1</v>
      </c>
      <c r="F1669" s="154" t="s">
        <v>1634</v>
      </c>
      <c r="G1669" s="44">
        <v>7800000</v>
      </c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349">
        <v>1203.5400000000002</v>
      </c>
      <c r="U1669" s="10">
        <v>1000</v>
      </c>
      <c r="V1669" s="18"/>
      <c r="W1669" s="4" t="s">
        <v>1306</v>
      </c>
      <c r="X1669" s="164" t="s">
        <v>5161</v>
      </c>
      <c r="Y1669" s="164">
        <v>23</v>
      </c>
      <c r="Z1669" s="164">
        <v>55</v>
      </c>
      <c r="AA1669" s="164">
        <v>55</v>
      </c>
      <c r="AB1669" s="124" t="e">
        <f>VLOOKUP(B1669,Nam_2016!$B$2:$C$870,2,0)</f>
        <v>#N/A</v>
      </c>
    </row>
    <row r="1670" spans="1:28" ht="45" x14ac:dyDescent="0.25">
      <c r="A1670" s="24">
        <f t="shared" si="62"/>
        <v>95</v>
      </c>
      <c r="B1670" s="167">
        <v>1669</v>
      </c>
      <c r="C1670" s="48" t="s">
        <v>1131</v>
      </c>
      <c r="D1670" s="154" t="s">
        <v>4044</v>
      </c>
      <c r="E1670" s="31" t="s">
        <v>1</v>
      </c>
      <c r="F1670" s="154" t="s">
        <v>8</v>
      </c>
      <c r="G1670" s="44">
        <v>23087431</v>
      </c>
      <c r="H1670" s="3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349">
        <v>3562.3906033000003</v>
      </c>
      <c r="U1670" s="10">
        <v>2730</v>
      </c>
      <c r="V1670" s="18">
        <v>3563.34</v>
      </c>
      <c r="W1670" s="4" t="s">
        <v>1306</v>
      </c>
      <c r="X1670" s="164" t="s">
        <v>5161</v>
      </c>
      <c r="Y1670" s="164">
        <v>23</v>
      </c>
      <c r="Z1670" s="164">
        <v>55</v>
      </c>
      <c r="AA1670" s="164">
        <v>55</v>
      </c>
      <c r="AB1670" s="124" t="e">
        <f>VLOOKUP(B1670,Nam_2016!$B$2:$C$870,2,0)</f>
        <v>#N/A</v>
      </c>
    </row>
    <row r="1671" spans="1:28" ht="30" x14ac:dyDescent="0.25">
      <c r="A1671" s="24">
        <f t="shared" si="62"/>
        <v>96</v>
      </c>
      <c r="B1671" s="167">
        <v>1670</v>
      </c>
      <c r="C1671" s="48" t="s">
        <v>4696</v>
      </c>
      <c r="D1671" s="154" t="s">
        <v>4045</v>
      </c>
      <c r="E1671" s="31" t="s">
        <v>1</v>
      </c>
      <c r="F1671" s="154" t="s">
        <v>167</v>
      </c>
      <c r="G1671" s="44">
        <v>42416945</v>
      </c>
      <c r="H1671" s="8"/>
      <c r="I1671" s="8">
        <v>82</v>
      </c>
      <c r="J1671" s="8"/>
      <c r="K1671" s="8"/>
      <c r="L1671" s="8"/>
      <c r="M1671" s="8">
        <v>2</v>
      </c>
      <c r="N1671" s="8"/>
      <c r="O1671" s="8"/>
      <c r="P1671" s="8"/>
      <c r="Q1671" s="8"/>
      <c r="R1671" s="8"/>
      <c r="S1671" s="8"/>
      <c r="T1671" s="349">
        <v>6630.6746135000012</v>
      </c>
      <c r="U1671" s="10">
        <v>4382</v>
      </c>
      <c r="V1671" s="18">
        <v>43067.07</v>
      </c>
      <c r="W1671" s="4" t="s">
        <v>1306</v>
      </c>
      <c r="X1671" s="164" t="s">
        <v>5161</v>
      </c>
      <c r="Y1671" s="164">
        <v>23</v>
      </c>
      <c r="Z1671" s="164">
        <v>55</v>
      </c>
      <c r="AA1671" s="164">
        <v>55</v>
      </c>
      <c r="AB1671" s="124" t="e">
        <f>VLOOKUP(B1671,Nam_2016!$B$2:$C$870,2,0)</f>
        <v>#N/A</v>
      </c>
    </row>
    <row r="1672" spans="1:28" ht="60" x14ac:dyDescent="0.25">
      <c r="A1672" s="24">
        <f t="shared" si="62"/>
        <v>97</v>
      </c>
      <c r="B1672" s="167">
        <v>1671</v>
      </c>
      <c r="C1672" s="48" t="s">
        <v>4697</v>
      </c>
      <c r="D1672" s="154" t="s">
        <v>4046</v>
      </c>
      <c r="E1672" s="31" t="s">
        <v>1</v>
      </c>
      <c r="F1672" s="154" t="s">
        <v>4047</v>
      </c>
      <c r="G1672" s="44">
        <v>8210916</v>
      </c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349">
        <v>1266.9443388000002</v>
      </c>
      <c r="U1672" s="10">
        <v>1161</v>
      </c>
      <c r="V1672" s="18">
        <v>1170.0999999999999</v>
      </c>
      <c r="W1672" s="4" t="s">
        <v>1306</v>
      </c>
      <c r="X1672" s="164" t="s">
        <v>5161</v>
      </c>
      <c r="Y1672" s="164">
        <v>23</v>
      </c>
      <c r="Z1672" s="164">
        <v>55</v>
      </c>
      <c r="AA1672" s="164">
        <v>55</v>
      </c>
      <c r="AB1672" s="124" t="e">
        <f>VLOOKUP(B1672,Nam_2016!$B$2:$C$870,2,0)</f>
        <v>#N/A</v>
      </c>
    </row>
    <row r="1673" spans="1:28" ht="30" hidden="1" x14ac:dyDescent="0.25">
      <c r="A1673" s="24">
        <f t="shared" si="62"/>
        <v>98</v>
      </c>
      <c r="B1673" s="167">
        <v>1672</v>
      </c>
      <c r="C1673" s="48" t="s">
        <v>4698</v>
      </c>
      <c r="D1673" s="154" t="s">
        <v>1253</v>
      </c>
      <c r="E1673" s="31" t="s">
        <v>1</v>
      </c>
      <c r="F1673" s="154" t="s">
        <v>1492</v>
      </c>
      <c r="G1673" s="44">
        <v>9000000</v>
      </c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349">
        <v>1388.7</v>
      </c>
      <c r="U1673" s="10"/>
      <c r="V1673" s="18"/>
      <c r="W1673" s="4" t="s">
        <v>1306</v>
      </c>
      <c r="X1673" s="164" t="s">
        <v>5161</v>
      </c>
      <c r="Y1673" s="164">
        <v>23</v>
      </c>
      <c r="Z1673" s="164">
        <v>55</v>
      </c>
      <c r="AA1673" s="164">
        <v>55</v>
      </c>
      <c r="AB1673" s="124">
        <f>VLOOKUP(B1673,Nam_2016!$B$2:$C$870,2,0)</f>
        <v>1672</v>
      </c>
    </row>
    <row r="1674" spans="1:28" ht="30" hidden="1" x14ac:dyDescent="0.25">
      <c r="A1674" s="24">
        <f t="shared" si="62"/>
        <v>99</v>
      </c>
      <c r="B1674" s="167">
        <v>1673</v>
      </c>
      <c r="C1674" s="48" t="s">
        <v>4699</v>
      </c>
      <c r="D1674" s="154" t="s">
        <v>1244</v>
      </c>
      <c r="E1674" s="31" t="s">
        <v>1</v>
      </c>
      <c r="F1674" s="154" t="s">
        <v>1271</v>
      </c>
      <c r="G1674" s="44">
        <v>19287055</v>
      </c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349">
        <v>2975.9925865</v>
      </c>
      <c r="U1674" s="10"/>
      <c r="V1674" s="18"/>
      <c r="W1674" s="4" t="s">
        <v>1306</v>
      </c>
      <c r="X1674" s="164" t="s">
        <v>5161</v>
      </c>
      <c r="Y1674" s="164">
        <v>23</v>
      </c>
      <c r="Z1674" s="164">
        <v>55</v>
      </c>
      <c r="AA1674" s="164">
        <v>55</v>
      </c>
      <c r="AB1674" s="124">
        <f>VLOOKUP(B1674,Nam_2016!$B$2:$C$870,2,0)</f>
        <v>1673</v>
      </c>
    </row>
    <row r="1675" spans="1:28" ht="30" x14ac:dyDescent="0.25">
      <c r="A1675" s="24">
        <f t="shared" si="62"/>
        <v>100</v>
      </c>
      <c r="B1675" s="167">
        <v>1674</v>
      </c>
      <c r="C1675" s="48" t="s">
        <v>4700</v>
      </c>
      <c r="D1675" s="154" t="s">
        <v>316</v>
      </c>
      <c r="E1675" s="31" t="s">
        <v>1</v>
      </c>
      <c r="F1675" s="154" t="s">
        <v>40</v>
      </c>
      <c r="G1675" s="44">
        <v>16012920</v>
      </c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349">
        <v>2470.7935560000001</v>
      </c>
      <c r="U1675" s="10">
        <v>2620</v>
      </c>
      <c r="V1675" s="18">
        <v>2501.6799999999998</v>
      </c>
      <c r="W1675" s="4" t="s">
        <v>1306</v>
      </c>
      <c r="X1675" s="164" t="s">
        <v>5161</v>
      </c>
      <c r="Y1675" s="164">
        <v>23</v>
      </c>
      <c r="Z1675" s="164">
        <v>55</v>
      </c>
      <c r="AA1675" s="164">
        <v>55</v>
      </c>
      <c r="AB1675" s="124" t="e">
        <f>VLOOKUP(B1675,Nam_2016!$B$2:$C$870,2,0)</f>
        <v>#N/A</v>
      </c>
    </row>
    <row r="1676" spans="1:28" ht="30" x14ac:dyDescent="0.25">
      <c r="A1676" s="24">
        <f t="shared" si="62"/>
        <v>101</v>
      </c>
      <c r="B1676" s="167">
        <v>1675</v>
      </c>
      <c r="C1676" s="48" t="s">
        <v>4701</v>
      </c>
      <c r="D1676" s="154" t="s">
        <v>4041</v>
      </c>
      <c r="E1676" s="31" t="s">
        <v>1</v>
      </c>
      <c r="F1676" s="154" t="s">
        <v>40</v>
      </c>
      <c r="G1676" s="44">
        <v>28000000</v>
      </c>
      <c r="H1676" s="38">
        <v>26000</v>
      </c>
      <c r="I1676" s="8">
        <v>275</v>
      </c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349">
        <v>22800.9</v>
      </c>
      <c r="U1676" s="10">
        <v>3585</v>
      </c>
      <c r="V1676" s="18">
        <v>12052.84</v>
      </c>
      <c r="W1676" s="4" t="s">
        <v>1306</v>
      </c>
      <c r="X1676" s="164" t="s">
        <v>5161</v>
      </c>
      <c r="Y1676" s="164">
        <v>23</v>
      </c>
      <c r="Z1676" s="164">
        <v>55</v>
      </c>
      <c r="AA1676" s="164">
        <v>55</v>
      </c>
      <c r="AB1676" s="124" t="e">
        <f>VLOOKUP(B1676,Nam_2016!$B$2:$C$870,2,0)</f>
        <v>#N/A</v>
      </c>
    </row>
    <row r="1677" spans="1:28" ht="30" x14ac:dyDescent="0.25">
      <c r="A1677" s="24">
        <f t="shared" si="62"/>
        <v>102</v>
      </c>
      <c r="B1677" s="167">
        <v>1676</v>
      </c>
      <c r="C1677" s="48" t="s">
        <v>4702</v>
      </c>
      <c r="D1677" s="154" t="s">
        <v>324</v>
      </c>
      <c r="E1677" s="31" t="s">
        <v>1</v>
      </c>
      <c r="F1677" s="154" t="s">
        <v>23</v>
      </c>
      <c r="G1677" s="44">
        <v>6560520</v>
      </c>
      <c r="H1677" s="38"/>
      <c r="I1677" s="38"/>
      <c r="J1677" s="38"/>
      <c r="K1677" s="38"/>
      <c r="L1677" s="38"/>
      <c r="M1677" s="38"/>
      <c r="N1677" s="38"/>
      <c r="O1677" s="38"/>
      <c r="P1677" s="38"/>
      <c r="Q1677" s="38"/>
      <c r="R1677" s="38"/>
      <c r="S1677" s="38"/>
      <c r="T1677" s="349">
        <v>1012.2882360000001</v>
      </c>
      <c r="U1677" s="10">
        <v>1010</v>
      </c>
      <c r="V1677" s="18"/>
      <c r="W1677" s="4" t="s">
        <v>1306</v>
      </c>
      <c r="X1677" s="164" t="s">
        <v>5161</v>
      </c>
      <c r="Y1677" s="164">
        <v>23</v>
      </c>
      <c r="Z1677" s="164">
        <v>55</v>
      </c>
      <c r="AA1677" s="164">
        <v>55</v>
      </c>
      <c r="AB1677" s="124" t="e">
        <f>VLOOKUP(B1677,Nam_2016!$B$2:$C$870,2,0)</f>
        <v>#N/A</v>
      </c>
    </row>
    <row r="1678" spans="1:28" ht="30" hidden="1" x14ac:dyDescent="0.25">
      <c r="A1678" s="24">
        <f t="shared" si="62"/>
        <v>103</v>
      </c>
      <c r="B1678" s="167">
        <v>1677</v>
      </c>
      <c r="C1678" s="48" t="s">
        <v>4703</v>
      </c>
      <c r="D1678" s="154" t="s">
        <v>1121</v>
      </c>
      <c r="E1678" s="31" t="s">
        <v>1</v>
      </c>
      <c r="F1678" s="154" t="s">
        <v>1274</v>
      </c>
      <c r="G1678" s="44">
        <v>18200000</v>
      </c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349">
        <v>2808.26</v>
      </c>
      <c r="U1678" s="10"/>
      <c r="V1678" s="18"/>
      <c r="W1678" s="4" t="s">
        <v>1306</v>
      </c>
      <c r="X1678" s="164" t="s">
        <v>5161</v>
      </c>
      <c r="Y1678" s="164">
        <v>23</v>
      </c>
      <c r="Z1678" s="164">
        <v>55</v>
      </c>
      <c r="AA1678" s="164">
        <v>55</v>
      </c>
      <c r="AB1678" s="124">
        <f>VLOOKUP(B1678,Nam_2016!$B$2:$C$870,2,0)</f>
        <v>1677</v>
      </c>
    </row>
    <row r="1679" spans="1:28" ht="30" x14ac:dyDescent="0.25">
      <c r="A1679" s="24">
        <f t="shared" si="62"/>
        <v>104</v>
      </c>
      <c r="B1679" s="167">
        <v>1678</v>
      </c>
      <c r="C1679" s="48" t="s">
        <v>4704</v>
      </c>
      <c r="D1679" s="154" t="s">
        <v>4039</v>
      </c>
      <c r="E1679" s="31" t="s">
        <v>1</v>
      </c>
      <c r="F1679" s="154" t="s">
        <v>240</v>
      </c>
      <c r="G1679" s="44">
        <v>12600000</v>
      </c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349">
        <v>1944.18</v>
      </c>
      <c r="U1679" s="10">
        <v>1983</v>
      </c>
      <c r="V1679" s="18">
        <v>1300.53</v>
      </c>
      <c r="W1679" s="4" t="s">
        <v>1306</v>
      </c>
      <c r="X1679" s="164" t="s">
        <v>5161</v>
      </c>
      <c r="Y1679" s="164">
        <v>23</v>
      </c>
      <c r="Z1679" s="164">
        <v>55</v>
      </c>
      <c r="AA1679" s="164">
        <v>55</v>
      </c>
      <c r="AB1679" s="124" t="e">
        <f>VLOOKUP(B1679,Nam_2016!$B$2:$C$870,2,0)</f>
        <v>#N/A</v>
      </c>
    </row>
    <row r="1680" spans="1:28" s="37" customFormat="1" ht="30" x14ac:dyDescent="0.25">
      <c r="A1680" s="24">
        <f t="shared" si="62"/>
        <v>105</v>
      </c>
      <c r="B1680" s="167">
        <v>1679</v>
      </c>
      <c r="C1680" s="379" t="s">
        <v>3602</v>
      </c>
      <c r="D1680" s="210" t="s">
        <v>3601</v>
      </c>
      <c r="E1680" s="31" t="s">
        <v>1</v>
      </c>
      <c r="F1680" s="154" t="s">
        <v>146</v>
      </c>
      <c r="G1680" s="44">
        <v>16500000</v>
      </c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366">
        <v>2545.9500000000003</v>
      </c>
      <c r="U1680" s="10">
        <v>2356</v>
      </c>
      <c r="V1680" s="18">
        <v>1709.04</v>
      </c>
      <c r="W1680" s="4" t="s">
        <v>1306</v>
      </c>
      <c r="X1680" s="164" t="s">
        <v>5161</v>
      </c>
      <c r="Y1680" s="164">
        <v>23</v>
      </c>
      <c r="Z1680" s="164">
        <v>55</v>
      </c>
      <c r="AA1680" s="164">
        <v>55</v>
      </c>
      <c r="AB1680" s="124" t="e">
        <f>VLOOKUP(B1680,Nam_2016!$B$2:$C$870,2,0)</f>
        <v>#N/A</v>
      </c>
    </row>
    <row r="1681" spans="1:28" ht="30" x14ac:dyDescent="0.25">
      <c r="A1681" s="24">
        <f t="shared" si="62"/>
        <v>106</v>
      </c>
      <c r="B1681" s="167">
        <v>1680</v>
      </c>
      <c r="C1681" s="48" t="s">
        <v>4705</v>
      </c>
      <c r="D1681" s="154" t="s">
        <v>319</v>
      </c>
      <c r="E1681" s="31" t="s">
        <v>1</v>
      </c>
      <c r="F1681" s="154" t="s">
        <v>4040</v>
      </c>
      <c r="G1681" s="44">
        <v>99000000</v>
      </c>
      <c r="H1681" s="3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349">
        <v>15275.7</v>
      </c>
      <c r="U1681" s="10">
        <v>6518</v>
      </c>
      <c r="V1681" s="18">
        <v>4311.4799999999996</v>
      </c>
      <c r="W1681" s="4" t="s">
        <v>1306</v>
      </c>
      <c r="X1681" s="164" t="s">
        <v>5161</v>
      </c>
      <c r="Y1681" s="164">
        <v>23</v>
      </c>
      <c r="Z1681" s="164">
        <v>55</v>
      </c>
      <c r="AA1681" s="164">
        <v>55</v>
      </c>
      <c r="AB1681" s="124" t="e">
        <f>VLOOKUP(B1681,Nam_2016!$B$2:$C$870,2,0)</f>
        <v>#N/A</v>
      </c>
    </row>
    <row r="1682" spans="1:28" ht="30" x14ac:dyDescent="0.25">
      <c r="A1682" s="24">
        <f t="shared" si="62"/>
        <v>107</v>
      </c>
      <c r="B1682" s="167">
        <v>1681</v>
      </c>
      <c r="C1682" s="48" t="s">
        <v>4706</v>
      </c>
      <c r="D1682" s="154" t="s">
        <v>4030</v>
      </c>
      <c r="E1682" s="31" t="s">
        <v>1</v>
      </c>
      <c r="F1682" s="154" t="s">
        <v>36</v>
      </c>
      <c r="G1682" s="44">
        <v>7000000</v>
      </c>
      <c r="H1682" s="38"/>
      <c r="I1682" s="38"/>
      <c r="J1682" s="38"/>
      <c r="K1682" s="38"/>
      <c r="L1682" s="38"/>
      <c r="M1682" s="38"/>
      <c r="N1682" s="38"/>
      <c r="O1682" s="38"/>
      <c r="P1682" s="38"/>
      <c r="Q1682" s="38"/>
      <c r="R1682" s="38"/>
      <c r="S1682" s="38"/>
      <c r="T1682" s="349">
        <v>1080.1000000000001</v>
      </c>
      <c r="U1682" s="10">
        <v>1225</v>
      </c>
      <c r="V1682" s="18"/>
      <c r="W1682" s="4" t="s">
        <v>1306</v>
      </c>
      <c r="X1682" s="164" t="s">
        <v>5161</v>
      </c>
      <c r="Y1682" s="164">
        <v>23</v>
      </c>
      <c r="Z1682" s="164">
        <v>55</v>
      </c>
      <c r="AA1682" s="164">
        <v>55</v>
      </c>
      <c r="AB1682" s="124" t="e">
        <f>VLOOKUP(B1682,Nam_2016!$B$2:$C$870,2,0)</f>
        <v>#N/A</v>
      </c>
    </row>
    <row r="1683" spans="1:28" ht="30" hidden="1" x14ac:dyDescent="0.25">
      <c r="A1683" s="24">
        <f t="shared" si="62"/>
        <v>108</v>
      </c>
      <c r="B1683" s="167">
        <v>1682</v>
      </c>
      <c r="C1683" s="48" t="s">
        <v>4707</v>
      </c>
      <c r="D1683" s="154" t="s">
        <v>1141</v>
      </c>
      <c r="E1683" s="31" t="s">
        <v>1</v>
      </c>
      <c r="F1683" s="154" t="s">
        <v>1430</v>
      </c>
      <c r="G1683" s="44">
        <v>7414909</v>
      </c>
      <c r="H1683" s="38"/>
      <c r="I1683" s="38"/>
      <c r="J1683" s="38"/>
      <c r="K1683" s="38"/>
      <c r="L1683" s="38"/>
      <c r="M1683" s="38"/>
      <c r="N1683" s="38"/>
      <c r="O1683" s="38"/>
      <c r="P1683" s="38"/>
      <c r="Q1683" s="38"/>
      <c r="R1683" s="38"/>
      <c r="S1683" s="38"/>
      <c r="T1683" s="349">
        <v>1144.1204587</v>
      </c>
      <c r="U1683" s="10"/>
      <c r="V1683" s="18"/>
      <c r="W1683" s="4" t="s">
        <v>1306</v>
      </c>
      <c r="X1683" s="164" t="s">
        <v>5161</v>
      </c>
      <c r="Y1683" s="164">
        <v>23</v>
      </c>
      <c r="Z1683" s="164">
        <v>55</v>
      </c>
      <c r="AA1683" s="164">
        <v>55</v>
      </c>
      <c r="AB1683" s="124">
        <f>VLOOKUP(B1683,Nam_2016!$B$2:$C$870,2,0)</f>
        <v>1682</v>
      </c>
    </row>
    <row r="1684" spans="1:28" ht="30" x14ac:dyDescent="0.25">
      <c r="A1684" s="24">
        <f t="shared" si="62"/>
        <v>109</v>
      </c>
      <c r="B1684" s="167">
        <v>1683</v>
      </c>
      <c r="C1684" s="48" t="s">
        <v>4708</v>
      </c>
      <c r="D1684" s="154" t="s">
        <v>324</v>
      </c>
      <c r="E1684" s="31" t="s">
        <v>1</v>
      </c>
      <c r="F1684" s="154" t="s">
        <v>29</v>
      </c>
      <c r="G1684" s="44">
        <v>8500000</v>
      </c>
      <c r="H1684" s="3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349">
        <v>1311.5500000000002</v>
      </c>
      <c r="U1684" s="10">
        <v>1368</v>
      </c>
      <c r="V1684" s="18">
        <v>1213.1099999999999</v>
      </c>
      <c r="W1684" s="4" t="s">
        <v>1306</v>
      </c>
      <c r="X1684" s="164" t="s">
        <v>5161</v>
      </c>
      <c r="Y1684" s="164">
        <v>23</v>
      </c>
      <c r="Z1684" s="164">
        <v>55</v>
      </c>
      <c r="AA1684" s="164">
        <v>55</v>
      </c>
      <c r="AB1684" s="124" t="e">
        <f>VLOOKUP(B1684,Nam_2016!$B$2:$C$870,2,0)</f>
        <v>#N/A</v>
      </c>
    </row>
    <row r="1685" spans="1:28" ht="30" x14ac:dyDescent="0.25">
      <c r="A1685" s="24">
        <f t="shared" si="62"/>
        <v>110</v>
      </c>
      <c r="B1685" s="167">
        <v>1684</v>
      </c>
      <c r="C1685" s="371" t="s">
        <v>3603</v>
      </c>
      <c r="D1685" s="154" t="s">
        <v>4038</v>
      </c>
      <c r="E1685" s="31" t="s">
        <v>1</v>
      </c>
      <c r="F1685" s="154" t="s">
        <v>44</v>
      </c>
      <c r="G1685" s="44">
        <v>38000000</v>
      </c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349">
        <v>5863.4000000000005</v>
      </c>
      <c r="U1685" s="10">
        <v>5533</v>
      </c>
      <c r="V1685" s="18">
        <v>3196.39</v>
      </c>
      <c r="W1685" s="4" t="s">
        <v>1306</v>
      </c>
      <c r="X1685" s="164" t="s">
        <v>5161</v>
      </c>
      <c r="Y1685" s="164">
        <v>23</v>
      </c>
      <c r="Z1685" s="164">
        <v>55</v>
      </c>
      <c r="AA1685" s="164">
        <v>55</v>
      </c>
      <c r="AB1685" s="124" t="e">
        <f>VLOOKUP(B1685,Nam_2016!$B$2:$C$870,2,0)</f>
        <v>#N/A</v>
      </c>
    </row>
    <row r="1686" spans="1:28" ht="30" hidden="1" x14ac:dyDescent="0.25">
      <c r="A1686" s="24">
        <f t="shared" si="62"/>
        <v>111</v>
      </c>
      <c r="B1686" s="167">
        <v>1685</v>
      </c>
      <c r="C1686" s="48" t="s">
        <v>4709</v>
      </c>
      <c r="D1686" s="154" t="s">
        <v>1251</v>
      </c>
      <c r="E1686" s="31" t="s">
        <v>1</v>
      </c>
      <c r="F1686" s="154" t="s">
        <v>1278</v>
      </c>
      <c r="G1686" s="44">
        <v>9484364</v>
      </c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349">
        <v>1463.4373652000002</v>
      </c>
      <c r="U1686" s="10"/>
      <c r="V1686" s="18"/>
      <c r="W1686" s="4" t="s">
        <v>1306</v>
      </c>
      <c r="X1686" s="164" t="s">
        <v>5161</v>
      </c>
      <c r="Y1686" s="164">
        <v>23</v>
      </c>
      <c r="Z1686" s="164">
        <v>55</v>
      </c>
      <c r="AA1686" s="164">
        <v>55</v>
      </c>
      <c r="AB1686" s="124">
        <f>VLOOKUP(B1686,Nam_2016!$B$2:$C$870,2,0)</f>
        <v>1685</v>
      </c>
    </row>
    <row r="1687" spans="1:28" ht="30" hidden="1" x14ac:dyDescent="0.25">
      <c r="A1687" s="24">
        <f t="shared" si="62"/>
        <v>112</v>
      </c>
      <c r="B1687" s="167">
        <v>1686</v>
      </c>
      <c r="C1687" s="48" t="s">
        <v>4710</v>
      </c>
      <c r="D1687" s="154" t="s">
        <v>1248</v>
      </c>
      <c r="E1687" s="31" t="s">
        <v>1</v>
      </c>
      <c r="F1687" s="154" t="s">
        <v>1277</v>
      </c>
      <c r="G1687" s="44">
        <v>10700000</v>
      </c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349">
        <v>1651.0100000000002</v>
      </c>
      <c r="U1687" s="10"/>
      <c r="V1687" s="18"/>
      <c r="W1687" s="4" t="s">
        <v>1306</v>
      </c>
      <c r="X1687" s="164" t="s">
        <v>5161</v>
      </c>
      <c r="Y1687" s="164">
        <v>23</v>
      </c>
      <c r="Z1687" s="164">
        <v>55</v>
      </c>
      <c r="AA1687" s="164">
        <v>55</v>
      </c>
      <c r="AB1687" s="124">
        <f>VLOOKUP(B1687,Nam_2016!$B$2:$C$870,2,0)</f>
        <v>1686</v>
      </c>
    </row>
    <row r="1688" spans="1:28" ht="30" x14ac:dyDescent="0.25">
      <c r="A1688" s="24">
        <f t="shared" si="62"/>
        <v>113</v>
      </c>
      <c r="B1688" s="167">
        <v>1687</v>
      </c>
      <c r="C1688" s="371" t="s">
        <v>3604</v>
      </c>
      <c r="D1688" s="154" t="s">
        <v>318</v>
      </c>
      <c r="E1688" s="31" t="s">
        <v>1</v>
      </c>
      <c r="F1688" s="154" t="s">
        <v>330</v>
      </c>
      <c r="G1688" s="44">
        <v>31400000</v>
      </c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349">
        <v>4845.0200000000004</v>
      </c>
      <c r="U1688" s="10">
        <v>1125</v>
      </c>
      <c r="V1688" s="18"/>
      <c r="W1688" s="4" t="s">
        <v>1306</v>
      </c>
      <c r="X1688" s="164" t="s">
        <v>5161</v>
      </c>
      <c r="Y1688" s="164">
        <v>23</v>
      </c>
      <c r="Z1688" s="164">
        <v>55</v>
      </c>
      <c r="AA1688" s="164">
        <v>55</v>
      </c>
      <c r="AB1688" s="124" t="e">
        <f>VLOOKUP(B1688,Nam_2016!$B$2:$C$870,2,0)</f>
        <v>#N/A</v>
      </c>
    </row>
    <row r="1689" spans="1:28" ht="30" x14ac:dyDescent="0.25">
      <c r="A1689" s="24">
        <f t="shared" si="62"/>
        <v>114</v>
      </c>
      <c r="B1689" s="167">
        <v>1688</v>
      </c>
      <c r="C1689" s="371" t="s">
        <v>3605</v>
      </c>
      <c r="D1689" s="154" t="s">
        <v>4037</v>
      </c>
      <c r="E1689" s="31" t="s">
        <v>1</v>
      </c>
      <c r="F1689" s="154" t="s">
        <v>145</v>
      </c>
      <c r="G1689" s="44">
        <v>71897400</v>
      </c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349">
        <v>11093.768820000001</v>
      </c>
      <c r="U1689" s="10">
        <v>5696</v>
      </c>
      <c r="V1689" s="18"/>
      <c r="W1689" s="4" t="s">
        <v>1306</v>
      </c>
      <c r="X1689" s="164" t="s">
        <v>5161</v>
      </c>
      <c r="Y1689" s="164">
        <v>23</v>
      </c>
      <c r="Z1689" s="164">
        <v>55</v>
      </c>
      <c r="AA1689" s="164">
        <v>55</v>
      </c>
      <c r="AB1689" s="124" t="e">
        <f>VLOOKUP(B1689,Nam_2016!$B$2:$C$870,2,0)</f>
        <v>#N/A</v>
      </c>
    </row>
    <row r="1690" spans="1:28" ht="30" x14ac:dyDescent="0.25">
      <c r="A1690" s="24">
        <f t="shared" si="62"/>
        <v>115</v>
      </c>
      <c r="B1690" s="167">
        <v>1689</v>
      </c>
      <c r="C1690" s="48" t="s">
        <v>4711</v>
      </c>
      <c r="D1690" s="154" t="s">
        <v>318</v>
      </c>
      <c r="E1690" s="31" t="s">
        <v>1</v>
      </c>
      <c r="F1690" s="154" t="s">
        <v>15</v>
      </c>
      <c r="G1690" s="44">
        <v>21500000</v>
      </c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349">
        <v>3317.4500000000003</v>
      </c>
      <c r="U1690" s="10">
        <v>4348</v>
      </c>
      <c r="V1690" s="18"/>
      <c r="W1690" s="4" t="s">
        <v>1306</v>
      </c>
      <c r="X1690" s="164" t="s">
        <v>5161</v>
      </c>
      <c r="Y1690" s="164">
        <v>23</v>
      </c>
      <c r="Z1690" s="164">
        <v>55</v>
      </c>
      <c r="AA1690" s="164">
        <v>55</v>
      </c>
      <c r="AB1690" s="124" t="e">
        <f>VLOOKUP(B1690,Nam_2016!$B$2:$C$870,2,0)</f>
        <v>#N/A</v>
      </c>
    </row>
    <row r="1691" spans="1:28" ht="30" hidden="1" x14ac:dyDescent="0.25">
      <c r="A1691" s="24">
        <f t="shared" si="62"/>
        <v>116</v>
      </c>
      <c r="B1691" s="167">
        <v>1690</v>
      </c>
      <c r="C1691" s="48" t="s">
        <v>4712</v>
      </c>
      <c r="D1691" s="154" t="s">
        <v>1123</v>
      </c>
      <c r="E1691" s="31" t="s">
        <v>1</v>
      </c>
      <c r="F1691" s="154" t="s">
        <v>1274</v>
      </c>
      <c r="G1691" s="44">
        <v>10500000</v>
      </c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349">
        <v>1620.15</v>
      </c>
      <c r="U1691" s="10"/>
      <c r="V1691" s="18"/>
      <c r="W1691" s="4" t="s">
        <v>1306</v>
      </c>
      <c r="X1691" s="164" t="s">
        <v>5161</v>
      </c>
      <c r="Y1691" s="164">
        <v>23</v>
      </c>
      <c r="Z1691" s="164">
        <v>55</v>
      </c>
      <c r="AA1691" s="164">
        <v>55</v>
      </c>
      <c r="AB1691" s="124">
        <f>VLOOKUP(B1691,Nam_2016!$B$2:$C$870,2,0)</f>
        <v>1690</v>
      </c>
    </row>
    <row r="1692" spans="1:28" ht="30" hidden="1" x14ac:dyDescent="0.25">
      <c r="A1692" s="24">
        <f t="shared" si="62"/>
        <v>117</v>
      </c>
      <c r="B1692" s="167">
        <v>1691</v>
      </c>
      <c r="C1692" s="48" t="s">
        <v>70</v>
      </c>
      <c r="D1692" s="154" t="s">
        <v>1264</v>
      </c>
      <c r="E1692" s="31" t="s">
        <v>1</v>
      </c>
      <c r="F1692" s="154" t="s">
        <v>1481</v>
      </c>
      <c r="G1692" s="44">
        <v>6672005</v>
      </c>
      <c r="H1692" s="38"/>
      <c r="I1692" s="38"/>
      <c r="J1692" s="38"/>
      <c r="K1692" s="38"/>
      <c r="L1692" s="38"/>
      <c r="M1692" s="38"/>
      <c r="N1692" s="38"/>
      <c r="O1692" s="38"/>
      <c r="P1692" s="38"/>
      <c r="Q1692" s="38"/>
      <c r="R1692" s="38"/>
      <c r="S1692" s="38"/>
      <c r="T1692" s="349">
        <v>1029.4903715</v>
      </c>
      <c r="U1692" s="10"/>
      <c r="V1692" s="18"/>
      <c r="W1692" s="4" t="s">
        <v>1306</v>
      </c>
      <c r="X1692" s="164" t="s">
        <v>5161</v>
      </c>
      <c r="Y1692" s="164">
        <v>23</v>
      </c>
      <c r="Z1692" s="164">
        <v>55</v>
      </c>
      <c r="AA1692" s="164">
        <v>55</v>
      </c>
      <c r="AB1692" s="124">
        <f>VLOOKUP(B1692,Nam_2016!$B$2:$C$870,2,0)</f>
        <v>1691</v>
      </c>
    </row>
    <row r="1693" spans="1:28" ht="75" x14ac:dyDescent="0.25">
      <c r="A1693" s="24">
        <f t="shared" si="62"/>
        <v>118</v>
      </c>
      <c r="B1693" s="167">
        <v>1692</v>
      </c>
      <c r="C1693" s="371" t="s">
        <v>3606</v>
      </c>
      <c r="D1693" s="154" t="s">
        <v>4033</v>
      </c>
      <c r="E1693" s="31" t="s">
        <v>1</v>
      </c>
      <c r="F1693" s="154" t="s">
        <v>4035</v>
      </c>
      <c r="G1693" s="44">
        <v>9500000</v>
      </c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349">
        <v>1465.8500000000001</v>
      </c>
      <c r="U1693" s="10">
        <v>1362</v>
      </c>
      <c r="V1693" s="18"/>
      <c r="W1693" s="4" t="s">
        <v>1306</v>
      </c>
      <c r="X1693" s="164" t="s">
        <v>5161</v>
      </c>
      <c r="Y1693" s="164">
        <v>23</v>
      </c>
      <c r="Z1693" s="164">
        <v>55</v>
      </c>
      <c r="AA1693" s="164">
        <v>55</v>
      </c>
      <c r="AB1693" s="124" t="e">
        <f>VLOOKUP(B1693,Nam_2016!$B$2:$C$870,2,0)</f>
        <v>#N/A</v>
      </c>
    </row>
    <row r="1694" spans="1:28" ht="30" hidden="1" x14ac:dyDescent="0.25">
      <c r="A1694" s="24">
        <f t="shared" si="62"/>
        <v>119</v>
      </c>
      <c r="B1694" s="167">
        <v>1693</v>
      </c>
      <c r="C1694" s="48" t="s">
        <v>4713</v>
      </c>
      <c r="D1694" s="154" t="s">
        <v>318</v>
      </c>
      <c r="E1694" s="31" t="s">
        <v>1</v>
      </c>
      <c r="F1694" s="154" t="s">
        <v>126</v>
      </c>
      <c r="G1694" s="44">
        <v>8000000</v>
      </c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349">
        <v>1234.4000000000001</v>
      </c>
      <c r="U1694" s="10"/>
      <c r="V1694" s="18"/>
      <c r="W1694" s="4" t="s">
        <v>1306</v>
      </c>
      <c r="X1694" s="164" t="s">
        <v>5161</v>
      </c>
      <c r="Y1694" s="164">
        <v>23</v>
      </c>
      <c r="Z1694" s="164">
        <v>55</v>
      </c>
      <c r="AA1694" s="164">
        <v>55</v>
      </c>
      <c r="AB1694" s="124">
        <f>VLOOKUP(B1694,Nam_2016!$B$2:$C$870,2,0)</f>
        <v>1693</v>
      </c>
    </row>
    <row r="1695" spans="1:28" ht="30" x14ac:dyDescent="0.25">
      <c r="A1695" s="24">
        <f t="shared" si="62"/>
        <v>120</v>
      </c>
      <c r="B1695" s="167">
        <v>1694</v>
      </c>
      <c r="C1695" s="48" t="s">
        <v>4714</v>
      </c>
      <c r="D1695" s="154" t="s">
        <v>4036</v>
      </c>
      <c r="E1695" s="31" t="s">
        <v>1</v>
      </c>
      <c r="F1695" s="154" t="s">
        <v>36</v>
      </c>
      <c r="G1695" s="44">
        <v>11500000</v>
      </c>
      <c r="H1695" s="3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349">
        <v>1774.45</v>
      </c>
      <c r="U1695" s="10">
        <v>1818</v>
      </c>
      <c r="V1695" s="18">
        <v>1439.26</v>
      </c>
      <c r="W1695" s="4" t="s">
        <v>1306</v>
      </c>
      <c r="X1695" s="164" t="s">
        <v>5161</v>
      </c>
      <c r="Y1695" s="164">
        <v>23</v>
      </c>
      <c r="Z1695" s="164">
        <v>55</v>
      </c>
      <c r="AA1695" s="164">
        <v>55</v>
      </c>
      <c r="AB1695" s="124" t="e">
        <f>VLOOKUP(B1695,Nam_2016!$B$2:$C$870,2,0)</f>
        <v>#N/A</v>
      </c>
    </row>
    <row r="1696" spans="1:28" ht="30" hidden="1" x14ac:dyDescent="0.25">
      <c r="A1696" s="24">
        <f t="shared" si="62"/>
        <v>121</v>
      </c>
      <c r="B1696" s="167">
        <v>1695</v>
      </c>
      <c r="C1696" s="48" t="s">
        <v>4715</v>
      </c>
      <c r="D1696" s="154" t="s">
        <v>1259</v>
      </c>
      <c r="E1696" s="31" t="s">
        <v>1</v>
      </c>
      <c r="F1696" s="154" t="s">
        <v>1282</v>
      </c>
      <c r="G1696" s="44">
        <v>7818800</v>
      </c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349">
        <v>1206.44084</v>
      </c>
      <c r="U1696" s="10"/>
      <c r="V1696" s="18"/>
      <c r="W1696" s="4" t="s">
        <v>1306</v>
      </c>
      <c r="X1696" s="164" t="s">
        <v>5161</v>
      </c>
      <c r="Y1696" s="164">
        <v>23</v>
      </c>
      <c r="Z1696" s="164">
        <v>55</v>
      </c>
      <c r="AA1696" s="164">
        <v>55</v>
      </c>
      <c r="AB1696" s="124">
        <f>VLOOKUP(B1696,Nam_2016!$B$2:$C$870,2,0)</f>
        <v>1695</v>
      </c>
    </row>
    <row r="1697" spans="1:28" ht="45" hidden="1" x14ac:dyDescent="0.25">
      <c r="A1697" s="24">
        <f t="shared" si="62"/>
        <v>122</v>
      </c>
      <c r="B1697" s="167">
        <v>1696</v>
      </c>
      <c r="C1697" s="48" t="s">
        <v>4716</v>
      </c>
      <c r="D1697" s="154" t="s">
        <v>1124</v>
      </c>
      <c r="E1697" s="31" t="s">
        <v>1</v>
      </c>
      <c r="F1697" s="154" t="s">
        <v>1434</v>
      </c>
      <c r="G1697" s="44">
        <v>18000000</v>
      </c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349">
        <v>2777.4</v>
      </c>
      <c r="U1697" s="10"/>
      <c r="V1697" s="18"/>
      <c r="W1697" s="4" t="s">
        <v>1306</v>
      </c>
      <c r="X1697" s="164" t="s">
        <v>5161</v>
      </c>
      <c r="Y1697" s="164">
        <v>23</v>
      </c>
      <c r="Z1697" s="164">
        <v>55</v>
      </c>
      <c r="AA1697" s="164">
        <v>55</v>
      </c>
      <c r="AB1697" s="124">
        <f>VLOOKUP(B1697,Nam_2016!$B$2:$C$870,2,0)</f>
        <v>1696</v>
      </c>
    </row>
    <row r="1698" spans="1:28" ht="30" hidden="1" x14ac:dyDescent="0.25">
      <c r="A1698" s="24">
        <f t="shared" si="62"/>
        <v>123</v>
      </c>
      <c r="B1698" s="167">
        <v>1697</v>
      </c>
      <c r="C1698" s="48" t="s">
        <v>4717</v>
      </c>
      <c r="D1698" s="154" t="s">
        <v>1254</v>
      </c>
      <c r="E1698" s="31" t="s">
        <v>1</v>
      </c>
      <c r="F1698" s="154" t="s">
        <v>1271</v>
      </c>
      <c r="G1698" s="44">
        <v>8921236</v>
      </c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349">
        <v>1376.5467148</v>
      </c>
      <c r="U1698" s="10"/>
      <c r="V1698" s="18"/>
      <c r="W1698" s="4" t="s">
        <v>1306</v>
      </c>
      <c r="X1698" s="164" t="s">
        <v>5161</v>
      </c>
      <c r="Y1698" s="164">
        <v>23</v>
      </c>
      <c r="Z1698" s="164">
        <v>55</v>
      </c>
      <c r="AA1698" s="164">
        <v>55</v>
      </c>
      <c r="AB1698" s="124">
        <f>VLOOKUP(B1698,Nam_2016!$B$2:$C$870,2,0)</f>
        <v>1697</v>
      </c>
    </row>
    <row r="1699" spans="1:28" ht="30" hidden="1" x14ac:dyDescent="0.25">
      <c r="A1699" s="24">
        <f t="shared" si="62"/>
        <v>124</v>
      </c>
      <c r="B1699" s="167">
        <v>1698</v>
      </c>
      <c r="C1699" s="48" t="s">
        <v>4718</v>
      </c>
      <c r="D1699" s="154" t="s">
        <v>318</v>
      </c>
      <c r="E1699" s="31" t="s">
        <v>1</v>
      </c>
      <c r="F1699" s="154" t="s">
        <v>25</v>
      </c>
      <c r="G1699" s="44">
        <v>17500000</v>
      </c>
      <c r="H1699" s="8"/>
      <c r="I1699" s="8"/>
      <c r="J1699" s="8"/>
      <c r="K1699" s="8"/>
      <c r="L1699" s="8"/>
      <c r="M1699" s="8"/>
      <c r="N1699" s="8"/>
      <c r="O1699" s="8">
        <v>144</v>
      </c>
      <c r="P1699" s="8"/>
      <c r="Q1699" s="8"/>
      <c r="R1699" s="8"/>
      <c r="S1699" s="8"/>
      <c r="T1699" s="349">
        <v>132300.25</v>
      </c>
      <c r="U1699" s="10"/>
      <c r="V1699" s="18"/>
      <c r="W1699" s="4" t="s">
        <v>1306</v>
      </c>
      <c r="X1699" s="164" t="s">
        <v>5161</v>
      </c>
      <c r="Y1699" s="164">
        <v>23</v>
      </c>
      <c r="Z1699" s="164">
        <v>55</v>
      </c>
      <c r="AA1699" s="164">
        <v>55</v>
      </c>
      <c r="AB1699" s="124">
        <f>VLOOKUP(B1699,Nam_2016!$B$2:$C$870,2,0)</f>
        <v>1698</v>
      </c>
    </row>
    <row r="1700" spans="1:28" ht="30" hidden="1" x14ac:dyDescent="0.25">
      <c r="A1700" s="24">
        <f t="shared" si="62"/>
        <v>125</v>
      </c>
      <c r="B1700" s="167">
        <v>1699</v>
      </c>
      <c r="C1700" s="48" t="s">
        <v>4719</v>
      </c>
      <c r="D1700" s="154" t="s">
        <v>4030</v>
      </c>
      <c r="E1700" s="31" t="s">
        <v>1</v>
      </c>
      <c r="F1700" s="154" t="s">
        <v>21</v>
      </c>
      <c r="G1700" s="44">
        <v>9000000</v>
      </c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349">
        <v>1388.7</v>
      </c>
      <c r="U1700" s="10"/>
      <c r="V1700" s="18"/>
      <c r="W1700" s="4" t="s">
        <v>1306</v>
      </c>
      <c r="X1700" s="164" t="s">
        <v>5161</v>
      </c>
      <c r="Y1700" s="164">
        <v>23</v>
      </c>
      <c r="Z1700" s="164">
        <v>55</v>
      </c>
      <c r="AA1700" s="164">
        <v>55</v>
      </c>
      <c r="AB1700" s="124">
        <f>VLOOKUP(B1700,Nam_2016!$B$2:$C$870,2,0)</f>
        <v>1699</v>
      </c>
    </row>
    <row r="1701" spans="1:28" ht="30" hidden="1" x14ac:dyDescent="0.25">
      <c r="A1701" s="24">
        <f t="shared" si="62"/>
        <v>126</v>
      </c>
      <c r="B1701" s="167">
        <v>1700</v>
      </c>
      <c r="C1701" s="48" t="s">
        <v>4720</v>
      </c>
      <c r="D1701" s="154" t="s">
        <v>1237</v>
      </c>
      <c r="E1701" s="31" t="s">
        <v>1</v>
      </c>
      <c r="F1701" s="154" t="s">
        <v>1269</v>
      </c>
      <c r="G1701" s="57">
        <v>74640360</v>
      </c>
      <c r="H1701" s="8"/>
      <c r="I1701" s="8">
        <v>30</v>
      </c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349">
        <v>11547.607548000002</v>
      </c>
      <c r="U1701" s="10"/>
      <c r="V1701" s="18"/>
      <c r="W1701" s="4" t="s">
        <v>1306</v>
      </c>
      <c r="X1701" s="164" t="s">
        <v>5161</v>
      </c>
      <c r="Y1701" s="164">
        <v>23</v>
      </c>
      <c r="Z1701" s="164">
        <v>55</v>
      </c>
      <c r="AA1701" s="164">
        <v>55</v>
      </c>
      <c r="AB1701" s="124">
        <f>VLOOKUP(B1701,Nam_2016!$B$2:$C$870,2,0)</f>
        <v>1700</v>
      </c>
    </row>
    <row r="1702" spans="1:28" ht="30" hidden="1" x14ac:dyDescent="0.25">
      <c r="A1702" s="24">
        <f t="shared" ref="A1702:A1725" si="63">1+A1701</f>
        <v>127</v>
      </c>
      <c r="B1702" s="167">
        <v>1701</v>
      </c>
      <c r="C1702" s="48" t="s">
        <v>4721</v>
      </c>
      <c r="D1702" s="154" t="s">
        <v>1257</v>
      </c>
      <c r="E1702" s="31" t="s">
        <v>1</v>
      </c>
      <c r="F1702" s="154" t="s">
        <v>1271</v>
      </c>
      <c r="G1702" s="44">
        <v>8217818</v>
      </c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349">
        <v>1268.0093174000001</v>
      </c>
      <c r="U1702" s="10"/>
      <c r="V1702" s="18"/>
      <c r="W1702" s="4" t="s">
        <v>1306</v>
      </c>
      <c r="X1702" s="164" t="s">
        <v>5161</v>
      </c>
      <c r="Y1702" s="164">
        <v>23</v>
      </c>
      <c r="Z1702" s="164">
        <v>55</v>
      </c>
      <c r="AA1702" s="164">
        <v>55</v>
      </c>
      <c r="AB1702" s="124">
        <f>VLOOKUP(B1702,Nam_2016!$B$2:$C$870,2,0)</f>
        <v>1701</v>
      </c>
    </row>
    <row r="1703" spans="1:28" ht="30" x14ac:dyDescent="0.25">
      <c r="A1703" s="24">
        <f t="shared" si="63"/>
        <v>128</v>
      </c>
      <c r="B1703" s="167">
        <v>1702</v>
      </c>
      <c r="C1703" s="48" t="s">
        <v>4722</v>
      </c>
      <c r="D1703" s="154" t="s">
        <v>4029</v>
      </c>
      <c r="E1703" s="31" t="s">
        <v>1</v>
      </c>
      <c r="F1703" s="154" t="s">
        <v>17</v>
      </c>
      <c r="G1703" s="57">
        <v>9846600.0000000037</v>
      </c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349">
        <v>1519.3303800000008</v>
      </c>
      <c r="U1703" s="10">
        <v>1094</v>
      </c>
      <c r="V1703" s="18">
        <v>1327.46</v>
      </c>
      <c r="W1703" s="4" t="s">
        <v>1306</v>
      </c>
      <c r="X1703" s="164" t="s">
        <v>5161</v>
      </c>
      <c r="Y1703" s="164">
        <v>23</v>
      </c>
      <c r="Z1703" s="164">
        <v>55</v>
      </c>
      <c r="AA1703" s="164">
        <v>55</v>
      </c>
      <c r="AB1703" s="124" t="e">
        <f>VLOOKUP(B1703,Nam_2016!$B$2:$C$870,2,0)</f>
        <v>#N/A</v>
      </c>
    </row>
    <row r="1704" spans="1:28" ht="30" x14ac:dyDescent="0.25">
      <c r="A1704" s="24">
        <f t="shared" si="63"/>
        <v>129</v>
      </c>
      <c r="B1704" s="167">
        <v>1703</v>
      </c>
      <c r="C1704" s="371" t="s">
        <v>3607</v>
      </c>
      <c r="D1704" s="154" t="s">
        <v>4030</v>
      </c>
      <c r="E1704" s="31" t="s">
        <v>1</v>
      </c>
      <c r="F1704" s="154" t="s">
        <v>35</v>
      </c>
      <c r="G1704" s="44">
        <v>21500000</v>
      </c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349">
        <v>3317.4500000000003</v>
      </c>
      <c r="U1704" s="10">
        <v>3198</v>
      </c>
      <c r="V1704" s="18">
        <v>1887.06</v>
      </c>
      <c r="W1704" s="4" t="s">
        <v>1306</v>
      </c>
      <c r="X1704" s="164" t="s">
        <v>5161</v>
      </c>
      <c r="Y1704" s="164">
        <v>23</v>
      </c>
      <c r="Z1704" s="164">
        <v>55</v>
      </c>
      <c r="AA1704" s="164">
        <v>55</v>
      </c>
      <c r="AB1704" s="124" t="e">
        <f>VLOOKUP(B1704,Nam_2016!$B$2:$C$870,2,0)</f>
        <v>#N/A</v>
      </c>
    </row>
    <row r="1705" spans="1:28" ht="30" x14ac:dyDescent="0.25">
      <c r="A1705" s="24">
        <f t="shared" si="63"/>
        <v>130</v>
      </c>
      <c r="B1705" s="167">
        <v>1704</v>
      </c>
      <c r="C1705" s="371" t="s">
        <v>3608</v>
      </c>
      <c r="D1705" s="154" t="s">
        <v>319</v>
      </c>
      <c r="E1705" s="31" t="s">
        <v>1</v>
      </c>
      <c r="F1705" s="154" t="s">
        <v>29</v>
      </c>
      <c r="G1705" s="44">
        <v>11000000</v>
      </c>
      <c r="H1705" s="3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349">
        <v>1697.3000000000002</v>
      </c>
      <c r="U1705" s="10">
        <v>1564</v>
      </c>
      <c r="V1705" s="18">
        <v>1234.4000000000001</v>
      </c>
      <c r="W1705" s="4" t="s">
        <v>1306</v>
      </c>
      <c r="X1705" s="164" t="s">
        <v>5161</v>
      </c>
      <c r="Y1705" s="164">
        <v>23</v>
      </c>
      <c r="Z1705" s="164">
        <v>55</v>
      </c>
      <c r="AA1705" s="164">
        <v>55</v>
      </c>
      <c r="AB1705" s="124" t="e">
        <f>VLOOKUP(B1705,Nam_2016!$B$2:$C$870,2,0)</f>
        <v>#N/A</v>
      </c>
    </row>
    <row r="1706" spans="1:28" ht="30" x14ac:dyDescent="0.25">
      <c r="A1706" s="24">
        <f t="shared" si="63"/>
        <v>131</v>
      </c>
      <c r="B1706" s="167">
        <v>1705</v>
      </c>
      <c r="C1706" s="48" t="s">
        <v>4723</v>
      </c>
      <c r="D1706" s="154" t="s">
        <v>4031</v>
      </c>
      <c r="E1706" s="31" t="s">
        <v>1</v>
      </c>
      <c r="F1706" s="154" t="s">
        <v>38</v>
      </c>
      <c r="G1706" s="44">
        <v>48668256</v>
      </c>
      <c r="H1706" s="3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349">
        <v>7509.5119008000001</v>
      </c>
      <c r="U1706" s="10">
        <v>4848</v>
      </c>
      <c r="V1706" s="18">
        <v>4253.09</v>
      </c>
      <c r="W1706" s="4" t="s">
        <v>1306</v>
      </c>
      <c r="X1706" s="164" t="s">
        <v>5161</v>
      </c>
      <c r="Y1706" s="164">
        <v>23</v>
      </c>
      <c r="Z1706" s="164">
        <v>55</v>
      </c>
      <c r="AA1706" s="164">
        <v>55</v>
      </c>
      <c r="AB1706" s="124" t="e">
        <f>VLOOKUP(B1706,Nam_2016!$B$2:$C$870,2,0)</f>
        <v>#N/A</v>
      </c>
    </row>
    <row r="1707" spans="1:28" ht="30" x14ac:dyDescent="0.25">
      <c r="A1707" s="24">
        <f t="shared" si="63"/>
        <v>132</v>
      </c>
      <c r="B1707" s="167">
        <v>1706</v>
      </c>
      <c r="C1707" s="48" t="s">
        <v>4724</v>
      </c>
      <c r="D1707" s="154" t="s">
        <v>4032</v>
      </c>
      <c r="E1707" s="31" t="s">
        <v>1</v>
      </c>
      <c r="F1707" s="154" t="s">
        <v>38</v>
      </c>
      <c r="G1707" s="44">
        <v>14680364</v>
      </c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349">
        <v>2265.1801652000004</v>
      </c>
      <c r="U1707" s="10">
        <v>1552</v>
      </c>
      <c r="V1707" s="18">
        <v>2761.98</v>
      </c>
      <c r="W1707" s="4" t="s">
        <v>1306</v>
      </c>
      <c r="X1707" s="164" t="s">
        <v>5161</v>
      </c>
      <c r="Y1707" s="164">
        <v>23</v>
      </c>
      <c r="Z1707" s="164">
        <v>55</v>
      </c>
      <c r="AA1707" s="164">
        <v>55</v>
      </c>
      <c r="AB1707" s="124" t="e">
        <f>VLOOKUP(B1707,Nam_2016!$B$2:$C$870,2,0)</f>
        <v>#N/A</v>
      </c>
    </row>
    <row r="1708" spans="1:28" ht="75" x14ac:dyDescent="0.25">
      <c r="A1708" s="24">
        <f t="shared" si="63"/>
        <v>133</v>
      </c>
      <c r="B1708" s="167">
        <v>1707</v>
      </c>
      <c r="C1708" s="48" t="s">
        <v>4725</v>
      </c>
      <c r="D1708" s="154" t="s">
        <v>4033</v>
      </c>
      <c r="E1708" s="31" t="s">
        <v>1</v>
      </c>
      <c r="F1708" s="154" t="s">
        <v>4028</v>
      </c>
      <c r="G1708" s="44">
        <v>11300000</v>
      </c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349">
        <v>1743.5900000000001</v>
      </c>
      <c r="U1708" s="10">
        <v>1120</v>
      </c>
      <c r="V1708" s="18"/>
      <c r="W1708" s="4" t="s">
        <v>1306</v>
      </c>
      <c r="X1708" s="164" t="s">
        <v>5161</v>
      </c>
      <c r="Y1708" s="164">
        <v>23</v>
      </c>
      <c r="Z1708" s="164">
        <v>55</v>
      </c>
      <c r="AA1708" s="164">
        <v>55</v>
      </c>
      <c r="AB1708" s="124" t="e">
        <f>VLOOKUP(B1708,Nam_2016!$B$2:$C$870,2,0)</f>
        <v>#N/A</v>
      </c>
    </row>
    <row r="1709" spans="1:28" ht="30" x14ac:dyDescent="0.25">
      <c r="A1709" s="24">
        <f t="shared" si="63"/>
        <v>134</v>
      </c>
      <c r="B1709" s="167">
        <v>1708</v>
      </c>
      <c r="C1709" s="371" t="s">
        <v>3609</v>
      </c>
      <c r="D1709" s="154" t="s">
        <v>4034</v>
      </c>
      <c r="E1709" s="31" t="s">
        <v>1</v>
      </c>
      <c r="F1709" s="154" t="s">
        <v>330</v>
      </c>
      <c r="G1709" s="44">
        <v>35000000</v>
      </c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349">
        <v>5400.5</v>
      </c>
      <c r="U1709" s="10">
        <v>4986</v>
      </c>
      <c r="V1709" s="18"/>
      <c r="W1709" s="4" t="s">
        <v>1306</v>
      </c>
      <c r="X1709" s="164" t="s">
        <v>5161</v>
      </c>
      <c r="Y1709" s="164">
        <v>23</v>
      </c>
      <c r="Z1709" s="164">
        <v>55</v>
      </c>
      <c r="AA1709" s="164">
        <v>55</v>
      </c>
      <c r="AB1709" s="124" t="e">
        <f>VLOOKUP(B1709,Nam_2016!$B$2:$C$870,2,0)</f>
        <v>#N/A</v>
      </c>
    </row>
    <row r="1710" spans="1:28" ht="30" hidden="1" x14ac:dyDescent="0.25">
      <c r="A1710" s="24">
        <f t="shared" si="63"/>
        <v>135</v>
      </c>
      <c r="B1710" s="167">
        <v>1709</v>
      </c>
      <c r="C1710" s="48" t="s">
        <v>4726</v>
      </c>
      <c r="D1710" s="154" t="s">
        <v>1125</v>
      </c>
      <c r="E1710" s="31" t="s">
        <v>1</v>
      </c>
      <c r="F1710" s="154" t="s">
        <v>1271</v>
      </c>
      <c r="G1710" s="44">
        <v>6500000</v>
      </c>
      <c r="H1710" s="38"/>
      <c r="I1710" s="38"/>
      <c r="J1710" s="38"/>
      <c r="K1710" s="38"/>
      <c r="L1710" s="38"/>
      <c r="M1710" s="38"/>
      <c r="N1710" s="38"/>
      <c r="O1710" s="38"/>
      <c r="P1710" s="38"/>
      <c r="Q1710" s="38"/>
      <c r="R1710" s="38"/>
      <c r="S1710" s="38"/>
      <c r="T1710" s="349">
        <v>1002.95</v>
      </c>
      <c r="U1710" s="10"/>
      <c r="V1710" s="18"/>
      <c r="W1710" s="4" t="s">
        <v>1306</v>
      </c>
      <c r="X1710" s="164" t="s">
        <v>5161</v>
      </c>
      <c r="Y1710" s="164">
        <v>23</v>
      </c>
      <c r="Z1710" s="164">
        <v>55</v>
      </c>
      <c r="AA1710" s="164">
        <v>55</v>
      </c>
      <c r="AB1710" s="124">
        <f>VLOOKUP(B1710,Nam_2016!$B$2:$C$870,2,0)</f>
        <v>1709</v>
      </c>
    </row>
    <row r="1711" spans="1:28" ht="75" x14ac:dyDescent="0.25">
      <c r="A1711" s="24">
        <f t="shared" si="63"/>
        <v>136</v>
      </c>
      <c r="B1711" s="167">
        <v>1710</v>
      </c>
      <c r="C1711" s="371" t="s">
        <v>3610</v>
      </c>
      <c r="D1711" s="154" t="s">
        <v>4027</v>
      </c>
      <c r="E1711" s="31" t="s">
        <v>1</v>
      </c>
      <c r="F1711" s="154" t="s">
        <v>4028</v>
      </c>
      <c r="G1711" s="44">
        <v>6895700</v>
      </c>
      <c r="H1711" s="38"/>
      <c r="I1711" s="38"/>
      <c r="J1711" s="38"/>
      <c r="K1711" s="38"/>
      <c r="L1711" s="38"/>
      <c r="M1711" s="38"/>
      <c r="N1711" s="38"/>
      <c r="O1711" s="38"/>
      <c r="P1711" s="38"/>
      <c r="Q1711" s="38"/>
      <c r="R1711" s="38"/>
      <c r="S1711" s="38"/>
      <c r="T1711" s="349">
        <v>1064.0065100000002</v>
      </c>
      <c r="U1711" s="10">
        <v>1247</v>
      </c>
      <c r="V1711" s="18"/>
      <c r="W1711" s="4" t="s">
        <v>1306</v>
      </c>
      <c r="X1711" s="164" t="s">
        <v>5161</v>
      </c>
      <c r="Y1711" s="164">
        <v>23</v>
      </c>
      <c r="Z1711" s="164">
        <v>55</v>
      </c>
      <c r="AA1711" s="164">
        <v>55</v>
      </c>
      <c r="AB1711" s="124" t="e">
        <f>VLOOKUP(B1711,Nam_2016!$B$2:$C$870,2,0)</f>
        <v>#N/A</v>
      </c>
    </row>
    <row r="1712" spans="1:28" ht="30" hidden="1" x14ac:dyDescent="0.25">
      <c r="A1712" s="24">
        <f t="shared" si="63"/>
        <v>137</v>
      </c>
      <c r="B1712" s="167">
        <v>1711</v>
      </c>
      <c r="C1712" s="48" t="s">
        <v>530</v>
      </c>
      <c r="D1712" s="154" t="s">
        <v>535</v>
      </c>
      <c r="E1712" s="401" t="s">
        <v>30</v>
      </c>
      <c r="F1712" s="154" t="s">
        <v>540</v>
      </c>
      <c r="G1712" s="44">
        <v>4119273</v>
      </c>
      <c r="H1712" s="38"/>
      <c r="I1712" s="38"/>
      <c r="J1712" s="38"/>
      <c r="K1712" s="38"/>
      <c r="L1712" s="38"/>
      <c r="M1712" s="38"/>
      <c r="N1712" s="38"/>
      <c r="O1712" s="38"/>
      <c r="P1712" s="38"/>
      <c r="Q1712" s="38"/>
      <c r="R1712" s="38"/>
      <c r="S1712" s="38"/>
      <c r="T1712" s="349">
        <v>635.60382390000007</v>
      </c>
      <c r="U1712" s="10"/>
      <c r="V1712" s="18"/>
      <c r="W1712" s="4" t="s">
        <v>1306</v>
      </c>
      <c r="X1712" s="164" t="s">
        <v>5161</v>
      </c>
      <c r="Y1712" s="164">
        <v>23</v>
      </c>
      <c r="Z1712" s="164">
        <v>55</v>
      </c>
      <c r="AA1712" s="164">
        <v>55</v>
      </c>
      <c r="AB1712" s="124">
        <f>VLOOKUP(B1712,Nam_2016!$B$2:$C$870,2,0)</f>
        <v>1711</v>
      </c>
    </row>
    <row r="1713" spans="1:28" ht="30" x14ac:dyDescent="0.25">
      <c r="A1713" s="24">
        <f t="shared" si="63"/>
        <v>138</v>
      </c>
      <c r="B1713" s="167">
        <v>1712</v>
      </c>
      <c r="C1713" s="48" t="s">
        <v>1112</v>
      </c>
      <c r="D1713" s="154" t="s">
        <v>4023</v>
      </c>
      <c r="E1713" s="31" t="s">
        <v>1</v>
      </c>
      <c r="F1713" s="154" t="s">
        <v>101</v>
      </c>
      <c r="G1713" s="44">
        <v>98694360.00000003</v>
      </c>
      <c r="H1713" s="8"/>
      <c r="I1713" s="8">
        <v>3</v>
      </c>
      <c r="J1713" s="8"/>
      <c r="K1713" s="8">
        <v>165</v>
      </c>
      <c r="L1713" s="8"/>
      <c r="M1713" s="8"/>
      <c r="N1713" s="8"/>
      <c r="O1713" s="8">
        <v>4</v>
      </c>
      <c r="P1713" s="8"/>
      <c r="Q1713" s="8"/>
      <c r="R1713" s="8"/>
      <c r="S1713" s="8"/>
      <c r="T1713" s="349">
        <v>18994.949748000006</v>
      </c>
      <c r="U1713" s="10">
        <v>14684</v>
      </c>
      <c r="V1713" s="18">
        <v>14427</v>
      </c>
      <c r="W1713" s="4" t="s">
        <v>1306</v>
      </c>
      <c r="X1713" s="164" t="s">
        <v>5161</v>
      </c>
      <c r="Y1713" s="164">
        <v>23</v>
      </c>
      <c r="Z1713" s="164">
        <v>55</v>
      </c>
      <c r="AA1713" s="164">
        <v>55</v>
      </c>
      <c r="AB1713" s="124" t="e">
        <f>VLOOKUP(B1713,Nam_2016!$B$2:$C$870,2,0)</f>
        <v>#N/A</v>
      </c>
    </row>
    <row r="1714" spans="1:28" ht="30" x14ac:dyDescent="0.25">
      <c r="A1714" s="24">
        <f t="shared" si="63"/>
        <v>139</v>
      </c>
      <c r="B1714" s="167">
        <v>1713</v>
      </c>
      <c r="C1714" s="48" t="s">
        <v>861</v>
      </c>
      <c r="D1714" s="154" t="s">
        <v>4024</v>
      </c>
      <c r="E1714" s="31" t="s">
        <v>1</v>
      </c>
      <c r="F1714" s="12" t="s">
        <v>105</v>
      </c>
      <c r="G1714" s="44">
        <v>1433895200</v>
      </c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349">
        <v>221250.02936000002</v>
      </c>
      <c r="U1714" s="10">
        <v>160563.09872000001</v>
      </c>
      <c r="V1714" s="18"/>
      <c r="W1714" s="11" t="s">
        <v>1322</v>
      </c>
      <c r="X1714" s="164" t="s">
        <v>5161</v>
      </c>
      <c r="Y1714" s="164">
        <v>23</v>
      </c>
      <c r="Z1714" s="164">
        <v>55</v>
      </c>
      <c r="AA1714" s="164">
        <v>55</v>
      </c>
      <c r="AB1714" s="124" t="e">
        <f>VLOOKUP(B1714,Nam_2016!$B$2:$C$870,2,0)</f>
        <v>#N/A</v>
      </c>
    </row>
    <row r="1715" spans="1:28" ht="30" x14ac:dyDescent="0.25">
      <c r="A1715" s="24">
        <f t="shared" si="63"/>
        <v>140</v>
      </c>
      <c r="B1715" s="167">
        <v>1714</v>
      </c>
      <c r="C1715" s="48" t="s">
        <v>862</v>
      </c>
      <c r="D1715" s="154" t="s">
        <v>4025</v>
      </c>
      <c r="E1715" s="31" t="s">
        <v>1</v>
      </c>
      <c r="F1715" s="12" t="s">
        <v>105</v>
      </c>
      <c r="G1715" s="44">
        <v>129122500</v>
      </c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349">
        <v>19923.601750000002</v>
      </c>
      <c r="U1715" s="10">
        <v>20177.093505000001</v>
      </c>
      <c r="V1715" s="18"/>
      <c r="W1715" s="11" t="s">
        <v>1322</v>
      </c>
      <c r="X1715" s="164" t="s">
        <v>5161</v>
      </c>
      <c r="Y1715" s="164">
        <v>23</v>
      </c>
      <c r="Z1715" s="164">
        <v>55</v>
      </c>
      <c r="AA1715" s="164">
        <v>55</v>
      </c>
      <c r="AB1715" s="124" t="e">
        <f>VLOOKUP(B1715,Nam_2016!$B$2:$C$870,2,0)</f>
        <v>#N/A</v>
      </c>
    </row>
    <row r="1716" spans="1:28" ht="30" x14ac:dyDescent="0.25">
      <c r="A1716" s="24">
        <f t="shared" si="63"/>
        <v>141</v>
      </c>
      <c r="B1716" s="167">
        <v>1715</v>
      </c>
      <c r="C1716" s="48" t="s">
        <v>863</v>
      </c>
      <c r="D1716" s="154" t="s">
        <v>4026</v>
      </c>
      <c r="E1716" s="31" t="s">
        <v>1</v>
      </c>
      <c r="F1716" s="12" t="s">
        <v>105</v>
      </c>
      <c r="G1716" s="44">
        <v>428000000</v>
      </c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349">
        <v>66040.400000000009</v>
      </c>
      <c r="U1716" s="10">
        <v>64188.800000000003</v>
      </c>
      <c r="V1716" s="18"/>
      <c r="W1716" s="11" t="s">
        <v>1322</v>
      </c>
      <c r="X1716" s="164" t="s">
        <v>5161</v>
      </c>
      <c r="Y1716" s="164">
        <v>23</v>
      </c>
      <c r="Z1716" s="164">
        <v>55</v>
      </c>
      <c r="AA1716" s="164">
        <v>55</v>
      </c>
      <c r="AB1716" s="124" t="e">
        <f>VLOOKUP(B1716,Nam_2016!$B$2:$C$870,2,0)</f>
        <v>#N/A</v>
      </c>
    </row>
    <row r="1717" spans="1:28" ht="30" x14ac:dyDescent="0.25">
      <c r="A1717" s="24">
        <f t="shared" si="63"/>
        <v>142</v>
      </c>
      <c r="B1717" s="167">
        <v>1716</v>
      </c>
      <c r="C1717" s="371" t="s">
        <v>3611</v>
      </c>
      <c r="D1717" s="7" t="s">
        <v>324</v>
      </c>
      <c r="E1717" s="31" t="s">
        <v>1</v>
      </c>
      <c r="F1717" s="12" t="s">
        <v>29</v>
      </c>
      <c r="G1717" s="67">
        <v>9118700</v>
      </c>
      <c r="H1717" s="9">
        <v>2362.3200000000002</v>
      </c>
      <c r="I1717" s="9">
        <v>13107</v>
      </c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349">
        <v>1407.0154100000002</v>
      </c>
      <c r="U1717" s="10">
        <v>1781</v>
      </c>
      <c r="V1717" s="18">
        <v>3287.34</v>
      </c>
      <c r="W1717" s="11" t="s">
        <v>1308</v>
      </c>
      <c r="X1717" s="164" t="s">
        <v>5161</v>
      </c>
      <c r="Y1717" s="164">
        <v>23</v>
      </c>
      <c r="Z1717" s="164">
        <v>55</v>
      </c>
      <c r="AA1717" s="164">
        <v>55</v>
      </c>
      <c r="AB1717" s="124" t="e">
        <f>VLOOKUP(B1717,Nam_2016!$B$2:$C$870,2,0)</f>
        <v>#N/A</v>
      </c>
    </row>
    <row r="1718" spans="1:28" ht="30" hidden="1" x14ac:dyDescent="0.25">
      <c r="A1718" s="24">
        <f t="shared" si="63"/>
        <v>143</v>
      </c>
      <c r="B1718" s="167">
        <v>1717</v>
      </c>
      <c r="C1718" s="48" t="s">
        <v>4727</v>
      </c>
      <c r="D1718" s="154" t="s">
        <v>1122</v>
      </c>
      <c r="E1718" s="31" t="s">
        <v>1</v>
      </c>
      <c r="F1718" s="154" t="s">
        <v>1436</v>
      </c>
      <c r="G1718" s="44">
        <v>9000000</v>
      </c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349">
        <v>1388.7</v>
      </c>
      <c r="U1718" s="10"/>
      <c r="V1718" s="18"/>
      <c r="W1718" s="4" t="s">
        <v>1306</v>
      </c>
      <c r="X1718" s="164" t="s">
        <v>5161</v>
      </c>
      <c r="Y1718" s="164">
        <v>23</v>
      </c>
      <c r="Z1718" s="164">
        <v>55</v>
      </c>
      <c r="AA1718" s="164">
        <v>55</v>
      </c>
      <c r="AB1718" s="124">
        <f>VLOOKUP(B1718,Nam_2016!$B$2:$C$870,2,0)</f>
        <v>1717</v>
      </c>
    </row>
    <row r="1719" spans="1:28" ht="45" hidden="1" x14ac:dyDescent="0.25">
      <c r="A1719" s="24">
        <f t="shared" si="63"/>
        <v>144</v>
      </c>
      <c r="B1719" s="167">
        <v>1718</v>
      </c>
      <c r="C1719" s="48" t="s">
        <v>1494</v>
      </c>
      <c r="D1719" s="154" t="s">
        <v>1255</v>
      </c>
      <c r="E1719" s="31" t="s">
        <v>1</v>
      </c>
      <c r="F1719" s="154" t="s">
        <v>1430</v>
      </c>
      <c r="G1719" s="44">
        <v>8725917</v>
      </c>
      <c r="H1719" s="3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349">
        <v>1346.4089931000001</v>
      </c>
      <c r="U1719" s="10"/>
      <c r="V1719" s="18"/>
      <c r="W1719" s="4" t="s">
        <v>1306</v>
      </c>
      <c r="X1719" s="164" t="s">
        <v>5161</v>
      </c>
      <c r="Y1719" s="164">
        <v>23</v>
      </c>
      <c r="Z1719" s="164">
        <v>55</v>
      </c>
      <c r="AA1719" s="164">
        <v>55</v>
      </c>
      <c r="AB1719" s="124">
        <f>VLOOKUP(B1719,Nam_2016!$B$2:$C$870,2,0)</f>
        <v>1718</v>
      </c>
    </row>
    <row r="1720" spans="1:28" ht="30" hidden="1" x14ac:dyDescent="0.25">
      <c r="A1720" s="24">
        <f t="shared" si="63"/>
        <v>145</v>
      </c>
      <c r="B1720" s="167">
        <v>1719</v>
      </c>
      <c r="C1720" s="48" t="s">
        <v>4728</v>
      </c>
      <c r="D1720" s="154" t="s">
        <v>1239</v>
      </c>
      <c r="E1720" s="31" t="s">
        <v>1</v>
      </c>
      <c r="F1720" s="154" t="s">
        <v>1270</v>
      </c>
      <c r="G1720" s="44">
        <v>48003840</v>
      </c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349">
        <v>7406.9925120000007</v>
      </c>
      <c r="U1720" s="10"/>
      <c r="V1720" s="18"/>
      <c r="W1720" s="4" t="s">
        <v>1306</v>
      </c>
      <c r="X1720" s="164" t="s">
        <v>5161</v>
      </c>
      <c r="Y1720" s="164">
        <v>23</v>
      </c>
      <c r="Z1720" s="164">
        <v>55</v>
      </c>
      <c r="AA1720" s="164">
        <v>55</v>
      </c>
      <c r="AB1720" s="124">
        <f>VLOOKUP(B1720,Nam_2016!$B$2:$C$870,2,0)</f>
        <v>1719</v>
      </c>
    </row>
    <row r="1721" spans="1:28" ht="45" hidden="1" x14ac:dyDescent="0.25">
      <c r="A1721" s="24">
        <f>A1720+1</f>
        <v>146</v>
      </c>
      <c r="B1721" s="167">
        <v>1720</v>
      </c>
      <c r="C1721" s="48" t="s">
        <v>1135</v>
      </c>
      <c r="D1721" s="155" t="s">
        <v>1136</v>
      </c>
      <c r="E1721" s="31" t="s">
        <v>30</v>
      </c>
      <c r="F1721" s="155" t="s">
        <v>540</v>
      </c>
      <c r="G1721" s="67">
        <v>3646000</v>
      </c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349">
        <v>562.57780000000002</v>
      </c>
      <c r="U1721" s="10"/>
      <c r="V1721" s="18"/>
      <c r="W1721" s="17" t="s">
        <v>1308</v>
      </c>
      <c r="X1721" s="164" t="s">
        <v>5161</v>
      </c>
      <c r="Y1721" s="164">
        <v>23</v>
      </c>
      <c r="Z1721" s="164">
        <v>55</v>
      </c>
      <c r="AA1721" s="164">
        <v>55</v>
      </c>
      <c r="AB1721" s="124">
        <f>VLOOKUP(B1721,Nam_2016!$B$2:$C$870,2,0)</f>
        <v>1720</v>
      </c>
    </row>
    <row r="1722" spans="1:28" ht="45" hidden="1" x14ac:dyDescent="0.25">
      <c r="A1722" s="24">
        <f t="shared" si="63"/>
        <v>147</v>
      </c>
      <c r="B1722" s="167">
        <v>1721</v>
      </c>
      <c r="C1722" s="48" t="s">
        <v>4729</v>
      </c>
      <c r="D1722" s="155" t="s">
        <v>1126</v>
      </c>
      <c r="E1722" s="31" t="s">
        <v>1</v>
      </c>
      <c r="F1722" s="155" t="s">
        <v>1422</v>
      </c>
      <c r="G1722" s="67">
        <v>7627249</v>
      </c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349">
        <v>1176.8845207000002</v>
      </c>
      <c r="U1722" s="10"/>
      <c r="V1722" s="18"/>
      <c r="W1722" s="17" t="s">
        <v>1308</v>
      </c>
      <c r="X1722" s="164" t="s">
        <v>5161</v>
      </c>
      <c r="Y1722" s="164">
        <v>23</v>
      </c>
      <c r="Z1722" s="164">
        <v>55</v>
      </c>
      <c r="AA1722" s="164">
        <v>55</v>
      </c>
      <c r="AB1722" s="124">
        <f>VLOOKUP(B1722,Nam_2016!$B$2:$C$870,2,0)</f>
        <v>1721</v>
      </c>
    </row>
    <row r="1723" spans="1:28" ht="30" hidden="1" x14ac:dyDescent="0.25">
      <c r="A1723" s="24">
        <f t="shared" si="63"/>
        <v>148</v>
      </c>
      <c r="B1723" s="167">
        <v>1722</v>
      </c>
      <c r="C1723" s="48" t="s">
        <v>4730</v>
      </c>
      <c r="D1723" s="155" t="s">
        <v>1134</v>
      </c>
      <c r="E1723" s="31" t="s">
        <v>1</v>
      </c>
      <c r="F1723" s="155" t="s">
        <v>1271</v>
      </c>
      <c r="G1723" s="67">
        <v>11970000</v>
      </c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349">
        <v>1846.9710000000002</v>
      </c>
      <c r="U1723" s="10"/>
      <c r="V1723" s="18"/>
      <c r="W1723" s="17" t="s">
        <v>1308</v>
      </c>
      <c r="X1723" s="164" t="s">
        <v>5161</v>
      </c>
      <c r="Y1723" s="164">
        <v>23</v>
      </c>
      <c r="Z1723" s="164">
        <v>55</v>
      </c>
      <c r="AA1723" s="164">
        <v>55</v>
      </c>
      <c r="AB1723" s="124">
        <f>VLOOKUP(B1723,Nam_2016!$B$2:$C$870,2,0)</f>
        <v>1722</v>
      </c>
    </row>
    <row r="1724" spans="1:28" ht="30" hidden="1" x14ac:dyDescent="0.25">
      <c r="A1724" s="24">
        <f t="shared" si="63"/>
        <v>149</v>
      </c>
      <c r="B1724" s="167">
        <v>1723</v>
      </c>
      <c r="C1724" s="48" t="s">
        <v>4730</v>
      </c>
      <c r="D1724" s="155" t="s">
        <v>1140</v>
      </c>
      <c r="E1724" s="31" t="s">
        <v>1</v>
      </c>
      <c r="F1724" s="155" t="s">
        <v>1315</v>
      </c>
      <c r="G1724" s="67">
        <v>15908000</v>
      </c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349">
        <v>2454.6044000000002</v>
      </c>
      <c r="U1724" s="10"/>
      <c r="V1724" s="18"/>
      <c r="W1724" s="17" t="s">
        <v>1308</v>
      </c>
      <c r="X1724" s="164" t="s">
        <v>5161</v>
      </c>
      <c r="Y1724" s="164">
        <v>23</v>
      </c>
      <c r="Z1724" s="164">
        <v>55</v>
      </c>
      <c r="AA1724" s="164">
        <v>55</v>
      </c>
      <c r="AB1724" s="124">
        <f>VLOOKUP(B1724,Nam_2016!$B$2:$C$870,2,0)</f>
        <v>1723</v>
      </c>
    </row>
    <row r="1725" spans="1:28" ht="45" hidden="1" x14ac:dyDescent="0.25">
      <c r="A1725" s="24">
        <f t="shared" si="63"/>
        <v>150</v>
      </c>
      <c r="B1725" s="167">
        <v>1724</v>
      </c>
      <c r="C1725" s="48" t="s">
        <v>4731</v>
      </c>
      <c r="D1725" s="155" t="s">
        <v>1114</v>
      </c>
      <c r="E1725" s="31" t="s">
        <v>30</v>
      </c>
      <c r="F1725" s="155" t="s">
        <v>537</v>
      </c>
      <c r="G1725" s="67">
        <v>7153000</v>
      </c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349">
        <v>1103.7079000000001</v>
      </c>
      <c r="U1725" s="10"/>
      <c r="V1725" s="18"/>
      <c r="W1725" s="17" t="s">
        <v>1308</v>
      </c>
      <c r="X1725" s="164" t="s">
        <v>5161</v>
      </c>
      <c r="Y1725" s="164">
        <v>23</v>
      </c>
      <c r="Z1725" s="164">
        <v>55</v>
      </c>
      <c r="AA1725" s="164">
        <v>55</v>
      </c>
      <c r="AB1725" s="124">
        <f>VLOOKUP(B1725,Nam_2016!$B$2:$C$870,2,0)</f>
        <v>1724</v>
      </c>
    </row>
    <row r="1726" spans="1:28" ht="30" x14ac:dyDescent="0.25">
      <c r="A1726" s="5">
        <v>1</v>
      </c>
      <c r="B1726" s="167">
        <v>1725</v>
      </c>
      <c r="C1726" s="32" t="s">
        <v>389</v>
      </c>
      <c r="D1726" s="154" t="s">
        <v>4022</v>
      </c>
      <c r="E1726" s="401" t="s">
        <v>30</v>
      </c>
      <c r="F1726" s="24" t="s">
        <v>55</v>
      </c>
      <c r="G1726" s="159">
        <v>8739400</v>
      </c>
      <c r="H1726" s="19"/>
      <c r="I1726" s="26">
        <v>118.79999999999998</v>
      </c>
      <c r="J1726" s="24"/>
      <c r="K1726" s="19"/>
      <c r="L1726" s="24"/>
      <c r="M1726" s="19">
        <v>72.7</v>
      </c>
      <c r="N1726" s="24"/>
      <c r="O1726" s="24"/>
      <c r="P1726" s="41"/>
      <c r="Q1726" s="19">
        <v>9</v>
      </c>
      <c r="R1726" s="19"/>
      <c r="S1726" s="19"/>
      <c r="T1726" s="349">
        <v>1555.81042</v>
      </c>
      <c r="U1726" s="10">
        <v>1520</v>
      </c>
      <c r="V1726" s="352"/>
      <c r="W1726" s="25" t="s">
        <v>1306</v>
      </c>
      <c r="X1726" s="164" t="s">
        <v>5160</v>
      </c>
      <c r="Y1726" s="164">
        <v>6</v>
      </c>
      <c r="Z1726" s="164">
        <v>56</v>
      </c>
      <c r="AA1726" s="164">
        <v>56</v>
      </c>
      <c r="AB1726" s="124" t="e">
        <f>VLOOKUP(B1726,Nam_2016!$B$2:$C$870,2,0)</f>
        <v>#N/A</v>
      </c>
    </row>
    <row r="1727" spans="1:28" ht="30" hidden="1" x14ac:dyDescent="0.25">
      <c r="A1727" s="24">
        <f>A1726+1</f>
        <v>2</v>
      </c>
      <c r="B1727" s="167">
        <v>1726</v>
      </c>
      <c r="C1727" s="32" t="s">
        <v>4732</v>
      </c>
      <c r="D1727" s="154" t="s">
        <v>849</v>
      </c>
      <c r="E1727" s="21" t="s">
        <v>46</v>
      </c>
      <c r="F1727" s="24" t="s">
        <v>1671</v>
      </c>
      <c r="G1727" s="159">
        <v>1050635</v>
      </c>
      <c r="H1727" s="19"/>
      <c r="I1727" s="26">
        <v>39.148784313725493</v>
      </c>
      <c r="J1727" s="24"/>
      <c r="K1727" s="19"/>
      <c r="L1727" s="24"/>
      <c r="M1727" s="19">
        <v>901.71595238095222</v>
      </c>
      <c r="N1727" s="24"/>
      <c r="O1727" s="24"/>
      <c r="P1727" s="41"/>
      <c r="Q1727" s="19"/>
      <c r="R1727" s="19"/>
      <c r="S1727" s="19"/>
      <c r="T1727" s="349">
        <v>1148.8464904999998</v>
      </c>
      <c r="U1727" s="351"/>
      <c r="V1727" s="352"/>
      <c r="W1727" s="25" t="s">
        <v>1306</v>
      </c>
      <c r="X1727" s="164" t="s">
        <v>5160</v>
      </c>
      <c r="Y1727" s="164">
        <v>6</v>
      </c>
      <c r="Z1727" s="164">
        <v>56</v>
      </c>
      <c r="AA1727" s="164">
        <v>56</v>
      </c>
      <c r="AB1727" s="124">
        <f>VLOOKUP(B1727,Nam_2016!$B$2:$C$870,2,0)</f>
        <v>1726</v>
      </c>
    </row>
    <row r="1728" spans="1:28" ht="30" x14ac:dyDescent="0.25">
      <c r="A1728" s="24">
        <f t="shared" ref="A1728:A1789" si="64">A1727+1</f>
        <v>3</v>
      </c>
      <c r="B1728" s="167">
        <v>1727</v>
      </c>
      <c r="C1728" s="371" t="s">
        <v>3612</v>
      </c>
      <c r="D1728" s="154" t="s">
        <v>4021</v>
      </c>
      <c r="E1728" s="21" t="s">
        <v>1</v>
      </c>
      <c r="F1728" s="24" t="s">
        <v>12</v>
      </c>
      <c r="G1728" s="159">
        <v>254800000</v>
      </c>
      <c r="H1728" s="19"/>
      <c r="I1728" s="19"/>
      <c r="J1728" s="24"/>
      <c r="K1728" s="19"/>
      <c r="L1728" s="24"/>
      <c r="M1728" s="19"/>
      <c r="N1728" s="24"/>
      <c r="O1728" s="24"/>
      <c r="P1728" s="41">
        <v>10.010425</v>
      </c>
      <c r="Q1728" s="19"/>
      <c r="R1728" s="19"/>
      <c r="S1728" s="19"/>
      <c r="T1728" s="349">
        <v>48325.022499999999</v>
      </c>
      <c r="U1728" s="10">
        <v>60164</v>
      </c>
      <c r="V1728" s="18">
        <v>46874</v>
      </c>
      <c r="W1728" s="25" t="s">
        <v>1306</v>
      </c>
      <c r="X1728" s="164" t="s">
        <v>5160</v>
      </c>
      <c r="Y1728" s="164">
        <v>6</v>
      </c>
      <c r="Z1728" s="164">
        <v>56</v>
      </c>
      <c r="AA1728" s="164">
        <v>56</v>
      </c>
      <c r="AB1728" s="124" t="e">
        <f>VLOOKUP(B1728,Nam_2016!$B$2:$C$870,2,0)</f>
        <v>#N/A</v>
      </c>
    </row>
    <row r="1729" spans="1:28" ht="30" x14ac:dyDescent="0.25">
      <c r="A1729" s="24">
        <f t="shared" si="64"/>
        <v>4</v>
      </c>
      <c r="B1729" s="167">
        <v>1728</v>
      </c>
      <c r="C1729" s="371" t="s">
        <v>3613</v>
      </c>
      <c r="D1729" s="154" t="s">
        <v>370</v>
      </c>
      <c r="E1729" s="21" t="s">
        <v>1</v>
      </c>
      <c r="F1729" s="24" t="s">
        <v>2307</v>
      </c>
      <c r="G1729" s="159">
        <v>7487300</v>
      </c>
      <c r="H1729" s="19"/>
      <c r="I1729" s="19">
        <v>159</v>
      </c>
      <c r="J1729" s="24"/>
      <c r="K1729" s="19">
        <v>26</v>
      </c>
      <c r="L1729" s="24"/>
      <c r="M1729" s="19"/>
      <c r="N1729" s="24"/>
      <c r="O1729" s="24"/>
      <c r="P1729" s="41">
        <v>4.93</v>
      </c>
      <c r="Q1729" s="19"/>
      <c r="R1729" s="19"/>
      <c r="S1729" s="19"/>
      <c r="T1729" s="349">
        <v>5780.2103900000002</v>
      </c>
      <c r="U1729" s="10">
        <v>5384</v>
      </c>
      <c r="V1729" s="18">
        <v>5137</v>
      </c>
      <c r="W1729" s="25" t="s">
        <v>1306</v>
      </c>
      <c r="X1729" s="164" t="s">
        <v>5160</v>
      </c>
      <c r="Y1729" s="164">
        <v>6</v>
      </c>
      <c r="Z1729" s="164">
        <v>56</v>
      </c>
      <c r="AA1729" s="164">
        <v>56</v>
      </c>
      <c r="AB1729" s="124" t="e">
        <f>VLOOKUP(B1729,Nam_2016!$B$2:$C$870,2,0)</f>
        <v>#N/A</v>
      </c>
    </row>
    <row r="1730" spans="1:28" ht="30" hidden="1" x14ac:dyDescent="0.25">
      <c r="A1730" s="24">
        <f t="shared" si="64"/>
        <v>5</v>
      </c>
      <c r="B1730" s="167">
        <v>1729</v>
      </c>
      <c r="C1730" s="32" t="s">
        <v>4733</v>
      </c>
      <c r="D1730" s="154" t="s">
        <v>359</v>
      </c>
      <c r="E1730" s="21" t="s">
        <v>1</v>
      </c>
      <c r="F1730" s="24" t="s">
        <v>25</v>
      </c>
      <c r="G1730" s="159">
        <v>2610000</v>
      </c>
      <c r="H1730" s="19"/>
      <c r="I1730" s="19">
        <v>26.76</v>
      </c>
      <c r="J1730" s="24"/>
      <c r="K1730" s="19"/>
      <c r="L1730" s="24"/>
      <c r="M1730" s="19"/>
      <c r="N1730" s="24"/>
      <c r="O1730" s="24"/>
      <c r="P1730" s="41">
        <v>1.915775</v>
      </c>
      <c r="Q1730" s="19"/>
      <c r="R1730" s="19"/>
      <c r="S1730" s="19"/>
      <c r="T1730" s="349">
        <v>2154.2157000000002</v>
      </c>
      <c r="U1730" s="351"/>
      <c r="V1730" s="352"/>
      <c r="W1730" s="25" t="s">
        <v>1306</v>
      </c>
      <c r="X1730" s="164" t="s">
        <v>5160</v>
      </c>
      <c r="Y1730" s="164">
        <v>6</v>
      </c>
      <c r="Z1730" s="164">
        <v>56</v>
      </c>
      <c r="AA1730" s="164">
        <v>56</v>
      </c>
      <c r="AB1730" s="124">
        <f>VLOOKUP(B1730,Nam_2016!$B$2:$C$870,2,0)</f>
        <v>1729</v>
      </c>
    </row>
    <row r="1731" spans="1:28" ht="60" hidden="1" x14ac:dyDescent="0.25">
      <c r="A1731" s="24">
        <f t="shared" si="64"/>
        <v>6</v>
      </c>
      <c r="B1731" s="167">
        <v>1730</v>
      </c>
      <c r="C1731" s="32" t="s">
        <v>4734</v>
      </c>
      <c r="D1731" s="154" t="s">
        <v>825</v>
      </c>
      <c r="E1731" s="21" t="s">
        <v>1</v>
      </c>
      <c r="F1731" s="24" t="s">
        <v>25</v>
      </c>
      <c r="G1731" s="159">
        <v>14637227</v>
      </c>
      <c r="H1731" s="19"/>
      <c r="I1731" s="26">
        <v>12.768627450980393</v>
      </c>
      <c r="J1731" s="24"/>
      <c r="K1731" s="19"/>
      <c r="L1731" s="24"/>
      <c r="M1731" s="19"/>
      <c r="N1731" s="24"/>
      <c r="O1731" s="24"/>
      <c r="P1731" s="41"/>
      <c r="Q1731" s="19"/>
      <c r="R1731" s="19"/>
      <c r="S1731" s="19"/>
      <c r="T1731" s="349">
        <v>2271.5481261</v>
      </c>
      <c r="U1731" s="351"/>
      <c r="V1731" s="352"/>
      <c r="W1731" s="25" t="s">
        <v>1306</v>
      </c>
      <c r="X1731" s="164" t="s">
        <v>5160</v>
      </c>
      <c r="Y1731" s="164">
        <v>6</v>
      </c>
      <c r="Z1731" s="164">
        <v>56</v>
      </c>
      <c r="AA1731" s="164">
        <v>56</v>
      </c>
      <c r="AB1731" s="124">
        <f>VLOOKUP(B1731,Nam_2016!$B$2:$C$870,2,0)</f>
        <v>1730</v>
      </c>
    </row>
    <row r="1732" spans="1:28" ht="30" x14ac:dyDescent="0.25">
      <c r="A1732" s="24">
        <f t="shared" si="64"/>
        <v>7</v>
      </c>
      <c r="B1732" s="167">
        <v>1731</v>
      </c>
      <c r="C1732" s="371" t="s">
        <v>3614</v>
      </c>
      <c r="D1732" s="154" t="s">
        <v>359</v>
      </c>
      <c r="E1732" s="21" t="s">
        <v>1</v>
      </c>
      <c r="F1732" s="24" t="s">
        <v>4009</v>
      </c>
      <c r="G1732" s="159">
        <v>24226700</v>
      </c>
      <c r="H1732" s="19"/>
      <c r="I1732" s="26">
        <v>106.26</v>
      </c>
      <c r="J1732" s="24"/>
      <c r="K1732" s="19"/>
      <c r="L1732" s="24"/>
      <c r="M1732" s="19"/>
      <c r="N1732" s="24"/>
      <c r="O1732" s="24"/>
      <c r="P1732" s="41">
        <v>12.317399999999999</v>
      </c>
      <c r="Q1732" s="19"/>
      <c r="R1732" s="19"/>
      <c r="S1732" s="19"/>
      <c r="T1732" s="349">
        <v>14932.22501</v>
      </c>
      <c r="U1732" s="10">
        <v>59256</v>
      </c>
      <c r="V1732" s="18">
        <v>13830</v>
      </c>
      <c r="W1732" s="25" t="s">
        <v>1306</v>
      </c>
      <c r="X1732" s="164" t="s">
        <v>5160</v>
      </c>
      <c r="Y1732" s="164">
        <v>6</v>
      </c>
      <c r="Z1732" s="164">
        <v>56</v>
      </c>
      <c r="AA1732" s="164">
        <v>56</v>
      </c>
      <c r="AB1732" s="124" t="e">
        <f>VLOOKUP(B1732,Nam_2016!$B$2:$C$870,2,0)</f>
        <v>#N/A</v>
      </c>
    </row>
    <row r="1733" spans="1:28" ht="30" x14ac:dyDescent="0.25">
      <c r="A1733" s="24">
        <f t="shared" si="64"/>
        <v>8</v>
      </c>
      <c r="B1733" s="167">
        <v>1732</v>
      </c>
      <c r="C1733" s="371" t="s">
        <v>3615</v>
      </c>
      <c r="D1733" s="154" t="s">
        <v>4020</v>
      </c>
      <c r="E1733" s="401" t="s">
        <v>30</v>
      </c>
      <c r="F1733" s="12" t="s">
        <v>51</v>
      </c>
      <c r="G1733" s="159">
        <v>6125300</v>
      </c>
      <c r="H1733" s="19"/>
      <c r="I1733" s="19"/>
      <c r="J1733" s="24"/>
      <c r="K1733" s="154"/>
      <c r="L1733" s="24"/>
      <c r="M1733" s="154"/>
      <c r="N1733" s="24"/>
      <c r="O1733" s="24"/>
      <c r="P1733" s="154"/>
      <c r="Q1733" s="154"/>
      <c r="R1733" s="154"/>
      <c r="S1733" s="154"/>
      <c r="T1733" s="349">
        <v>945.13379000000009</v>
      </c>
      <c r="U1733" s="378">
        <v>951</v>
      </c>
      <c r="V1733" s="18">
        <v>68731</v>
      </c>
      <c r="W1733" s="25" t="s">
        <v>1306</v>
      </c>
      <c r="X1733" s="164" t="s">
        <v>5160</v>
      </c>
      <c r="Y1733" s="164">
        <v>6</v>
      </c>
      <c r="Z1733" s="164">
        <v>56</v>
      </c>
      <c r="AA1733" s="164">
        <v>56</v>
      </c>
      <c r="AB1733" s="124" t="e">
        <f>VLOOKUP(B1733,Nam_2016!$B$2:$C$870,2,0)</f>
        <v>#N/A</v>
      </c>
    </row>
    <row r="1734" spans="1:28" ht="45" hidden="1" x14ac:dyDescent="0.25">
      <c r="A1734" s="24">
        <f t="shared" si="64"/>
        <v>9</v>
      </c>
      <c r="B1734" s="167">
        <v>1733</v>
      </c>
      <c r="C1734" s="32" t="s">
        <v>4735</v>
      </c>
      <c r="D1734" s="154" t="s">
        <v>837</v>
      </c>
      <c r="E1734" s="21" t="s">
        <v>46</v>
      </c>
      <c r="F1734" s="24" t="s">
        <v>1671</v>
      </c>
      <c r="G1734" s="159">
        <v>575600</v>
      </c>
      <c r="H1734" s="154"/>
      <c r="I1734" s="26">
        <v>5077.2549019607841</v>
      </c>
      <c r="J1734" s="24"/>
      <c r="K1734" s="154"/>
      <c r="L1734" s="24"/>
      <c r="M1734" s="19">
        <v>150.19047619047618</v>
      </c>
      <c r="N1734" s="24"/>
      <c r="O1734" s="24"/>
      <c r="P1734" s="42"/>
      <c r="Q1734" s="154"/>
      <c r="R1734" s="154"/>
      <c r="S1734" s="154"/>
      <c r="T1734" s="349">
        <v>5425.3150800000003</v>
      </c>
      <c r="U1734" s="351"/>
      <c r="V1734" s="352"/>
      <c r="W1734" s="25" t="s">
        <v>1306</v>
      </c>
      <c r="X1734" s="164" t="s">
        <v>5160</v>
      </c>
      <c r="Y1734" s="164">
        <v>6</v>
      </c>
      <c r="Z1734" s="164">
        <v>56</v>
      </c>
      <c r="AA1734" s="164">
        <v>56</v>
      </c>
      <c r="AB1734" s="124">
        <f>VLOOKUP(B1734,Nam_2016!$B$2:$C$870,2,0)</f>
        <v>1733</v>
      </c>
    </row>
    <row r="1735" spans="1:28" ht="45" hidden="1" x14ac:dyDescent="0.25">
      <c r="A1735" s="24">
        <f t="shared" si="64"/>
        <v>10</v>
      </c>
      <c r="B1735" s="167">
        <v>1734</v>
      </c>
      <c r="C1735" s="32" t="s">
        <v>4736</v>
      </c>
      <c r="D1735" s="154" t="s">
        <v>824</v>
      </c>
      <c r="E1735" s="21" t="s">
        <v>1</v>
      </c>
      <c r="F1735" s="24" t="s">
        <v>25</v>
      </c>
      <c r="G1735" s="159">
        <v>18496000</v>
      </c>
      <c r="H1735" s="19"/>
      <c r="I1735" s="26">
        <v>84.946745098039216</v>
      </c>
      <c r="J1735" s="24"/>
      <c r="K1735" s="19"/>
      <c r="L1735" s="24"/>
      <c r="M1735" s="19">
        <v>2.2647142857142857</v>
      </c>
      <c r="N1735" s="24"/>
      <c r="O1735" s="24"/>
      <c r="P1735" s="41">
        <v>22.36</v>
      </c>
      <c r="Q1735" s="19"/>
      <c r="R1735" s="19"/>
      <c r="S1735" s="19"/>
      <c r="T1735" s="349">
        <v>23066.956429999998</v>
      </c>
      <c r="U1735" s="351"/>
      <c r="V1735" s="352"/>
      <c r="W1735" s="25" t="s">
        <v>1306</v>
      </c>
      <c r="X1735" s="164" t="s">
        <v>5160</v>
      </c>
      <c r="Y1735" s="164">
        <v>6</v>
      </c>
      <c r="Z1735" s="164">
        <v>56</v>
      </c>
      <c r="AA1735" s="164">
        <v>56</v>
      </c>
      <c r="AB1735" s="124">
        <f>VLOOKUP(B1735,Nam_2016!$B$2:$C$870,2,0)</f>
        <v>1734</v>
      </c>
    </row>
    <row r="1736" spans="1:28" ht="30" x14ac:dyDescent="0.25">
      <c r="A1736" s="24">
        <f t="shared" si="64"/>
        <v>11</v>
      </c>
      <c r="B1736" s="167">
        <v>1735</v>
      </c>
      <c r="C1736" s="32" t="s">
        <v>368</v>
      </c>
      <c r="D1736" s="154" t="s">
        <v>4016</v>
      </c>
      <c r="E1736" s="21" t="s">
        <v>1</v>
      </c>
      <c r="F1736" s="24" t="s">
        <v>101</v>
      </c>
      <c r="G1736" s="159">
        <v>10998055.735580038</v>
      </c>
      <c r="H1736" s="19"/>
      <c r="I1736" s="26"/>
      <c r="J1736" s="24"/>
      <c r="K1736" s="19"/>
      <c r="L1736" s="24"/>
      <c r="M1736" s="19"/>
      <c r="N1736" s="24"/>
      <c r="O1736" s="24"/>
      <c r="P1736" s="41"/>
      <c r="Q1736" s="19"/>
      <c r="R1736" s="19"/>
      <c r="S1736" s="19"/>
      <c r="T1736" s="349">
        <v>1697</v>
      </c>
      <c r="U1736" s="10">
        <v>1697</v>
      </c>
      <c r="V1736" s="18">
        <v>4036</v>
      </c>
      <c r="W1736" s="25" t="s">
        <v>1306</v>
      </c>
      <c r="X1736" s="164" t="s">
        <v>5160</v>
      </c>
      <c r="Y1736" s="164">
        <v>6</v>
      </c>
      <c r="Z1736" s="164">
        <v>56</v>
      </c>
      <c r="AA1736" s="164">
        <v>56</v>
      </c>
      <c r="AB1736" s="124" t="e">
        <f>VLOOKUP(B1736,Nam_2016!$B$2:$C$870,2,0)</f>
        <v>#N/A</v>
      </c>
    </row>
    <row r="1737" spans="1:28" ht="30" x14ac:dyDescent="0.25">
      <c r="A1737" s="24">
        <f t="shared" si="64"/>
        <v>12</v>
      </c>
      <c r="B1737" s="167">
        <v>1736</v>
      </c>
      <c r="C1737" s="32" t="s">
        <v>1488</v>
      </c>
      <c r="D1737" s="154" t="s">
        <v>350</v>
      </c>
      <c r="E1737" s="21" t="s">
        <v>1</v>
      </c>
      <c r="F1737" s="24" t="s">
        <v>14</v>
      </c>
      <c r="G1737" s="159">
        <v>39510000</v>
      </c>
      <c r="H1737" s="19"/>
      <c r="I1737" s="19">
        <v>243</v>
      </c>
      <c r="J1737" s="24"/>
      <c r="K1737" s="19"/>
      <c r="L1737" s="24"/>
      <c r="M1737" s="19"/>
      <c r="N1737" s="24"/>
      <c r="O1737" s="24"/>
      <c r="P1737" s="41"/>
      <c r="Q1737" s="19"/>
      <c r="R1737" s="19"/>
      <c r="S1737" s="19"/>
      <c r="T1737" s="349">
        <v>6344.2529999999997</v>
      </c>
      <c r="U1737" s="10">
        <v>4603</v>
      </c>
      <c r="V1737" s="18">
        <v>3736</v>
      </c>
      <c r="W1737" s="25" t="s">
        <v>1306</v>
      </c>
      <c r="X1737" s="164" t="s">
        <v>5160</v>
      </c>
      <c r="Y1737" s="164">
        <v>6</v>
      </c>
      <c r="Z1737" s="164">
        <v>56</v>
      </c>
      <c r="AA1737" s="164">
        <v>56</v>
      </c>
      <c r="AB1737" s="124" t="e">
        <f>VLOOKUP(B1737,Nam_2016!$B$2:$C$870,2,0)</f>
        <v>#N/A</v>
      </c>
    </row>
    <row r="1738" spans="1:28" ht="30" x14ac:dyDescent="0.25">
      <c r="A1738" s="24">
        <f t="shared" si="64"/>
        <v>13</v>
      </c>
      <c r="B1738" s="167">
        <v>1737</v>
      </c>
      <c r="C1738" s="371" t="s">
        <v>3616</v>
      </c>
      <c r="D1738" s="154" t="s">
        <v>4017</v>
      </c>
      <c r="E1738" s="21" t="s">
        <v>1</v>
      </c>
      <c r="F1738" s="24" t="s">
        <v>4018</v>
      </c>
      <c r="G1738" s="33">
        <v>407100</v>
      </c>
      <c r="H1738" s="145"/>
      <c r="I1738" s="26">
        <v>103.18431372549018</v>
      </c>
      <c r="J1738" s="24"/>
      <c r="K1738" s="145"/>
      <c r="L1738" s="24"/>
      <c r="M1738" s="145"/>
      <c r="N1738" s="24"/>
      <c r="O1738" s="24"/>
      <c r="P1738" s="41">
        <v>25</v>
      </c>
      <c r="Q1738" s="145"/>
      <c r="R1738" s="145"/>
      <c r="S1738" s="145"/>
      <c r="T1738" s="349">
        <v>22668.063529999999</v>
      </c>
      <c r="U1738" s="10">
        <v>1078</v>
      </c>
      <c r="V1738" s="18">
        <v>9967</v>
      </c>
      <c r="W1738" s="25" t="s">
        <v>1306</v>
      </c>
      <c r="X1738" s="164" t="s">
        <v>5160</v>
      </c>
      <c r="Y1738" s="164">
        <v>6</v>
      </c>
      <c r="Z1738" s="164">
        <v>56</v>
      </c>
      <c r="AA1738" s="164">
        <v>56</v>
      </c>
      <c r="AB1738" s="124" t="e">
        <f>VLOOKUP(B1738,Nam_2016!$B$2:$C$870,2,0)</f>
        <v>#N/A</v>
      </c>
    </row>
    <row r="1739" spans="1:28" ht="30" x14ac:dyDescent="0.25">
      <c r="A1739" s="24">
        <f t="shared" si="64"/>
        <v>14</v>
      </c>
      <c r="B1739" s="167">
        <v>1738</v>
      </c>
      <c r="C1739" s="371" t="s">
        <v>3617</v>
      </c>
      <c r="D1739" s="154" t="s">
        <v>4019</v>
      </c>
      <c r="E1739" s="21" t="s">
        <v>46</v>
      </c>
      <c r="F1739" s="24" t="s">
        <v>123</v>
      </c>
      <c r="G1739" s="159">
        <v>6136900</v>
      </c>
      <c r="H1739" s="154"/>
      <c r="I1739" s="26">
        <v>600.40243137254902</v>
      </c>
      <c r="J1739" s="24"/>
      <c r="K1739" s="154"/>
      <c r="L1739" s="24"/>
      <c r="M1739" s="19">
        <v>77.731476190476187</v>
      </c>
      <c r="N1739" s="24"/>
      <c r="O1739" s="24"/>
      <c r="P1739" s="42"/>
      <c r="Q1739" s="43"/>
      <c r="R1739" s="43"/>
      <c r="S1739" s="43"/>
      <c r="T1739" s="349">
        <v>1640.9522000000002</v>
      </c>
      <c r="U1739" s="10">
        <v>2397</v>
      </c>
      <c r="V1739" s="18">
        <v>2684</v>
      </c>
      <c r="W1739" s="25" t="s">
        <v>1306</v>
      </c>
      <c r="X1739" s="164" t="s">
        <v>5160</v>
      </c>
      <c r="Y1739" s="164">
        <v>6</v>
      </c>
      <c r="Z1739" s="164">
        <v>56</v>
      </c>
      <c r="AA1739" s="164">
        <v>56</v>
      </c>
      <c r="AB1739" s="124" t="e">
        <f>VLOOKUP(B1739,Nam_2016!$B$2:$C$870,2,0)</f>
        <v>#N/A</v>
      </c>
    </row>
    <row r="1740" spans="1:28" ht="30" x14ac:dyDescent="0.25">
      <c r="A1740" s="24">
        <f t="shared" si="64"/>
        <v>15</v>
      </c>
      <c r="B1740" s="167">
        <v>1739</v>
      </c>
      <c r="C1740" s="371" t="s">
        <v>3618</v>
      </c>
      <c r="D1740" s="154" t="s">
        <v>354</v>
      </c>
      <c r="E1740" s="21" t="s">
        <v>1</v>
      </c>
      <c r="F1740" s="24" t="s">
        <v>4018</v>
      </c>
      <c r="G1740" s="159">
        <v>5655000</v>
      </c>
      <c r="H1740" s="19"/>
      <c r="I1740" s="19">
        <v>617.79999999999995</v>
      </c>
      <c r="J1740" s="24"/>
      <c r="K1740" s="19"/>
      <c r="L1740" s="24"/>
      <c r="M1740" s="19">
        <v>61.362000000000002</v>
      </c>
      <c r="N1740" s="24"/>
      <c r="O1740" s="24"/>
      <c r="P1740" s="41">
        <v>1.169</v>
      </c>
      <c r="Q1740" s="19"/>
      <c r="R1740" s="19"/>
      <c r="S1740" s="19"/>
      <c r="T1740" s="349">
        <v>2619.2525999999998</v>
      </c>
      <c r="U1740" s="10">
        <v>21525</v>
      </c>
      <c r="V1740" s="18">
        <v>2839</v>
      </c>
      <c r="W1740" s="25" t="s">
        <v>1306</v>
      </c>
      <c r="X1740" s="164" t="s">
        <v>5160</v>
      </c>
      <c r="Y1740" s="164">
        <v>6</v>
      </c>
      <c r="Z1740" s="164">
        <v>56</v>
      </c>
      <c r="AA1740" s="164">
        <v>56</v>
      </c>
      <c r="AB1740" s="124" t="e">
        <f>VLOOKUP(B1740,Nam_2016!$B$2:$C$870,2,0)</f>
        <v>#N/A</v>
      </c>
    </row>
    <row r="1741" spans="1:28" ht="30" hidden="1" x14ac:dyDescent="0.25">
      <c r="A1741" s="24">
        <f t="shared" si="64"/>
        <v>16</v>
      </c>
      <c r="B1741" s="167">
        <v>1740</v>
      </c>
      <c r="C1741" s="32" t="s">
        <v>4737</v>
      </c>
      <c r="D1741" s="154" t="s">
        <v>848</v>
      </c>
      <c r="E1741" s="21" t="s">
        <v>1</v>
      </c>
      <c r="F1741" s="24" t="s">
        <v>25</v>
      </c>
      <c r="G1741" s="159"/>
      <c r="H1741" s="19"/>
      <c r="I1741" s="26"/>
      <c r="J1741" s="24"/>
      <c r="K1741" s="19"/>
      <c r="L1741" s="24"/>
      <c r="M1741" s="19"/>
      <c r="N1741" s="24"/>
      <c r="O1741" s="24"/>
      <c r="P1741" s="41">
        <v>8.49</v>
      </c>
      <c r="Q1741" s="19"/>
      <c r="R1741" s="19"/>
      <c r="S1741" s="19"/>
      <c r="T1741" s="349">
        <v>7641</v>
      </c>
      <c r="U1741" s="351"/>
      <c r="V1741" s="352"/>
      <c r="W1741" s="25" t="s">
        <v>1306</v>
      </c>
      <c r="X1741" s="164" t="s">
        <v>5160</v>
      </c>
      <c r="Y1741" s="164">
        <v>6</v>
      </c>
      <c r="Z1741" s="164">
        <v>56</v>
      </c>
      <c r="AA1741" s="164">
        <v>56</v>
      </c>
      <c r="AB1741" s="124">
        <f>VLOOKUP(B1741,Nam_2016!$B$2:$C$870,2,0)</f>
        <v>1740</v>
      </c>
    </row>
    <row r="1742" spans="1:28" ht="45" hidden="1" x14ac:dyDescent="0.25">
      <c r="A1742" s="24">
        <f t="shared" si="64"/>
        <v>17</v>
      </c>
      <c r="B1742" s="167">
        <v>1741</v>
      </c>
      <c r="C1742" s="32" t="s">
        <v>4738</v>
      </c>
      <c r="D1742" s="154" t="s">
        <v>847</v>
      </c>
      <c r="E1742" s="21" t="s">
        <v>1</v>
      </c>
      <c r="F1742" s="24" t="s">
        <v>25</v>
      </c>
      <c r="G1742" s="159">
        <v>12500000</v>
      </c>
      <c r="H1742" s="19"/>
      <c r="I1742" s="26">
        <v>2.4156862745098038</v>
      </c>
      <c r="J1742" s="24"/>
      <c r="K1742" s="19"/>
      <c r="L1742" s="24"/>
      <c r="M1742" s="19">
        <v>51.380952380952372</v>
      </c>
      <c r="N1742" s="24"/>
      <c r="O1742" s="24"/>
      <c r="P1742" s="41"/>
      <c r="Q1742" s="19"/>
      <c r="R1742" s="19"/>
      <c r="S1742" s="19"/>
      <c r="T1742" s="349">
        <v>1985.1640000000002</v>
      </c>
      <c r="U1742" s="351"/>
      <c r="V1742" s="352"/>
      <c r="W1742" s="25" t="s">
        <v>1306</v>
      </c>
      <c r="X1742" s="164" t="s">
        <v>5160</v>
      </c>
      <c r="Y1742" s="164">
        <v>6</v>
      </c>
      <c r="Z1742" s="164">
        <v>56</v>
      </c>
      <c r="AA1742" s="164">
        <v>56</v>
      </c>
      <c r="AB1742" s="124">
        <f>VLOOKUP(B1742,Nam_2016!$B$2:$C$870,2,0)</f>
        <v>1741</v>
      </c>
    </row>
    <row r="1743" spans="1:28" ht="30" x14ac:dyDescent="0.25">
      <c r="A1743" s="24">
        <f t="shared" si="64"/>
        <v>18</v>
      </c>
      <c r="B1743" s="167">
        <v>1742</v>
      </c>
      <c r="C1743" s="371" t="s">
        <v>3619</v>
      </c>
      <c r="D1743" s="154" t="s">
        <v>354</v>
      </c>
      <c r="E1743" s="21" t="s">
        <v>1</v>
      </c>
      <c r="F1743" s="24" t="s">
        <v>101</v>
      </c>
      <c r="G1743" s="159">
        <v>81500000</v>
      </c>
      <c r="H1743" s="19"/>
      <c r="I1743" s="26">
        <v>1</v>
      </c>
      <c r="J1743" s="24"/>
      <c r="K1743" s="19"/>
      <c r="L1743" s="24"/>
      <c r="M1743" s="19"/>
      <c r="N1743" s="24"/>
      <c r="O1743" s="24"/>
      <c r="P1743" s="41"/>
      <c r="Q1743" s="19"/>
      <c r="R1743" s="19"/>
      <c r="S1743" s="19"/>
      <c r="T1743" s="349">
        <v>12576.470000000001</v>
      </c>
      <c r="U1743" s="10">
        <v>13626</v>
      </c>
      <c r="V1743" s="18">
        <v>11959</v>
      </c>
      <c r="W1743" s="25" t="s">
        <v>1306</v>
      </c>
      <c r="X1743" s="164" t="s">
        <v>5160</v>
      </c>
      <c r="Y1743" s="164">
        <v>6</v>
      </c>
      <c r="Z1743" s="164">
        <v>56</v>
      </c>
      <c r="AA1743" s="164">
        <v>56</v>
      </c>
      <c r="AB1743" s="124" t="e">
        <f>VLOOKUP(B1743,Nam_2016!$B$2:$C$870,2,0)</f>
        <v>#N/A</v>
      </c>
    </row>
    <row r="1744" spans="1:28" ht="30" x14ac:dyDescent="0.25">
      <c r="A1744" s="24">
        <f t="shared" si="64"/>
        <v>19</v>
      </c>
      <c r="B1744" s="167">
        <v>1743</v>
      </c>
      <c r="C1744" s="32" t="s">
        <v>4739</v>
      </c>
      <c r="D1744" s="154" t="s">
        <v>362</v>
      </c>
      <c r="E1744" s="21" t="s">
        <v>1</v>
      </c>
      <c r="F1744" s="24" t="s">
        <v>1520</v>
      </c>
      <c r="G1744" s="159">
        <v>8796300</v>
      </c>
      <c r="H1744" s="19"/>
      <c r="I1744" s="19"/>
      <c r="J1744" s="24"/>
      <c r="K1744" s="19"/>
      <c r="L1744" s="24"/>
      <c r="M1744" s="19"/>
      <c r="N1744" s="24"/>
      <c r="O1744" s="24"/>
      <c r="P1744" s="41"/>
      <c r="Q1744" s="19"/>
      <c r="R1744" s="19"/>
      <c r="S1744" s="19"/>
      <c r="T1744" s="349">
        <v>1357.26909</v>
      </c>
      <c r="U1744" s="10">
        <v>1352</v>
      </c>
      <c r="V1744" s="18">
        <v>1445</v>
      </c>
      <c r="W1744" s="25" t="s">
        <v>1306</v>
      </c>
      <c r="X1744" s="164" t="s">
        <v>5160</v>
      </c>
      <c r="Y1744" s="164">
        <v>6</v>
      </c>
      <c r="Z1744" s="164">
        <v>56</v>
      </c>
      <c r="AA1744" s="164">
        <v>56</v>
      </c>
      <c r="AB1744" s="124" t="e">
        <f>VLOOKUP(B1744,Nam_2016!$B$2:$C$870,2,0)</f>
        <v>#N/A</v>
      </c>
    </row>
    <row r="1745" spans="1:28" ht="60" x14ac:dyDescent="0.25">
      <c r="A1745" s="24">
        <f t="shared" si="64"/>
        <v>20</v>
      </c>
      <c r="B1745" s="167">
        <v>1744</v>
      </c>
      <c r="C1745" s="371" t="s">
        <v>3620</v>
      </c>
      <c r="D1745" s="154" t="s">
        <v>392</v>
      </c>
      <c r="E1745" s="401" t="s">
        <v>30</v>
      </c>
      <c r="F1745" s="24" t="s">
        <v>31</v>
      </c>
      <c r="G1745" s="33">
        <v>4837500</v>
      </c>
      <c r="H1745" s="145"/>
      <c r="I1745" s="26">
        <v>41.411764705882355</v>
      </c>
      <c r="J1745" s="24"/>
      <c r="K1745" s="145"/>
      <c r="L1745" s="24"/>
      <c r="M1745" s="145"/>
      <c r="N1745" s="24"/>
      <c r="O1745" s="24"/>
      <c r="P1745" s="41"/>
      <c r="Q1745" s="145">
        <v>62.4</v>
      </c>
      <c r="R1745" s="145"/>
      <c r="S1745" s="145"/>
      <c r="T1745" s="349">
        <v>856.68225000000007</v>
      </c>
      <c r="U1745" s="10">
        <v>799</v>
      </c>
      <c r="V1745" s="352"/>
      <c r="W1745" s="25" t="s">
        <v>1306</v>
      </c>
      <c r="X1745" s="164" t="s">
        <v>5160</v>
      </c>
      <c r="Y1745" s="164">
        <v>6</v>
      </c>
      <c r="Z1745" s="164">
        <v>56</v>
      </c>
      <c r="AA1745" s="164">
        <v>56</v>
      </c>
      <c r="AB1745" s="124" t="e">
        <f>VLOOKUP(B1745,Nam_2016!$B$2:$C$870,2,0)</f>
        <v>#N/A</v>
      </c>
    </row>
    <row r="1746" spans="1:28" ht="30" hidden="1" x14ac:dyDescent="0.25">
      <c r="A1746" s="24">
        <f t="shared" si="64"/>
        <v>21</v>
      </c>
      <c r="B1746" s="167">
        <v>1745</v>
      </c>
      <c r="C1746" s="32" t="s">
        <v>4740</v>
      </c>
      <c r="D1746" s="154" t="s">
        <v>850</v>
      </c>
      <c r="E1746" s="21" t="s">
        <v>46</v>
      </c>
      <c r="F1746" s="24" t="s">
        <v>1668</v>
      </c>
      <c r="G1746" s="159">
        <v>34051</v>
      </c>
      <c r="H1746" s="19"/>
      <c r="I1746" s="26">
        <v>1190</v>
      </c>
      <c r="J1746" s="24"/>
      <c r="K1746" s="19"/>
      <c r="L1746" s="24"/>
      <c r="M1746" s="19"/>
      <c r="N1746" s="24"/>
      <c r="O1746" s="24"/>
      <c r="P1746" s="41"/>
      <c r="Q1746" s="19"/>
      <c r="R1746" s="19"/>
      <c r="S1746" s="19"/>
      <c r="T1746" s="349">
        <v>1219.0540693</v>
      </c>
      <c r="U1746" s="351"/>
      <c r="V1746" s="352"/>
      <c r="W1746" s="25" t="s">
        <v>1306</v>
      </c>
      <c r="X1746" s="164" t="s">
        <v>5160</v>
      </c>
      <c r="Y1746" s="164">
        <v>6</v>
      </c>
      <c r="Z1746" s="164">
        <v>56</v>
      </c>
      <c r="AA1746" s="164">
        <v>56</v>
      </c>
      <c r="AB1746" s="124">
        <f>VLOOKUP(B1746,Nam_2016!$B$2:$C$870,2,0)</f>
        <v>1745</v>
      </c>
    </row>
    <row r="1747" spans="1:28" ht="30" x14ac:dyDescent="0.25">
      <c r="A1747" s="24">
        <f t="shared" si="64"/>
        <v>22</v>
      </c>
      <c r="B1747" s="167">
        <v>1746</v>
      </c>
      <c r="C1747" s="32" t="s">
        <v>4741</v>
      </c>
      <c r="D1747" s="154" t="s">
        <v>4014</v>
      </c>
      <c r="E1747" s="21" t="s">
        <v>1</v>
      </c>
      <c r="F1747" s="24" t="s">
        <v>40</v>
      </c>
      <c r="G1747" s="159">
        <v>2159000</v>
      </c>
      <c r="H1747" s="19">
        <v>4206</v>
      </c>
      <c r="I1747" s="19">
        <v>125</v>
      </c>
      <c r="J1747" s="24"/>
      <c r="K1747" s="19"/>
      <c r="L1747" s="24"/>
      <c r="M1747" s="19">
        <v>5</v>
      </c>
      <c r="N1747" s="24"/>
      <c r="O1747" s="24"/>
      <c r="P1747" s="41"/>
      <c r="Q1747" s="19"/>
      <c r="R1747" s="19"/>
      <c r="S1747" s="19"/>
      <c r="T1747" s="349">
        <v>3410.0836999999997</v>
      </c>
      <c r="U1747" s="10">
        <v>2491</v>
      </c>
      <c r="V1747" s="18">
        <v>2628</v>
      </c>
      <c r="W1747" s="25" t="s">
        <v>1306</v>
      </c>
      <c r="X1747" s="164" t="s">
        <v>5160</v>
      </c>
      <c r="Y1747" s="164">
        <v>6</v>
      </c>
      <c r="Z1747" s="164">
        <v>56</v>
      </c>
      <c r="AA1747" s="164">
        <v>56</v>
      </c>
      <c r="AB1747" s="124" t="e">
        <f>VLOOKUP(B1747,Nam_2016!$B$2:$C$870,2,0)</f>
        <v>#N/A</v>
      </c>
    </row>
    <row r="1748" spans="1:28" ht="30" x14ac:dyDescent="0.25">
      <c r="A1748" s="24">
        <f t="shared" si="64"/>
        <v>23</v>
      </c>
      <c r="B1748" s="167">
        <v>1747</v>
      </c>
      <c r="C1748" s="32" t="s">
        <v>343</v>
      </c>
      <c r="D1748" s="154" t="s">
        <v>4015</v>
      </c>
      <c r="E1748" s="21" t="s">
        <v>1</v>
      </c>
      <c r="F1748" s="24" t="s">
        <v>5</v>
      </c>
      <c r="G1748" s="159">
        <v>8807000</v>
      </c>
      <c r="H1748" s="19"/>
      <c r="I1748" s="26">
        <v>46.506274509803923</v>
      </c>
      <c r="J1748" s="24"/>
      <c r="K1748" s="19"/>
      <c r="L1748" s="24"/>
      <c r="M1748" s="19">
        <v>27.847999999999999</v>
      </c>
      <c r="N1748" s="24"/>
      <c r="O1748" s="24"/>
      <c r="P1748" s="41"/>
      <c r="Q1748" s="19"/>
      <c r="R1748" s="19"/>
      <c r="S1748" s="19"/>
      <c r="T1748" s="349">
        <v>1435.5969</v>
      </c>
      <c r="U1748" s="10">
        <v>1504</v>
      </c>
      <c r="V1748" s="18">
        <v>2265</v>
      </c>
      <c r="W1748" s="25" t="s">
        <v>1306</v>
      </c>
      <c r="X1748" s="164" t="s">
        <v>5160</v>
      </c>
      <c r="Y1748" s="164">
        <v>6</v>
      </c>
      <c r="Z1748" s="164">
        <v>56</v>
      </c>
      <c r="AA1748" s="164">
        <v>56</v>
      </c>
      <c r="AB1748" s="124" t="e">
        <f>VLOOKUP(B1748,Nam_2016!$B$2:$C$870,2,0)</f>
        <v>#N/A</v>
      </c>
    </row>
    <row r="1749" spans="1:28" x14ac:dyDescent="0.25">
      <c r="A1749" s="24">
        <f t="shared" si="64"/>
        <v>24</v>
      </c>
      <c r="B1749" s="167">
        <v>1748</v>
      </c>
      <c r="C1749" s="371" t="s">
        <v>3621</v>
      </c>
      <c r="D1749" s="154" t="s">
        <v>345</v>
      </c>
      <c r="E1749" s="21" t="s">
        <v>1</v>
      </c>
      <c r="F1749" s="24" t="s">
        <v>38</v>
      </c>
      <c r="G1749" s="159">
        <v>150000000</v>
      </c>
      <c r="H1749" s="19"/>
      <c r="I1749" s="19"/>
      <c r="J1749" s="24"/>
      <c r="K1749" s="19"/>
      <c r="L1749" s="24"/>
      <c r="M1749" s="19"/>
      <c r="N1749" s="24"/>
      <c r="O1749" s="24"/>
      <c r="P1749" s="41">
        <v>24.138999999999999</v>
      </c>
      <c r="Q1749" s="19"/>
      <c r="R1749" s="19"/>
      <c r="S1749" s="19"/>
      <c r="T1749" s="349">
        <v>44870.1</v>
      </c>
      <c r="U1749" s="10">
        <v>14580</v>
      </c>
      <c r="V1749" s="18">
        <v>31211</v>
      </c>
      <c r="W1749" s="25" t="s">
        <v>1306</v>
      </c>
      <c r="X1749" s="164" t="s">
        <v>5160</v>
      </c>
      <c r="Y1749" s="164">
        <v>6</v>
      </c>
      <c r="Z1749" s="164">
        <v>56</v>
      </c>
      <c r="AA1749" s="164">
        <v>56</v>
      </c>
      <c r="AB1749" s="124" t="e">
        <f>VLOOKUP(B1749,Nam_2016!$B$2:$C$870,2,0)</f>
        <v>#N/A</v>
      </c>
    </row>
    <row r="1750" spans="1:28" ht="30" x14ac:dyDescent="0.25">
      <c r="A1750" s="24">
        <f t="shared" si="64"/>
        <v>25</v>
      </c>
      <c r="B1750" s="167">
        <v>1749</v>
      </c>
      <c r="C1750" s="371" t="s">
        <v>3622</v>
      </c>
      <c r="D1750" s="154" t="s">
        <v>354</v>
      </c>
      <c r="E1750" s="21" t="s">
        <v>46</v>
      </c>
      <c r="F1750" s="24" t="s">
        <v>123</v>
      </c>
      <c r="G1750" s="159">
        <v>1739980</v>
      </c>
      <c r="H1750" s="154"/>
      <c r="I1750" s="26">
        <v>751.58729411764705</v>
      </c>
      <c r="J1750" s="24"/>
      <c r="K1750" s="154"/>
      <c r="L1750" s="24"/>
      <c r="M1750" s="19">
        <v>0.83158095238095242</v>
      </c>
      <c r="N1750" s="24"/>
      <c r="O1750" s="24"/>
      <c r="P1750" s="42"/>
      <c r="Q1750" s="154"/>
      <c r="R1750" s="154"/>
      <c r="S1750" s="154"/>
      <c r="T1750" s="349">
        <v>1035.9711140000002</v>
      </c>
      <c r="U1750" s="10">
        <v>1584</v>
      </c>
      <c r="V1750" s="18">
        <v>1184</v>
      </c>
      <c r="W1750" s="25" t="s">
        <v>1306</v>
      </c>
      <c r="X1750" s="164" t="s">
        <v>5160</v>
      </c>
      <c r="Y1750" s="164">
        <v>6</v>
      </c>
      <c r="Z1750" s="164">
        <v>56</v>
      </c>
      <c r="AA1750" s="164">
        <v>56</v>
      </c>
      <c r="AB1750" s="124" t="e">
        <f>VLOOKUP(B1750,Nam_2016!$B$2:$C$870,2,0)</f>
        <v>#N/A</v>
      </c>
    </row>
    <row r="1751" spans="1:28" ht="45" hidden="1" x14ac:dyDescent="0.25">
      <c r="A1751" s="24">
        <f t="shared" si="64"/>
        <v>26</v>
      </c>
      <c r="B1751" s="167">
        <v>1750</v>
      </c>
      <c r="C1751" s="32" t="s">
        <v>839</v>
      </c>
      <c r="D1751" s="154" t="s">
        <v>359</v>
      </c>
      <c r="E1751" s="21" t="s">
        <v>1</v>
      </c>
      <c r="F1751" s="24" t="s">
        <v>25</v>
      </c>
      <c r="G1751" s="159">
        <v>3483100</v>
      </c>
      <c r="H1751" s="26"/>
      <c r="I1751" s="26"/>
      <c r="J1751" s="24"/>
      <c r="K1751" s="145"/>
      <c r="L1751" s="24"/>
      <c r="M1751" s="145"/>
      <c r="N1751" s="24"/>
      <c r="O1751" s="24"/>
      <c r="P1751" s="145">
        <v>0.70699999999999996</v>
      </c>
      <c r="Q1751" s="145"/>
      <c r="R1751" s="145"/>
      <c r="S1751" s="145"/>
      <c r="T1751" s="349">
        <v>1173.74233</v>
      </c>
      <c r="U1751" s="351"/>
      <c r="V1751" s="352"/>
      <c r="W1751" s="25" t="s">
        <v>1306</v>
      </c>
      <c r="X1751" s="164" t="s">
        <v>5160</v>
      </c>
      <c r="Y1751" s="164">
        <v>6</v>
      </c>
      <c r="Z1751" s="164">
        <v>56</v>
      </c>
      <c r="AA1751" s="164">
        <v>56</v>
      </c>
      <c r="AB1751" s="124">
        <f>VLOOKUP(B1751,Nam_2016!$B$2:$C$870,2,0)</f>
        <v>1750</v>
      </c>
    </row>
    <row r="1752" spans="1:28" ht="30" x14ac:dyDescent="0.25">
      <c r="A1752" s="24">
        <f>A1751+1</f>
        <v>27</v>
      </c>
      <c r="B1752" s="167">
        <v>1751</v>
      </c>
      <c r="C1752" s="32" t="s">
        <v>361</v>
      </c>
      <c r="D1752" s="154" t="s">
        <v>354</v>
      </c>
      <c r="E1752" s="21" t="s">
        <v>1</v>
      </c>
      <c r="F1752" s="24" t="s">
        <v>38</v>
      </c>
      <c r="G1752" s="159">
        <v>17397650</v>
      </c>
      <c r="H1752" s="19"/>
      <c r="I1752" s="19"/>
      <c r="J1752" s="24"/>
      <c r="K1752" s="19"/>
      <c r="L1752" s="24"/>
      <c r="M1752" s="19"/>
      <c r="N1752" s="24"/>
      <c r="O1752" s="24"/>
      <c r="P1752" s="41"/>
      <c r="Q1752" s="19"/>
      <c r="R1752" s="19"/>
      <c r="S1752" s="19"/>
      <c r="T1752" s="349">
        <v>2684.4573950000004</v>
      </c>
      <c r="U1752" s="10">
        <v>1696</v>
      </c>
      <c r="V1752" s="18">
        <v>1986</v>
      </c>
      <c r="W1752" s="25" t="s">
        <v>1306</v>
      </c>
      <c r="X1752" s="164" t="s">
        <v>5160</v>
      </c>
      <c r="Y1752" s="164">
        <v>6</v>
      </c>
      <c r="Z1752" s="164">
        <v>56</v>
      </c>
      <c r="AA1752" s="164">
        <v>56</v>
      </c>
      <c r="AB1752" s="124" t="e">
        <f>VLOOKUP(B1752,Nam_2016!$B$2:$C$870,2,0)</f>
        <v>#N/A</v>
      </c>
    </row>
    <row r="1753" spans="1:28" ht="45" x14ac:dyDescent="0.25">
      <c r="A1753" s="24">
        <f t="shared" si="64"/>
        <v>28</v>
      </c>
      <c r="B1753" s="167">
        <v>1752</v>
      </c>
      <c r="C1753" s="32" t="s">
        <v>830</v>
      </c>
      <c r="D1753" s="154" t="s">
        <v>354</v>
      </c>
      <c r="E1753" s="21" t="s">
        <v>1</v>
      </c>
      <c r="F1753" s="24" t="s">
        <v>12</v>
      </c>
      <c r="G1753" s="159">
        <v>13670000</v>
      </c>
      <c r="H1753" s="154"/>
      <c r="I1753" s="19"/>
      <c r="J1753" s="24"/>
      <c r="K1753" s="154"/>
      <c r="L1753" s="24"/>
      <c r="M1753" s="154"/>
      <c r="N1753" s="24"/>
      <c r="O1753" s="24"/>
      <c r="P1753" s="42">
        <v>2.2370000000000001</v>
      </c>
      <c r="Q1753" s="154"/>
      <c r="R1753" s="154"/>
      <c r="S1753" s="154"/>
      <c r="T1753" s="349">
        <v>4122.5810000000001</v>
      </c>
      <c r="U1753" s="10">
        <v>1697</v>
      </c>
      <c r="V1753" s="18">
        <v>3477</v>
      </c>
      <c r="W1753" s="25" t="s">
        <v>1306</v>
      </c>
      <c r="X1753" s="164" t="s">
        <v>5160</v>
      </c>
      <c r="Y1753" s="164">
        <v>6</v>
      </c>
      <c r="Z1753" s="164">
        <v>56</v>
      </c>
      <c r="AA1753" s="164">
        <v>56</v>
      </c>
      <c r="AB1753" s="124" t="e">
        <f>VLOOKUP(B1753,Nam_2016!$B$2:$C$870,2,0)</f>
        <v>#N/A</v>
      </c>
    </row>
    <row r="1754" spans="1:28" ht="30" x14ac:dyDescent="0.25">
      <c r="A1754" s="24">
        <f t="shared" si="64"/>
        <v>29</v>
      </c>
      <c r="B1754" s="167">
        <v>1753</v>
      </c>
      <c r="C1754" s="32" t="s">
        <v>4742</v>
      </c>
      <c r="D1754" s="154" t="s">
        <v>4010</v>
      </c>
      <c r="E1754" s="21" t="s">
        <v>1</v>
      </c>
      <c r="F1754" s="24" t="s">
        <v>1520</v>
      </c>
      <c r="G1754" s="159">
        <v>5164000</v>
      </c>
      <c r="H1754" s="19"/>
      <c r="I1754" s="19">
        <v>29.63</v>
      </c>
      <c r="J1754" s="24"/>
      <c r="K1754" s="19"/>
      <c r="L1754" s="24"/>
      <c r="M1754" s="19"/>
      <c r="N1754" s="24"/>
      <c r="O1754" s="24"/>
      <c r="P1754" s="41"/>
      <c r="Q1754" s="19"/>
      <c r="R1754" s="19"/>
      <c r="S1754" s="19"/>
      <c r="T1754" s="225">
        <v>1093.9156410000001</v>
      </c>
      <c r="U1754" s="10">
        <v>1195</v>
      </c>
      <c r="V1754" s="18">
        <v>1525</v>
      </c>
      <c r="W1754" s="25" t="s">
        <v>1306</v>
      </c>
      <c r="X1754" s="164" t="s">
        <v>5160</v>
      </c>
      <c r="Y1754" s="164">
        <v>6</v>
      </c>
      <c r="Z1754" s="164">
        <v>56</v>
      </c>
      <c r="AA1754" s="164">
        <v>56</v>
      </c>
      <c r="AB1754" s="124" t="e">
        <f>VLOOKUP(B1754,Nam_2016!$B$2:$C$870,2,0)</f>
        <v>#N/A</v>
      </c>
    </row>
    <row r="1755" spans="1:28" ht="45" x14ac:dyDescent="0.25">
      <c r="A1755" s="24">
        <f t="shared" si="64"/>
        <v>30</v>
      </c>
      <c r="B1755" s="167">
        <v>1754</v>
      </c>
      <c r="C1755" s="371" t="s">
        <v>3623</v>
      </c>
      <c r="D1755" s="154" t="s">
        <v>4011</v>
      </c>
      <c r="E1755" s="21" t="s">
        <v>1</v>
      </c>
      <c r="F1755" s="24" t="s">
        <v>267</v>
      </c>
      <c r="G1755" s="159">
        <v>11000000</v>
      </c>
      <c r="H1755" s="19">
        <v>7756.48</v>
      </c>
      <c r="I1755" s="26">
        <v>64.667921568627449</v>
      </c>
      <c r="J1755" s="24"/>
      <c r="K1755" s="19">
        <v>125.33333333333333</v>
      </c>
      <c r="L1755" s="24"/>
      <c r="M1755" s="19">
        <v>39.308009523809524</v>
      </c>
      <c r="N1755" s="24"/>
      <c r="O1755" s="24"/>
      <c r="P1755" s="41"/>
      <c r="Q1755" s="19"/>
      <c r="R1755" s="19"/>
      <c r="S1755" s="19"/>
      <c r="T1755" s="349">
        <v>7358.1506899999995</v>
      </c>
      <c r="U1755" s="10">
        <v>11317</v>
      </c>
      <c r="V1755" s="18">
        <v>1975</v>
      </c>
      <c r="W1755" s="25" t="s">
        <v>1306</v>
      </c>
      <c r="X1755" s="164" t="s">
        <v>5160</v>
      </c>
      <c r="Y1755" s="164">
        <v>6</v>
      </c>
      <c r="Z1755" s="164">
        <v>56</v>
      </c>
      <c r="AA1755" s="164">
        <v>56</v>
      </c>
      <c r="AB1755" s="124" t="e">
        <f>VLOOKUP(B1755,Nam_2016!$B$2:$C$870,2,0)</f>
        <v>#N/A</v>
      </c>
    </row>
    <row r="1756" spans="1:28" ht="30" x14ac:dyDescent="0.25">
      <c r="A1756" s="24">
        <f t="shared" si="64"/>
        <v>31</v>
      </c>
      <c r="B1756" s="167">
        <v>1755</v>
      </c>
      <c r="C1756" s="32" t="s">
        <v>4743</v>
      </c>
      <c r="D1756" s="154" t="s">
        <v>354</v>
      </c>
      <c r="E1756" s="21" t="s">
        <v>46</v>
      </c>
      <c r="F1756" s="24" t="s">
        <v>4012</v>
      </c>
      <c r="G1756" s="33"/>
      <c r="H1756" s="145"/>
      <c r="I1756" s="26">
        <v>625</v>
      </c>
      <c r="J1756" s="24"/>
      <c r="K1756" s="145">
        <v>1154</v>
      </c>
      <c r="L1756" s="24"/>
      <c r="M1756" s="145"/>
      <c r="N1756" s="24"/>
      <c r="O1756" s="24"/>
      <c r="P1756" s="41"/>
      <c r="Q1756" s="145"/>
      <c r="R1756" s="145"/>
      <c r="S1756" s="145"/>
      <c r="T1756" s="349">
        <v>1779.96</v>
      </c>
      <c r="U1756" s="10">
        <v>2078</v>
      </c>
      <c r="V1756" s="18">
        <v>1242</v>
      </c>
      <c r="W1756" s="25" t="s">
        <v>1306</v>
      </c>
      <c r="X1756" s="164" t="s">
        <v>5160</v>
      </c>
      <c r="Y1756" s="164">
        <v>6</v>
      </c>
      <c r="Z1756" s="164">
        <v>56</v>
      </c>
      <c r="AA1756" s="164">
        <v>56</v>
      </c>
      <c r="AB1756" s="124" t="e">
        <f>VLOOKUP(B1756,Nam_2016!$B$2:$C$870,2,0)</f>
        <v>#N/A</v>
      </c>
    </row>
    <row r="1757" spans="1:28" ht="30" x14ac:dyDescent="0.25">
      <c r="A1757" s="24">
        <f t="shared" si="64"/>
        <v>32</v>
      </c>
      <c r="B1757" s="167">
        <v>1756</v>
      </c>
      <c r="C1757" s="32" t="s">
        <v>374</v>
      </c>
      <c r="D1757" s="154" t="s">
        <v>376</v>
      </c>
      <c r="E1757" s="21" t="s">
        <v>1</v>
      </c>
      <c r="F1757" s="24" t="s">
        <v>375</v>
      </c>
      <c r="G1757" s="33">
        <v>357984</v>
      </c>
      <c r="H1757" s="145"/>
      <c r="I1757" s="26">
        <v>6297</v>
      </c>
      <c r="J1757" s="24"/>
      <c r="K1757" s="145"/>
      <c r="L1757" s="24"/>
      <c r="M1757" s="145">
        <v>4.97</v>
      </c>
      <c r="N1757" s="24"/>
      <c r="O1757" s="24"/>
      <c r="P1757" s="41">
        <v>63.2</v>
      </c>
      <c r="Q1757" s="145"/>
      <c r="R1757" s="145"/>
      <c r="S1757" s="145"/>
      <c r="T1757" s="349">
        <v>63363.395431199999</v>
      </c>
      <c r="U1757" s="10">
        <v>67553</v>
      </c>
      <c r="V1757" s="18">
        <v>12624</v>
      </c>
      <c r="W1757" s="25" t="s">
        <v>1306</v>
      </c>
      <c r="X1757" s="164" t="s">
        <v>5160</v>
      </c>
      <c r="Y1757" s="164">
        <v>6</v>
      </c>
      <c r="Z1757" s="164">
        <v>56</v>
      </c>
      <c r="AA1757" s="164">
        <v>56</v>
      </c>
      <c r="AB1757" s="124" t="e">
        <f>VLOOKUP(B1757,Nam_2016!$B$2:$C$870,2,0)</f>
        <v>#N/A</v>
      </c>
    </row>
    <row r="1758" spans="1:28" ht="30" x14ac:dyDescent="0.25">
      <c r="A1758" s="24">
        <f>A1757+1</f>
        <v>33</v>
      </c>
      <c r="B1758" s="167">
        <v>1757</v>
      </c>
      <c r="C1758" s="32" t="s">
        <v>379</v>
      </c>
      <c r="D1758" s="154" t="s">
        <v>345</v>
      </c>
      <c r="E1758" s="21" t="s">
        <v>1</v>
      </c>
      <c r="F1758" s="24" t="s">
        <v>380</v>
      </c>
      <c r="G1758" s="159">
        <v>28817500</v>
      </c>
      <c r="H1758" s="19"/>
      <c r="I1758" s="19"/>
      <c r="J1758" s="24"/>
      <c r="K1758" s="19"/>
      <c r="L1758" s="24"/>
      <c r="M1758" s="19"/>
      <c r="N1758" s="24"/>
      <c r="O1758" s="24"/>
      <c r="P1758" s="41"/>
      <c r="Q1758" s="19"/>
      <c r="R1758" s="19"/>
      <c r="S1758" s="19"/>
      <c r="T1758" s="349">
        <v>4446.54025</v>
      </c>
      <c r="U1758" s="10">
        <v>2216</v>
      </c>
      <c r="V1758" s="352"/>
      <c r="W1758" s="25" t="s">
        <v>1306</v>
      </c>
      <c r="X1758" s="164" t="s">
        <v>5160</v>
      </c>
      <c r="Y1758" s="164">
        <v>6</v>
      </c>
      <c r="Z1758" s="164">
        <v>56</v>
      </c>
      <c r="AA1758" s="164">
        <v>56</v>
      </c>
      <c r="AB1758" s="124" t="e">
        <f>VLOOKUP(B1758,Nam_2016!$B$2:$C$870,2,0)</f>
        <v>#N/A</v>
      </c>
    </row>
    <row r="1759" spans="1:28" ht="60" x14ac:dyDescent="0.25">
      <c r="A1759" s="24">
        <f t="shared" si="64"/>
        <v>34</v>
      </c>
      <c r="B1759" s="167">
        <v>1758</v>
      </c>
      <c r="C1759" s="371" t="s">
        <v>3624</v>
      </c>
      <c r="D1759" s="154" t="s">
        <v>354</v>
      </c>
      <c r="E1759" s="21" t="s">
        <v>1</v>
      </c>
      <c r="F1759" s="24" t="s">
        <v>4013</v>
      </c>
      <c r="G1759" s="159">
        <v>8360000</v>
      </c>
      <c r="H1759" s="19"/>
      <c r="I1759" s="26">
        <v>416</v>
      </c>
      <c r="J1759" s="24"/>
      <c r="K1759" s="19">
        <v>2379</v>
      </c>
      <c r="L1759" s="24"/>
      <c r="M1759" s="19"/>
      <c r="N1759" s="24"/>
      <c r="O1759" s="24"/>
      <c r="P1759" s="41"/>
      <c r="Q1759" s="19"/>
      <c r="R1759" s="19"/>
      <c r="S1759" s="19"/>
      <c r="T1759" s="349">
        <v>4069.4780000000001</v>
      </c>
      <c r="U1759" s="10">
        <v>3903</v>
      </c>
      <c r="V1759" s="18">
        <v>3082</v>
      </c>
      <c r="W1759" s="25" t="s">
        <v>1306</v>
      </c>
      <c r="X1759" s="164" t="s">
        <v>5160</v>
      </c>
      <c r="Y1759" s="164">
        <v>6</v>
      </c>
      <c r="Z1759" s="164">
        <v>56</v>
      </c>
      <c r="AA1759" s="164">
        <v>56</v>
      </c>
      <c r="AB1759" s="124" t="e">
        <f>VLOOKUP(B1759,Nam_2016!$B$2:$C$870,2,0)</f>
        <v>#N/A</v>
      </c>
    </row>
    <row r="1760" spans="1:28" ht="30" x14ac:dyDescent="0.25">
      <c r="A1760" s="24">
        <f t="shared" si="64"/>
        <v>35</v>
      </c>
      <c r="B1760" s="167">
        <v>1759</v>
      </c>
      <c r="C1760" s="32" t="s">
        <v>360</v>
      </c>
      <c r="D1760" s="154" t="s">
        <v>354</v>
      </c>
      <c r="E1760" s="21" t="s">
        <v>1</v>
      </c>
      <c r="F1760" s="24" t="s">
        <v>38</v>
      </c>
      <c r="G1760" s="159">
        <v>34749972</v>
      </c>
      <c r="H1760" s="19"/>
      <c r="I1760" s="19"/>
      <c r="J1760" s="24"/>
      <c r="K1760" s="19"/>
      <c r="L1760" s="24"/>
      <c r="M1760" s="19"/>
      <c r="N1760" s="24"/>
      <c r="O1760" s="24"/>
      <c r="P1760" s="41">
        <v>4.5</v>
      </c>
      <c r="Q1760" s="19"/>
      <c r="R1760" s="19"/>
      <c r="S1760" s="19"/>
      <c r="T1760" s="349">
        <v>9411.9206795999999</v>
      </c>
      <c r="U1760" s="10">
        <v>7969</v>
      </c>
      <c r="V1760" s="18">
        <v>9529</v>
      </c>
      <c r="W1760" s="25" t="s">
        <v>1306</v>
      </c>
      <c r="X1760" s="164" t="s">
        <v>5160</v>
      </c>
      <c r="Y1760" s="164">
        <v>6</v>
      </c>
      <c r="Z1760" s="164">
        <v>56</v>
      </c>
      <c r="AA1760" s="164">
        <v>56</v>
      </c>
      <c r="AB1760" s="124" t="e">
        <f>VLOOKUP(B1760,Nam_2016!$B$2:$C$870,2,0)</f>
        <v>#N/A</v>
      </c>
    </row>
    <row r="1761" spans="1:28" ht="30" x14ac:dyDescent="0.25">
      <c r="A1761" s="24">
        <f t="shared" si="64"/>
        <v>36</v>
      </c>
      <c r="B1761" s="167">
        <v>1760</v>
      </c>
      <c r="C1761" s="32" t="s">
        <v>833</v>
      </c>
      <c r="D1761" s="154" t="s">
        <v>395</v>
      </c>
      <c r="E1761" s="21" t="s">
        <v>1</v>
      </c>
      <c r="F1761" s="24" t="s">
        <v>25</v>
      </c>
      <c r="G1761" s="159">
        <v>13553200</v>
      </c>
      <c r="H1761" s="154"/>
      <c r="I1761" s="26"/>
      <c r="J1761" s="24"/>
      <c r="K1761" s="43"/>
      <c r="L1761" s="24"/>
      <c r="M1761" s="154"/>
      <c r="N1761" s="24"/>
      <c r="O1761" s="24"/>
      <c r="P1761" s="42"/>
      <c r="Q1761" s="154"/>
      <c r="R1761" s="154"/>
      <c r="S1761" s="154"/>
      <c r="T1761" s="349">
        <v>2091.2587600000002</v>
      </c>
      <c r="U1761" s="10">
        <v>2064</v>
      </c>
      <c r="V1761" s="18">
        <v>2272</v>
      </c>
      <c r="W1761" s="25" t="s">
        <v>1306</v>
      </c>
      <c r="X1761" s="164" t="s">
        <v>5160</v>
      </c>
      <c r="Y1761" s="164">
        <v>6</v>
      </c>
      <c r="Z1761" s="164">
        <v>56</v>
      </c>
      <c r="AA1761" s="164">
        <v>56</v>
      </c>
      <c r="AB1761" s="124" t="e">
        <f>VLOOKUP(B1761,Nam_2016!$B$2:$C$870,2,0)</f>
        <v>#N/A</v>
      </c>
    </row>
    <row r="1762" spans="1:28" ht="30" hidden="1" x14ac:dyDescent="0.25">
      <c r="A1762" s="24">
        <f t="shared" si="64"/>
        <v>37</v>
      </c>
      <c r="B1762" s="167">
        <v>1761</v>
      </c>
      <c r="C1762" s="32" t="s">
        <v>845</v>
      </c>
      <c r="D1762" s="154" t="s">
        <v>846</v>
      </c>
      <c r="E1762" s="21" t="s">
        <v>1</v>
      </c>
      <c r="F1762" s="24" t="s">
        <v>25</v>
      </c>
      <c r="G1762" s="159">
        <v>8692700</v>
      </c>
      <c r="H1762" s="19"/>
      <c r="I1762" s="26"/>
      <c r="J1762" s="24"/>
      <c r="K1762" s="19"/>
      <c r="L1762" s="24"/>
      <c r="M1762" s="19"/>
      <c r="N1762" s="24"/>
      <c r="O1762" s="24"/>
      <c r="P1762" s="41"/>
      <c r="Q1762" s="19"/>
      <c r="R1762" s="19"/>
      <c r="S1762" s="19"/>
      <c r="T1762" s="349">
        <v>1341.2836100000002</v>
      </c>
      <c r="U1762" s="351"/>
      <c r="V1762" s="352"/>
      <c r="W1762" s="25" t="s">
        <v>1306</v>
      </c>
      <c r="X1762" s="164" t="s">
        <v>5160</v>
      </c>
      <c r="Y1762" s="164">
        <v>6</v>
      </c>
      <c r="Z1762" s="164">
        <v>56</v>
      </c>
      <c r="AA1762" s="164">
        <v>56</v>
      </c>
      <c r="AB1762" s="124">
        <f>VLOOKUP(B1762,Nam_2016!$B$2:$C$870,2,0)</f>
        <v>1761</v>
      </c>
    </row>
    <row r="1763" spans="1:28" ht="30" hidden="1" x14ac:dyDescent="0.25">
      <c r="A1763" s="24">
        <f t="shared" si="64"/>
        <v>38</v>
      </c>
      <c r="B1763" s="167">
        <v>1762</v>
      </c>
      <c r="C1763" s="32" t="s">
        <v>831</v>
      </c>
      <c r="D1763" s="154" t="s">
        <v>832</v>
      </c>
      <c r="E1763" s="21" t="s">
        <v>1</v>
      </c>
      <c r="F1763" s="24" t="s">
        <v>25</v>
      </c>
      <c r="G1763" s="159">
        <v>7316600</v>
      </c>
      <c r="H1763" s="154"/>
      <c r="I1763" s="19"/>
      <c r="J1763" s="24"/>
      <c r="K1763" s="154"/>
      <c r="L1763" s="24"/>
      <c r="M1763" s="43"/>
      <c r="N1763" s="24"/>
      <c r="O1763" s="24"/>
      <c r="P1763" s="42"/>
      <c r="Q1763" s="43"/>
      <c r="R1763" s="43"/>
      <c r="S1763" s="43"/>
      <c r="T1763" s="349">
        <v>1128.95138</v>
      </c>
      <c r="U1763" s="351"/>
      <c r="V1763" s="352"/>
      <c r="W1763" s="25" t="s">
        <v>1306</v>
      </c>
      <c r="X1763" s="164" t="s">
        <v>5160</v>
      </c>
      <c r="Y1763" s="164">
        <v>6</v>
      </c>
      <c r="Z1763" s="164">
        <v>56</v>
      </c>
      <c r="AA1763" s="164">
        <v>56</v>
      </c>
      <c r="AB1763" s="124">
        <f>VLOOKUP(B1763,Nam_2016!$B$2:$C$870,2,0)</f>
        <v>1762</v>
      </c>
    </row>
    <row r="1764" spans="1:28" ht="30" x14ac:dyDescent="0.25">
      <c r="A1764" s="24">
        <f t="shared" si="64"/>
        <v>39</v>
      </c>
      <c r="B1764" s="167">
        <v>1763</v>
      </c>
      <c r="C1764" s="32" t="s">
        <v>394</v>
      </c>
      <c r="D1764" s="154" t="s">
        <v>4008</v>
      </c>
      <c r="E1764" s="21" t="s">
        <v>46</v>
      </c>
      <c r="F1764" s="24" t="s">
        <v>123</v>
      </c>
      <c r="G1764" s="159">
        <v>13038000</v>
      </c>
      <c r="H1764" s="154"/>
      <c r="I1764" s="19"/>
      <c r="J1764" s="24"/>
      <c r="K1764" s="154"/>
      <c r="L1764" s="24"/>
      <c r="M1764" s="43"/>
      <c r="N1764" s="24"/>
      <c r="O1764" s="24"/>
      <c r="P1764" s="42"/>
      <c r="Q1764" s="43"/>
      <c r="R1764" s="43"/>
      <c r="S1764" s="43"/>
      <c r="T1764" s="349">
        <v>2011.7634</v>
      </c>
      <c r="U1764" s="10">
        <v>1428</v>
      </c>
      <c r="V1764" s="18">
        <v>1166</v>
      </c>
      <c r="W1764" s="25" t="s">
        <v>1306</v>
      </c>
      <c r="X1764" s="164" t="s">
        <v>5160</v>
      </c>
      <c r="Y1764" s="164">
        <v>6</v>
      </c>
      <c r="Z1764" s="164">
        <v>56</v>
      </c>
      <c r="AA1764" s="164">
        <v>56</v>
      </c>
      <c r="AB1764" s="124" t="e">
        <f>VLOOKUP(B1764,Nam_2016!$B$2:$C$870,2,0)</f>
        <v>#N/A</v>
      </c>
    </row>
    <row r="1765" spans="1:28" ht="30" x14ac:dyDescent="0.25">
      <c r="A1765" s="24">
        <f t="shared" si="64"/>
        <v>40</v>
      </c>
      <c r="B1765" s="167">
        <v>1764</v>
      </c>
      <c r="C1765" s="371" t="s">
        <v>3625</v>
      </c>
      <c r="D1765" s="154" t="s">
        <v>346</v>
      </c>
      <c r="E1765" s="21" t="s">
        <v>1</v>
      </c>
      <c r="F1765" s="24" t="s">
        <v>99</v>
      </c>
      <c r="G1765" s="159">
        <v>17739900</v>
      </c>
      <c r="H1765" s="19"/>
      <c r="I1765" s="26"/>
      <c r="J1765" s="24"/>
      <c r="K1765" s="19"/>
      <c r="L1765" s="24"/>
      <c r="M1765" s="19"/>
      <c r="N1765" s="24"/>
      <c r="O1765" s="24"/>
      <c r="P1765" s="41"/>
      <c r="Q1765" s="19"/>
      <c r="R1765" s="19"/>
      <c r="S1765" s="19"/>
      <c r="T1765" s="349">
        <v>2737.2665700000002</v>
      </c>
      <c r="U1765" s="10">
        <v>2667</v>
      </c>
      <c r="V1765" s="18">
        <v>2576</v>
      </c>
      <c r="W1765" s="25" t="s">
        <v>1306</v>
      </c>
      <c r="X1765" s="164" t="s">
        <v>5160</v>
      </c>
      <c r="Y1765" s="164">
        <v>6</v>
      </c>
      <c r="Z1765" s="164">
        <v>56</v>
      </c>
      <c r="AA1765" s="164">
        <v>56</v>
      </c>
      <c r="AB1765" s="124" t="e">
        <f>VLOOKUP(B1765,Nam_2016!$B$2:$C$870,2,0)</f>
        <v>#N/A</v>
      </c>
    </row>
    <row r="1766" spans="1:28" ht="30" x14ac:dyDescent="0.25">
      <c r="A1766" s="24">
        <f t="shared" si="64"/>
        <v>41</v>
      </c>
      <c r="B1766" s="167">
        <v>1765</v>
      </c>
      <c r="C1766" s="32" t="s">
        <v>355</v>
      </c>
      <c r="D1766" s="154" t="s">
        <v>356</v>
      </c>
      <c r="E1766" s="21" t="s">
        <v>1</v>
      </c>
      <c r="F1766" s="24" t="s">
        <v>4009</v>
      </c>
      <c r="G1766" s="159">
        <v>41370500</v>
      </c>
      <c r="H1766" s="19"/>
      <c r="I1766" s="19"/>
      <c r="J1766" s="24"/>
      <c r="K1766" s="19"/>
      <c r="L1766" s="24"/>
      <c r="M1766" s="19"/>
      <c r="N1766" s="24"/>
      <c r="O1766" s="24"/>
      <c r="P1766" s="41">
        <v>37.4</v>
      </c>
      <c r="Q1766" s="19"/>
      <c r="R1766" s="19"/>
      <c r="S1766" s="19"/>
      <c r="T1766" s="349">
        <v>40043.468150000001</v>
      </c>
      <c r="U1766" s="10">
        <v>49601</v>
      </c>
      <c r="V1766" s="18">
        <v>7277</v>
      </c>
      <c r="W1766" s="25" t="s">
        <v>1306</v>
      </c>
      <c r="X1766" s="164" t="s">
        <v>5160</v>
      </c>
      <c r="Y1766" s="164">
        <v>6</v>
      </c>
      <c r="Z1766" s="164">
        <v>56</v>
      </c>
      <c r="AA1766" s="164">
        <v>56</v>
      </c>
      <c r="AB1766" s="124" t="e">
        <f>VLOOKUP(B1766,Nam_2016!$B$2:$C$870,2,0)</f>
        <v>#N/A</v>
      </c>
    </row>
    <row r="1767" spans="1:28" ht="30" x14ac:dyDescent="0.25">
      <c r="A1767" s="24">
        <f t="shared" si="64"/>
        <v>42</v>
      </c>
      <c r="B1767" s="167">
        <v>1766</v>
      </c>
      <c r="C1767" s="32" t="s">
        <v>365</v>
      </c>
      <c r="D1767" s="154" t="s">
        <v>356</v>
      </c>
      <c r="E1767" s="21" t="s">
        <v>1</v>
      </c>
      <c r="F1767" s="24" t="s">
        <v>40</v>
      </c>
      <c r="G1767" s="159">
        <v>32200000</v>
      </c>
      <c r="H1767" s="19"/>
      <c r="I1767" s="26">
        <v>281.77254901960788</v>
      </c>
      <c r="J1767" s="24"/>
      <c r="K1767" s="19"/>
      <c r="L1767" s="24"/>
      <c r="M1767" s="19"/>
      <c r="N1767" s="24"/>
      <c r="O1767" s="24"/>
      <c r="P1767" s="41">
        <v>18.587</v>
      </c>
      <c r="Q1767" s="19"/>
      <c r="R1767" s="19"/>
      <c r="S1767" s="19"/>
      <c r="T1767" s="349">
        <v>21984.167999999998</v>
      </c>
      <c r="U1767" s="10">
        <v>20643</v>
      </c>
      <c r="V1767" s="18">
        <v>17573</v>
      </c>
      <c r="W1767" s="25" t="s">
        <v>1306</v>
      </c>
      <c r="X1767" s="164" t="s">
        <v>5160</v>
      </c>
      <c r="Y1767" s="164">
        <v>6</v>
      </c>
      <c r="Z1767" s="164">
        <v>56</v>
      </c>
      <c r="AA1767" s="164">
        <v>56</v>
      </c>
      <c r="AB1767" s="124" t="e">
        <f>VLOOKUP(B1767,Nam_2016!$B$2:$C$870,2,0)</f>
        <v>#N/A</v>
      </c>
    </row>
    <row r="1768" spans="1:28" ht="30" hidden="1" x14ac:dyDescent="0.25">
      <c r="A1768" s="24">
        <f t="shared" si="64"/>
        <v>43</v>
      </c>
      <c r="B1768" s="167">
        <v>1767</v>
      </c>
      <c r="C1768" s="32" t="s">
        <v>823</v>
      </c>
      <c r="D1768" s="154" t="s">
        <v>354</v>
      </c>
      <c r="E1768" s="21" t="s">
        <v>1</v>
      </c>
      <c r="F1768" s="24" t="s">
        <v>25</v>
      </c>
      <c r="G1768" s="159">
        <v>15849880</v>
      </c>
      <c r="H1768" s="19"/>
      <c r="I1768" s="26">
        <v>214.99952941176471</v>
      </c>
      <c r="J1768" s="24"/>
      <c r="K1768" s="145"/>
      <c r="L1768" s="24"/>
      <c r="M1768" s="19"/>
      <c r="N1768" s="24"/>
      <c r="O1768" s="24"/>
      <c r="P1768" s="41"/>
      <c r="Q1768" s="19">
        <v>91.367999999999995</v>
      </c>
      <c r="R1768" s="19"/>
      <c r="S1768" s="19"/>
      <c r="T1768" s="349">
        <v>2764.5271240000002</v>
      </c>
      <c r="U1768" s="351"/>
      <c r="V1768" s="352"/>
      <c r="W1768" s="25" t="s">
        <v>1306</v>
      </c>
      <c r="X1768" s="164" t="s">
        <v>5160</v>
      </c>
      <c r="Y1768" s="164">
        <v>6</v>
      </c>
      <c r="Z1768" s="164">
        <v>56</v>
      </c>
      <c r="AA1768" s="164">
        <v>56</v>
      </c>
      <c r="AB1768" s="124">
        <f>VLOOKUP(B1768,Nam_2016!$B$2:$C$870,2,0)</f>
        <v>1767</v>
      </c>
    </row>
    <row r="1769" spans="1:28" ht="60" x14ac:dyDescent="0.25">
      <c r="A1769" s="24">
        <f t="shared" si="64"/>
        <v>44</v>
      </c>
      <c r="B1769" s="167">
        <v>1768</v>
      </c>
      <c r="C1769" s="32" t="s">
        <v>377</v>
      </c>
      <c r="D1769" s="154" t="s">
        <v>378</v>
      </c>
      <c r="E1769" s="21" t="s">
        <v>1</v>
      </c>
      <c r="F1769" s="24" t="s">
        <v>4006</v>
      </c>
      <c r="G1769" s="33">
        <v>22525400</v>
      </c>
      <c r="H1769" s="145"/>
      <c r="I1769" s="26">
        <v>8.2823529411764714</v>
      </c>
      <c r="J1769" s="24"/>
      <c r="K1769" s="145"/>
      <c r="L1769" s="24"/>
      <c r="M1769" s="145"/>
      <c r="N1769" s="24"/>
      <c r="O1769" s="24"/>
      <c r="P1769" s="41"/>
      <c r="Q1769" s="145"/>
      <c r="R1769" s="145"/>
      <c r="S1769" s="145"/>
      <c r="T1769" s="349">
        <v>3484.1172200000001</v>
      </c>
      <c r="U1769" s="10">
        <v>3432</v>
      </c>
      <c r="V1769" s="18"/>
      <c r="W1769" s="25" t="s">
        <v>1306</v>
      </c>
      <c r="X1769" s="164" t="s">
        <v>5160</v>
      </c>
      <c r="Y1769" s="164">
        <v>6</v>
      </c>
      <c r="Z1769" s="164">
        <v>56</v>
      </c>
      <c r="AA1769" s="164">
        <v>56</v>
      </c>
      <c r="AB1769" s="124" t="e">
        <f>VLOOKUP(B1769,Nam_2016!$B$2:$C$870,2,0)</f>
        <v>#N/A</v>
      </c>
    </row>
    <row r="1770" spans="1:28" ht="30" x14ac:dyDescent="0.25">
      <c r="A1770" s="24">
        <f t="shared" si="64"/>
        <v>45</v>
      </c>
      <c r="B1770" s="167">
        <v>1769</v>
      </c>
      <c r="C1770" s="371" t="s">
        <v>3626</v>
      </c>
      <c r="D1770" s="154" t="s">
        <v>4007</v>
      </c>
      <c r="E1770" s="21" t="s">
        <v>1</v>
      </c>
      <c r="F1770" s="24" t="s">
        <v>60</v>
      </c>
      <c r="G1770" s="159">
        <v>7228800</v>
      </c>
      <c r="H1770" s="26"/>
      <c r="I1770" s="26"/>
      <c r="J1770" s="24"/>
      <c r="K1770" s="145"/>
      <c r="L1770" s="24"/>
      <c r="M1770" s="145"/>
      <c r="N1770" s="24"/>
      <c r="O1770" s="24"/>
      <c r="P1770" s="145"/>
      <c r="Q1770" s="145"/>
      <c r="R1770" s="145"/>
      <c r="S1770" s="145"/>
      <c r="T1770" s="349">
        <v>1115.4038400000002</v>
      </c>
      <c r="U1770" s="10">
        <v>1029</v>
      </c>
      <c r="V1770" s="18">
        <v>1195</v>
      </c>
      <c r="W1770" s="25" t="s">
        <v>1306</v>
      </c>
      <c r="X1770" s="164" t="s">
        <v>5160</v>
      </c>
      <c r="Y1770" s="164">
        <v>6</v>
      </c>
      <c r="Z1770" s="164">
        <v>56</v>
      </c>
      <c r="AA1770" s="164">
        <v>56</v>
      </c>
      <c r="AB1770" s="124" t="e">
        <f>VLOOKUP(B1770,Nam_2016!$B$2:$C$870,2,0)</f>
        <v>#N/A</v>
      </c>
    </row>
    <row r="1771" spans="1:28" ht="30" hidden="1" x14ac:dyDescent="0.25">
      <c r="A1771" s="24">
        <f t="shared" si="64"/>
        <v>46</v>
      </c>
      <c r="B1771" s="167">
        <v>1770</v>
      </c>
      <c r="C1771" s="32" t="s">
        <v>836</v>
      </c>
      <c r="D1771" s="154" t="s">
        <v>362</v>
      </c>
      <c r="E1771" s="21" t="s">
        <v>1</v>
      </c>
      <c r="F1771" s="24" t="s">
        <v>25</v>
      </c>
      <c r="G1771" s="159">
        <v>6654500</v>
      </c>
      <c r="H1771" s="154"/>
      <c r="I1771" s="19"/>
      <c r="J1771" s="24"/>
      <c r="K1771" s="154"/>
      <c r="L1771" s="24"/>
      <c r="M1771" s="154"/>
      <c r="N1771" s="24"/>
      <c r="O1771" s="24"/>
      <c r="P1771" s="42"/>
      <c r="Q1771" s="154"/>
      <c r="R1771" s="154"/>
      <c r="S1771" s="154"/>
      <c r="T1771" s="349">
        <v>1026.78935</v>
      </c>
      <c r="U1771" s="351"/>
      <c r="V1771" s="352"/>
      <c r="W1771" s="25" t="s">
        <v>1306</v>
      </c>
      <c r="X1771" s="164" t="s">
        <v>5160</v>
      </c>
      <c r="Y1771" s="164">
        <v>6</v>
      </c>
      <c r="Z1771" s="164">
        <v>56</v>
      </c>
      <c r="AA1771" s="164">
        <v>56</v>
      </c>
      <c r="AB1771" s="124">
        <f>VLOOKUP(B1771,Nam_2016!$B$2:$C$870,2,0)</f>
        <v>1770</v>
      </c>
    </row>
    <row r="1772" spans="1:28" ht="30" x14ac:dyDescent="0.25">
      <c r="A1772" s="24">
        <f t="shared" si="64"/>
        <v>47</v>
      </c>
      <c r="B1772" s="167">
        <v>1771</v>
      </c>
      <c r="C1772" s="32" t="s">
        <v>369</v>
      </c>
      <c r="D1772" s="154" t="s">
        <v>345</v>
      </c>
      <c r="E1772" s="21" t="s">
        <v>1</v>
      </c>
      <c r="F1772" s="24" t="s">
        <v>147</v>
      </c>
      <c r="G1772" s="159">
        <v>29251700</v>
      </c>
      <c r="H1772" s="19"/>
      <c r="I1772" s="26"/>
      <c r="J1772" s="24"/>
      <c r="K1772" s="19"/>
      <c r="L1772" s="24"/>
      <c r="M1772" s="19"/>
      <c r="N1772" s="24"/>
      <c r="O1772" s="24"/>
      <c r="P1772" s="41"/>
      <c r="Q1772" s="19"/>
      <c r="R1772" s="19"/>
      <c r="S1772" s="19"/>
      <c r="T1772" s="349">
        <v>4513.5373100000006</v>
      </c>
      <c r="U1772" s="10">
        <v>26488</v>
      </c>
      <c r="V1772" s="18">
        <v>4429</v>
      </c>
      <c r="W1772" s="25" t="s">
        <v>1306</v>
      </c>
      <c r="X1772" s="164" t="s">
        <v>5160</v>
      </c>
      <c r="Y1772" s="164">
        <v>6</v>
      </c>
      <c r="Z1772" s="164">
        <v>56</v>
      </c>
      <c r="AA1772" s="164">
        <v>56</v>
      </c>
      <c r="AB1772" s="124" t="e">
        <f>VLOOKUP(B1772,Nam_2016!$B$2:$C$870,2,0)</f>
        <v>#N/A</v>
      </c>
    </row>
    <row r="1773" spans="1:28" ht="30" x14ac:dyDescent="0.25">
      <c r="A1773" s="24">
        <f t="shared" si="64"/>
        <v>48</v>
      </c>
      <c r="B1773" s="167">
        <v>1772</v>
      </c>
      <c r="C1773" s="32" t="s">
        <v>371</v>
      </c>
      <c r="D1773" s="154" t="s">
        <v>359</v>
      </c>
      <c r="E1773" s="21" t="s">
        <v>1</v>
      </c>
      <c r="F1773" s="24" t="s">
        <v>25</v>
      </c>
      <c r="G1773" s="159"/>
      <c r="H1773" s="19"/>
      <c r="I1773" s="19"/>
      <c r="J1773" s="24"/>
      <c r="K1773" s="19"/>
      <c r="L1773" s="24"/>
      <c r="M1773" s="19"/>
      <c r="N1773" s="24"/>
      <c r="O1773" s="24"/>
      <c r="P1773" s="41">
        <v>1.149</v>
      </c>
      <c r="Q1773" s="19"/>
      <c r="R1773" s="19"/>
      <c r="S1773" s="19"/>
      <c r="T1773" s="349">
        <v>1034.0999999999999</v>
      </c>
      <c r="U1773" s="10">
        <v>1328</v>
      </c>
      <c r="V1773" s="18">
        <v>1763</v>
      </c>
      <c r="W1773" s="25" t="s">
        <v>1306</v>
      </c>
      <c r="X1773" s="164" t="s">
        <v>5160</v>
      </c>
      <c r="Y1773" s="164">
        <v>6</v>
      </c>
      <c r="Z1773" s="164">
        <v>56</v>
      </c>
      <c r="AA1773" s="164">
        <v>56</v>
      </c>
      <c r="AB1773" s="124" t="e">
        <f>VLOOKUP(B1773,Nam_2016!$B$2:$C$870,2,0)</f>
        <v>#N/A</v>
      </c>
    </row>
    <row r="1774" spans="1:28" ht="30" x14ac:dyDescent="0.25">
      <c r="A1774" s="24">
        <f t="shared" si="64"/>
        <v>49</v>
      </c>
      <c r="B1774" s="167">
        <v>1773</v>
      </c>
      <c r="C1774" s="371" t="s">
        <v>3627</v>
      </c>
      <c r="D1774" s="154" t="s">
        <v>359</v>
      </c>
      <c r="E1774" s="21" t="s">
        <v>1</v>
      </c>
      <c r="F1774" s="24" t="s">
        <v>40</v>
      </c>
      <c r="G1774" s="159">
        <v>38951000</v>
      </c>
      <c r="H1774" s="19"/>
      <c r="I1774" s="26">
        <v>83.827764705882359</v>
      </c>
      <c r="J1774" s="24"/>
      <c r="K1774" s="19"/>
      <c r="L1774" s="24"/>
      <c r="M1774" s="19"/>
      <c r="N1774" s="24"/>
      <c r="O1774" s="24"/>
      <c r="P1774" s="41">
        <v>19.203949999999999</v>
      </c>
      <c r="Q1774" s="19"/>
      <c r="R1774" s="19"/>
      <c r="S1774" s="19"/>
      <c r="T1774" s="349">
        <v>23379.198620000003</v>
      </c>
      <c r="U1774" s="10">
        <v>20901</v>
      </c>
      <c r="V1774" s="18">
        <v>19376</v>
      </c>
      <c r="W1774" s="25" t="s">
        <v>1306</v>
      </c>
      <c r="X1774" s="164" t="s">
        <v>5160</v>
      </c>
      <c r="Y1774" s="164">
        <v>6</v>
      </c>
      <c r="Z1774" s="164">
        <v>56</v>
      </c>
      <c r="AA1774" s="164">
        <v>56</v>
      </c>
      <c r="AB1774" s="124" t="e">
        <f>VLOOKUP(B1774,Nam_2016!$B$2:$C$870,2,0)</f>
        <v>#N/A</v>
      </c>
    </row>
    <row r="1775" spans="1:28" ht="30" x14ac:dyDescent="0.25">
      <c r="A1775" s="24">
        <f t="shared" si="64"/>
        <v>50</v>
      </c>
      <c r="B1775" s="167">
        <v>1774</v>
      </c>
      <c r="C1775" s="32" t="s">
        <v>366</v>
      </c>
      <c r="D1775" s="154" t="s">
        <v>359</v>
      </c>
      <c r="E1775" s="21" t="s">
        <v>1</v>
      </c>
      <c r="F1775" s="24" t="s">
        <v>40</v>
      </c>
      <c r="G1775" s="159">
        <v>8011600</v>
      </c>
      <c r="H1775" s="19"/>
      <c r="I1775" s="19"/>
      <c r="J1775" s="24"/>
      <c r="K1775" s="19"/>
      <c r="L1775" s="24"/>
      <c r="M1775" s="19"/>
      <c r="N1775" s="24"/>
      <c r="O1775" s="24"/>
      <c r="P1775" s="41">
        <v>3.7269999999999999</v>
      </c>
      <c r="Q1775" s="19"/>
      <c r="R1775" s="19"/>
      <c r="S1775" s="19"/>
      <c r="T1775" s="349">
        <v>4590.4898800000001</v>
      </c>
      <c r="U1775" s="10">
        <v>4414</v>
      </c>
      <c r="V1775" s="18">
        <v>12712</v>
      </c>
      <c r="W1775" s="25" t="s">
        <v>1306</v>
      </c>
      <c r="X1775" s="164" t="s">
        <v>5160</v>
      </c>
      <c r="Y1775" s="164">
        <v>6</v>
      </c>
      <c r="Z1775" s="164">
        <v>56</v>
      </c>
      <c r="AA1775" s="164">
        <v>56</v>
      </c>
      <c r="AB1775" s="124" t="e">
        <f>VLOOKUP(B1775,Nam_2016!$B$2:$C$870,2,0)</f>
        <v>#N/A</v>
      </c>
    </row>
    <row r="1776" spans="1:28" ht="45" x14ac:dyDescent="0.25">
      <c r="A1776" s="24">
        <f t="shared" si="64"/>
        <v>51</v>
      </c>
      <c r="B1776" s="167">
        <v>1775</v>
      </c>
      <c r="C1776" s="32" t="s">
        <v>386</v>
      </c>
      <c r="D1776" s="154" t="s">
        <v>345</v>
      </c>
      <c r="E1776" s="21" t="s">
        <v>1</v>
      </c>
      <c r="F1776" s="24" t="s">
        <v>387</v>
      </c>
      <c r="G1776" s="159">
        <v>32115800</v>
      </c>
      <c r="H1776" s="26"/>
      <c r="I1776" s="26"/>
      <c r="J1776" s="24"/>
      <c r="K1776" s="145"/>
      <c r="L1776" s="24"/>
      <c r="M1776" s="145"/>
      <c r="N1776" s="24"/>
      <c r="O1776" s="24"/>
      <c r="P1776" s="145"/>
      <c r="Q1776" s="145"/>
      <c r="R1776" s="145"/>
      <c r="S1776" s="145"/>
      <c r="T1776" s="349">
        <v>4955.4679400000005</v>
      </c>
      <c r="U1776" s="10">
        <v>1296</v>
      </c>
      <c r="V1776" s="352"/>
      <c r="W1776" s="25" t="s">
        <v>1306</v>
      </c>
      <c r="X1776" s="164" t="s">
        <v>5160</v>
      </c>
      <c r="Y1776" s="164">
        <v>6</v>
      </c>
      <c r="Z1776" s="164">
        <v>56</v>
      </c>
      <c r="AA1776" s="164">
        <v>56</v>
      </c>
      <c r="AB1776" s="124" t="e">
        <f>VLOOKUP(B1776,Nam_2016!$B$2:$C$870,2,0)</f>
        <v>#N/A</v>
      </c>
    </row>
    <row r="1777" spans="1:28" ht="30" hidden="1" x14ac:dyDescent="0.25">
      <c r="A1777" s="24">
        <f t="shared" si="64"/>
        <v>52</v>
      </c>
      <c r="B1777" s="167">
        <v>1776</v>
      </c>
      <c r="C1777" s="32" t="s">
        <v>827</v>
      </c>
      <c r="D1777" s="154" t="s">
        <v>348</v>
      </c>
      <c r="E1777" s="21" t="s">
        <v>1</v>
      </c>
      <c r="F1777" s="24" t="s">
        <v>25</v>
      </c>
      <c r="G1777" s="159">
        <v>24636500</v>
      </c>
      <c r="H1777" s="19">
        <v>14936</v>
      </c>
      <c r="I1777" s="26">
        <v>45</v>
      </c>
      <c r="J1777" s="24"/>
      <c r="K1777" s="19"/>
      <c r="L1777" s="24"/>
      <c r="M1777" s="19"/>
      <c r="N1777" s="24"/>
      <c r="O1777" s="24"/>
      <c r="P1777" s="41"/>
      <c r="Q1777" s="19"/>
      <c r="R1777" s="19"/>
      <c r="S1777" s="19"/>
      <c r="T1777" s="349">
        <v>14302.511949999998</v>
      </c>
      <c r="U1777" s="351"/>
      <c r="V1777" s="352"/>
      <c r="W1777" s="25" t="s">
        <v>1306</v>
      </c>
      <c r="X1777" s="164" t="s">
        <v>5160</v>
      </c>
      <c r="Y1777" s="164">
        <v>6</v>
      </c>
      <c r="Z1777" s="164">
        <v>56</v>
      </c>
      <c r="AA1777" s="164">
        <v>56</v>
      </c>
      <c r="AB1777" s="124">
        <f>VLOOKUP(B1777,Nam_2016!$B$2:$C$870,2,0)</f>
        <v>1776</v>
      </c>
    </row>
    <row r="1778" spans="1:28" ht="30" hidden="1" x14ac:dyDescent="0.25">
      <c r="A1778" s="24">
        <f t="shared" si="64"/>
        <v>53</v>
      </c>
      <c r="B1778" s="167">
        <v>1777</v>
      </c>
      <c r="C1778" s="32" t="s">
        <v>827</v>
      </c>
      <c r="D1778" s="154" t="s">
        <v>348</v>
      </c>
      <c r="E1778" s="21" t="s">
        <v>1</v>
      </c>
      <c r="F1778" s="24" t="s">
        <v>25</v>
      </c>
      <c r="G1778" s="159">
        <v>24636500</v>
      </c>
      <c r="H1778" s="19">
        <v>14936</v>
      </c>
      <c r="I1778" s="26">
        <v>45</v>
      </c>
      <c r="J1778" s="24"/>
      <c r="K1778" s="19"/>
      <c r="L1778" s="24"/>
      <c r="M1778" s="19"/>
      <c r="N1778" s="24"/>
      <c r="O1778" s="24"/>
      <c r="P1778" s="41"/>
      <c r="Q1778" s="19"/>
      <c r="R1778" s="19"/>
      <c r="S1778" s="19"/>
      <c r="T1778" s="349">
        <v>14302.511949999998</v>
      </c>
      <c r="U1778" s="351"/>
      <c r="V1778" s="352"/>
      <c r="W1778" s="25" t="s">
        <v>1306</v>
      </c>
      <c r="X1778" s="164" t="s">
        <v>5160</v>
      </c>
      <c r="Y1778" s="164">
        <v>6</v>
      </c>
      <c r="Z1778" s="164">
        <v>56</v>
      </c>
      <c r="AA1778" s="164">
        <v>56</v>
      </c>
      <c r="AB1778" s="124">
        <f>VLOOKUP(B1778,Nam_2016!$B$2:$C$870,2,0)</f>
        <v>1777</v>
      </c>
    </row>
    <row r="1779" spans="1:28" ht="30" x14ac:dyDescent="0.25">
      <c r="A1779" s="24">
        <f t="shared" si="64"/>
        <v>54</v>
      </c>
      <c r="B1779" s="167">
        <v>1778</v>
      </c>
      <c r="C1779" s="32" t="s">
        <v>347</v>
      </c>
      <c r="D1779" s="154" t="s">
        <v>822</v>
      </c>
      <c r="E1779" s="21" t="s">
        <v>1</v>
      </c>
      <c r="F1779" s="24" t="s">
        <v>25</v>
      </c>
      <c r="G1779" s="159">
        <v>28449000</v>
      </c>
      <c r="H1779" s="19"/>
      <c r="I1779" s="26">
        <v>192.62509803921571</v>
      </c>
      <c r="J1779" s="24"/>
      <c r="K1779" s="19"/>
      <c r="L1779" s="24"/>
      <c r="M1779" s="19"/>
      <c r="N1779" s="24"/>
      <c r="O1779" s="24"/>
      <c r="P1779" s="41"/>
      <c r="Q1779" s="19">
        <v>47.6</v>
      </c>
      <c r="R1779" s="19"/>
      <c r="S1779" s="19"/>
      <c r="T1779" s="349">
        <v>4638.0423000000001</v>
      </c>
      <c r="U1779" s="10">
        <v>4394</v>
      </c>
      <c r="V1779" s="18">
        <v>3733</v>
      </c>
      <c r="W1779" s="25" t="s">
        <v>1306</v>
      </c>
      <c r="X1779" s="164" t="s">
        <v>5160</v>
      </c>
      <c r="Y1779" s="164">
        <v>6</v>
      </c>
      <c r="Z1779" s="164">
        <v>56</v>
      </c>
      <c r="AA1779" s="164">
        <v>56</v>
      </c>
      <c r="AB1779" s="124" t="e">
        <f>VLOOKUP(B1779,Nam_2016!$B$2:$C$870,2,0)</f>
        <v>#N/A</v>
      </c>
    </row>
    <row r="1780" spans="1:28" ht="30" hidden="1" x14ac:dyDescent="0.25">
      <c r="A1780" s="24">
        <f t="shared" si="64"/>
        <v>55</v>
      </c>
      <c r="B1780" s="167">
        <v>1779</v>
      </c>
      <c r="C1780" s="32" t="s">
        <v>828</v>
      </c>
      <c r="D1780" s="154" t="s">
        <v>354</v>
      </c>
      <c r="E1780" s="21" t="s">
        <v>1</v>
      </c>
      <c r="F1780" s="24" t="s">
        <v>25</v>
      </c>
      <c r="G1780" s="159">
        <v>31537400</v>
      </c>
      <c r="H1780" s="19"/>
      <c r="I1780" s="19"/>
      <c r="J1780" s="24"/>
      <c r="K1780" s="19"/>
      <c r="L1780" s="24"/>
      <c r="M1780" s="19"/>
      <c r="N1780" s="24"/>
      <c r="O1780" s="24"/>
      <c r="P1780" s="41"/>
      <c r="Q1780" s="19"/>
      <c r="R1780" s="19"/>
      <c r="S1780" s="19"/>
      <c r="T1780" s="349">
        <v>4866.2208200000005</v>
      </c>
      <c r="U1780" s="351"/>
      <c r="V1780" s="352"/>
      <c r="W1780" s="25" t="s">
        <v>1306</v>
      </c>
      <c r="X1780" s="164" t="s">
        <v>5160</v>
      </c>
      <c r="Y1780" s="164">
        <v>6</v>
      </c>
      <c r="Z1780" s="164">
        <v>56</v>
      </c>
      <c r="AA1780" s="164">
        <v>56</v>
      </c>
      <c r="AB1780" s="124">
        <f>VLOOKUP(B1780,Nam_2016!$B$2:$C$870,2,0)</f>
        <v>1779</v>
      </c>
    </row>
    <row r="1781" spans="1:28" ht="45" x14ac:dyDescent="0.25">
      <c r="A1781" s="24">
        <f t="shared" si="64"/>
        <v>56</v>
      </c>
      <c r="B1781" s="167">
        <v>1780</v>
      </c>
      <c r="C1781" s="32" t="s">
        <v>384</v>
      </c>
      <c r="D1781" s="154" t="s">
        <v>354</v>
      </c>
      <c r="E1781" s="21" t="s">
        <v>1</v>
      </c>
      <c r="F1781" s="24" t="s">
        <v>385</v>
      </c>
      <c r="G1781" s="159"/>
      <c r="H1781" s="26"/>
      <c r="I1781" s="26"/>
      <c r="J1781" s="24"/>
      <c r="K1781" s="145"/>
      <c r="L1781" s="24"/>
      <c r="M1781" s="145"/>
      <c r="N1781" s="24"/>
      <c r="O1781" s="24"/>
      <c r="P1781" s="145">
        <v>1.8560000000000001</v>
      </c>
      <c r="Q1781" s="145"/>
      <c r="R1781" s="145"/>
      <c r="S1781" s="145"/>
      <c r="T1781" s="349">
        <v>1670.4</v>
      </c>
      <c r="U1781" s="10">
        <v>2568</v>
      </c>
      <c r="V1781" s="18"/>
      <c r="W1781" s="25" t="s">
        <v>1306</v>
      </c>
      <c r="X1781" s="164" t="s">
        <v>5160</v>
      </c>
      <c r="Y1781" s="164">
        <v>6</v>
      </c>
      <c r="Z1781" s="164">
        <v>56</v>
      </c>
      <c r="AA1781" s="164">
        <v>56</v>
      </c>
      <c r="AB1781" s="124" t="e">
        <f>VLOOKUP(B1781,Nam_2016!$B$2:$C$870,2,0)</f>
        <v>#N/A</v>
      </c>
    </row>
    <row r="1782" spans="1:28" ht="30" x14ac:dyDescent="0.25">
      <c r="A1782" s="24">
        <f t="shared" si="64"/>
        <v>57</v>
      </c>
      <c r="B1782" s="167">
        <v>1781</v>
      </c>
      <c r="C1782" s="371" t="s">
        <v>3628</v>
      </c>
      <c r="D1782" s="154" t="s">
        <v>359</v>
      </c>
      <c r="E1782" s="21" t="s">
        <v>1</v>
      </c>
      <c r="F1782" s="24" t="s">
        <v>25</v>
      </c>
      <c r="G1782" s="159">
        <v>26779700</v>
      </c>
      <c r="H1782" s="154"/>
      <c r="I1782" s="19"/>
      <c r="J1782" s="24"/>
      <c r="K1782" s="154"/>
      <c r="L1782" s="24"/>
      <c r="M1782" s="154"/>
      <c r="N1782" s="24"/>
      <c r="O1782" s="24"/>
      <c r="P1782" s="42">
        <v>1.1919999999999999</v>
      </c>
      <c r="Q1782" s="154"/>
      <c r="R1782" s="154"/>
      <c r="S1782" s="154"/>
      <c r="T1782" s="349">
        <v>5204.9077100000004</v>
      </c>
      <c r="U1782" s="10">
        <v>6644</v>
      </c>
      <c r="V1782" s="18">
        <v>2803</v>
      </c>
      <c r="W1782" s="25" t="s">
        <v>1306</v>
      </c>
      <c r="X1782" s="164" t="s">
        <v>5160</v>
      </c>
      <c r="Y1782" s="164">
        <v>6</v>
      </c>
      <c r="Z1782" s="164">
        <v>56</v>
      </c>
      <c r="AA1782" s="164">
        <v>56</v>
      </c>
      <c r="AB1782" s="124" t="e">
        <f>VLOOKUP(B1782,Nam_2016!$B$2:$C$870,2,0)</f>
        <v>#N/A</v>
      </c>
    </row>
    <row r="1783" spans="1:28" ht="30" x14ac:dyDescent="0.25">
      <c r="A1783" s="24">
        <f t="shared" si="64"/>
        <v>58</v>
      </c>
      <c r="B1783" s="167">
        <v>1782</v>
      </c>
      <c r="C1783" s="32" t="s">
        <v>364</v>
      </c>
      <c r="D1783" s="154" t="s">
        <v>4005</v>
      </c>
      <c r="E1783" s="21" t="s">
        <v>1</v>
      </c>
      <c r="F1783" s="24" t="s">
        <v>15</v>
      </c>
      <c r="G1783" s="159">
        <v>161868000</v>
      </c>
      <c r="H1783" s="19"/>
      <c r="I1783" s="26">
        <v>125.85294117647059</v>
      </c>
      <c r="J1783" s="24"/>
      <c r="K1783" s="19"/>
      <c r="L1783" s="24"/>
      <c r="M1783" s="19">
        <v>30.272866666666662</v>
      </c>
      <c r="N1783" s="24"/>
      <c r="O1783" s="24"/>
      <c r="P1783" s="41"/>
      <c r="Q1783" s="19">
        <v>519.59</v>
      </c>
      <c r="R1783" s="19"/>
      <c r="S1783" s="19"/>
      <c r="T1783" s="349">
        <v>25702.742010000002</v>
      </c>
      <c r="U1783" s="10">
        <v>23655</v>
      </c>
      <c r="V1783" s="18">
        <v>23762</v>
      </c>
      <c r="W1783" s="25" t="s">
        <v>1306</v>
      </c>
      <c r="X1783" s="164" t="s">
        <v>5160</v>
      </c>
      <c r="Y1783" s="164">
        <v>6</v>
      </c>
      <c r="Z1783" s="164">
        <v>56</v>
      </c>
      <c r="AA1783" s="164">
        <v>56</v>
      </c>
      <c r="AB1783" s="124" t="e">
        <f>VLOOKUP(B1783,Nam_2016!$B$2:$C$870,2,0)</f>
        <v>#N/A</v>
      </c>
    </row>
    <row r="1784" spans="1:28" ht="30" hidden="1" x14ac:dyDescent="0.25">
      <c r="A1784" s="24">
        <f t="shared" si="64"/>
        <v>59</v>
      </c>
      <c r="B1784" s="167">
        <v>1783</v>
      </c>
      <c r="C1784" s="32" t="s">
        <v>834</v>
      </c>
      <c r="D1784" s="154" t="s">
        <v>835</v>
      </c>
      <c r="E1784" s="21" t="s">
        <v>1</v>
      </c>
      <c r="F1784" s="24" t="s">
        <v>25</v>
      </c>
      <c r="G1784" s="159">
        <v>7192100</v>
      </c>
      <c r="H1784" s="154"/>
      <c r="I1784" s="19"/>
      <c r="J1784" s="24"/>
      <c r="K1784" s="154"/>
      <c r="L1784" s="24"/>
      <c r="M1784" s="154"/>
      <c r="N1784" s="24"/>
      <c r="O1784" s="24"/>
      <c r="P1784" s="42"/>
      <c r="Q1784" s="154"/>
      <c r="R1784" s="154"/>
      <c r="S1784" s="154"/>
      <c r="T1784" s="349">
        <v>1109.7410300000001</v>
      </c>
      <c r="U1784" s="351"/>
      <c r="V1784" s="352"/>
      <c r="W1784" s="25" t="s">
        <v>1306</v>
      </c>
      <c r="X1784" s="164" t="s">
        <v>5160</v>
      </c>
      <c r="Y1784" s="164">
        <v>6</v>
      </c>
      <c r="Z1784" s="164">
        <v>56</v>
      </c>
      <c r="AA1784" s="164">
        <v>56</v>
      </c>
      <c r="AB1784" s="124">
        <f>VLOOKUP(B1784,Nam_2016!$B$2:$C$870,2,0)</f>
        <v>1783</v>
      </c>
    </row>
    <row r="1785" spans="1:28" ht="30" x14ac:dyDescent="0.25">
      <c r="A1785" s="24">
        <f t="shared" si="64"/>
        <v>60</v>
      </c>
      <c r="B1785" s="167">
        <v>1784</v>
      </c>
      <c r="C1785" s="32" t="s">
        <v>358</v>
      </c>
      <c r="D1785" s="154" t="s">
        <v>359</v>
      </c>
      <c r="E1785" s="21" t="s">
        <v>1</v>
      </c>
      <c r="F1785" s="24" t="s">
        <v>4003</v>
      </c>
      <c r="G1785" s="159">
        <v>76891400</v>
      </c>
      <c r="H1785" s="19"/>
      <c r="I1785" s="19"/>
      <c r="J1785" s="24"/>
      <c r="K1785" s="19"/>
      <c r="L1785" s="24"/>
      <c r="M1785" s="19"/>
      <c r="N1785" s="24"/>
      <c r="O1785" s="24"/>
      <c r="P1785" s="41">
        <v>5.49</v>
      </c>
      <c r="Q1785" s="19"/>
      <c r="R1785" s="19"/>
      <c r="S1785" s="19"/>
      <c r="T1785" s="349">
        <v>16805.34302</v>
      </c>
      <c r="U1785" s="10">
        <v>18473</v>
      </c>
      <c r="V1785" s="18">
        <v>11283</v>
      </c>
      <c r="W1785" s="25" t="s">
        <v>1306</v>
      </c>
      <c r="X1785" s="164" t="s">
        <v>5160</v>
      </c>
      <c r="Y1785" s="164">
        <v>6</v>
      </c>
      <c r="Z1785" s="164">
        <v>56</v>
      </c>
      <c r="AA1785" s="164">
        <v>56</v>
      </c>
      <c r="AB1785" s="124" t="e">
        <f>VLOOKUP(B1785,Nam_2016!$B$2:$C$870,2,0)</f>
        <v>#N/A</v>
      </c>
    </row>
    <row r="1786" spans="1:28" x14ac:dyDescent="0.25">
      <c r="A1786" s="24">
        <f t="shared" si="64"/>
        <v>61</v>
      </c>
      <c r="B1786" s="167">
        <v>1785</v>
      </c>
      <c r="C1786" s="371" t="s">
        <v>3629</v>
      </c>
      <c r="D1786" s="154" t="s">
        <v>354</v>
      </c>
      <c r="E1786" s="21" t="s">
        <v>1</v>
      </c>
      <c r="F1786" s="24" t="s">
        <v>38</v>
      </c>
      <c r="G1786" s="159">
        <v>360127000</v>
      </c>
      <c r="H1786" s="19">
        <v>19573</v>
      </c>
      <c r="I1786" s="26">
        <v>838.7167843137255</v>
      </c>
      <c r="J1786" s="24"/>
      <c r="K1786" s="19"/>
      <c r="L1786" s="24"/>
      <c r="M1786" s="19">
        <v>63.214380952380942</v>
      </c>
      <c r="N1786" s="24"/>
      <c r="O1786" s="24"/>
      <c r="P1786" s="41">
        <v>13.706199999999999</v>
      </c>
      <c r="Q1786" s="19"/>
      <c r="R1786" s="19"/>
      <c r="S1786" s="19"/>
      <c r="T1786" s="349">
        <v>82526.142320000014</v>
      </c>
      <c r="U1786" s="10">
        <v>64385</v>
      </c>
      <c r="V1786" s="18">
        <v>62482</v>
      </c>
      <c r="W1786" s="25" t="s">
        <v>1306</v>
      </c>
      <c r="X1786" s="164" t="s">
        <v>5160</v>
      </c>
      <c r="Y1786" s="164">
        <v>6</v>
      </c>
      <c r="Z1786" s="164">
        <v>56</v>
      </c>
      <c r="AA1786" s="164">
        <v>56</v>
      </c>
      <c r="AB1786" s="124" t="e">
        <f>VLOOKUP(B1786,Nam_2016!$B$2:$C$870,2,0)</f>
        <v>#N/A</v>
      </c>
    </row>
    <row r="1787" spans="1:28" x14ac:dyDescent="0.25">
      <c r="A1787" s="24">
        <f t="shared" si="64"/>
        <v>62</v>
      </c>
      <c r="B1787" s="167">
        <v>1786</v>
      </c>
      <c r="C1787" s="371" t="s">
        <v>3630</v>
      </c>
      <c r="D1787" s="154" t="s">
        <v>354</v>
      </c>
      <c r="E1787" s="21" t="s">
        <v>1</v>
      </c>
      <c r="F1787" s="24" t="s">
        <v>38</v>
      </c>
      <c r="G1787" s="159">
        <v>38751000</v>
      </c>
      <c r="H1787" s="19"/>
      <c r="I1787" s="19">
        <v>34</v>
      </c>
      <c r="J1787" s="24"/>
      <c r="K1787" s="19"/>
      <c r="L1787" s="24"/>
      <c r="M1787" s="19"/>
      <c r="N1787" s="24"/>
      <c r="O1787" s="24"/>
      <c r="P1787" s="41">
        <v>3.1</v>
      </c>
      <c r="Q1787" s="19"/>
      <c r="R1787" s="19"/>
      <c r="S1787" s="19"/>
      <c r="T1787" s="349">
        <v>8803.9593000000004</v>
      </c>
      <c r="U1787" s="10">
        <v>6971</v>
      </c>
      <c r="V1787" s="18">
        <v>7069</v>
      </c>
      <c r="W1787" s="25" t="s">
        <v>1306</v>
      </c>
      <c r="X1787" s="164" t="s">
        <v>5160</v>
      </c>
      <c r="Y1787" s="164">
        <v>6</v>
      </c>
      <c r="Z1787" s="164">
        <v>56</v>
      </c>
      <c r="AA1787" s="164">
        <v>56</v>
      </c>
      <c r="AB1787" s="124" t="e">
        <f>VLOOKUP(B1787,Nam_2016!$B$2:$C$870,2,0)</f>
        <v>#N/A</v>
      </c>
    </row>
    <row r="1788" spans="1:28" ht="45" x14ac:dyDescent="0.25">
      <c r="A1788" s="24">
        <f t="shared" si="64"/>
        <v>63</v>
      </c>
      <c r="B1788" s="167">
        <v>1787</v>
      </c>
      <c r="C1788" s="371" t="s">
        <v>363</v>
      </c>
      <c r="D1788" s="154" t="s">
        <v>4004</v>
      </c>
      <c r="E1788" s="21" t="s">
        <v>1</v>
      </c>
      <c r="F1788" s="24" t="s">
        <v>40</v>
      </c>
      <c r="G1788" s="159">
        <v>27810000</v>
      </c>
      <c r="H1788" s="19"/>
      <c r="I1788" s="26">
        <v>106.94156862745098</v>
      </c>
      <c r="J1788" s="24"/>
      <c r="K1788" s="19"/>
      <c r="L1788" s="24"/>
      <c r="M1788" s="19"/>
      <c r="N1788" s="24"/>
      <c r="O1788" s="24"/>
      <c r="P1788" s="41"/>
      <c r="Q1788" s="19"/>
      <c r="R1788" s="19"/>
      <c r="S1788" s="19"/>
      <c r="T1788" s="349">
        <v>4400.1634000000004</v>
      </c>
      <c r="U1788" s="10">
        <v>3648</v>
      </c>
      <c r="V1788" s="18">
        <v>2443</v>
      </c>
      <c r="W1788" s="25" t="s">
        <v>1306</v>
      </c>
      <c r="X1788" s="164" t="s">
        <v>5160</v>
      </c>
      <c r="Y1788" s="164">
        <v>6</v>
      </c>
      <c r="Z1788" s="164">
        <v>56</v>
      </c>
      <c r="AA1788" s="164">
        <v>56</v>
      </c>
      <c r="AB1788" s="124" t="e">
        <f>VLOOKUP(B1788,Nam_2016!$B$2:$C$870,2,0)</f>
        <v>#N/A</v>
      </c>
    </row>
    <row r="1789" spans="1:28" ht="45" x14ac:dyDescent="0.25">
      <c r="A1789" s="24">
        <f t="shared" si="64"/>
        <v>64</v>
      </c>
      <c r="B1789" s="167">
        <v>1788</v>
      </c>
      <c r="C1789" s="32" t="s">
        <v>382</v>
      </c>
      <c r="D1789" s="154" t="s">
        <v>378</v>
      </c>
      <c r="E1789" s="21" t="s">
        <v>1</v>
      </c>
      <c r="F1789" s="24" t="s">
        <v>383</v>
      </c>
      <c r="G1789" s="159">
        <v>20515000</v>
      </c>
      <c r="H1789" s="26"/>
      <c r="I1789" s="26"/>
      <c r="J1789" s="24"/>
      <c r="K1789" s="145"/>
      <c r="L1789" s="24"/>
      <c r="M1789" s="145"/>
      <c r="N1789" s="24"/>
      <c r="O1789" s="24"/>
      <c r="P1789" s="145"/>
      <c r="Q1789" s="145"/>
      <c r="R1789" s="145"/>
      <c r="S1789" s="145"/>
      <c r="T1789" s="349">
        <v>3165.4645</v>
      </c>
      <c r="U1789" s="10">
        <v>2018</v>
      </c>
      <c r="V1789" s="352"/>
      <c r="W1789" s="25" t="s">
        <v>1306</v>
      </c>
      <c r="X1789" s="164" t="s">
        <v>5160</v>
      </c>
      <c r="Y1789" s="164">
        <v>6</v>
      </c>
      <c r="Z1789" s="164">
        <v>56</v>
      </c>
      <c r="AA1789" s="164">
        <v>56</v>
      </c>
      <c r="AB1789" s="124" t="e">
        <f>VLOOKUP(B1789,Nam_2016!$B$2:$C$870,2,0)</f>
        <v>#N/A</v>
      </c>
    </row>
    <row r="1790" spans="1:28" ht="30" x14ac:dyDescent="0.25">
      <c r="A1790" s="24">
        <f t="shared" ref="A1790:A1819" si="65">A1789+1</f>
        <v>65</v>
      </c>
      <c r="B1790" s="167">
        <v>1789</v>
      </c>
      <c r="C1790" s="371" t="s">
        <v>3631</v>
      </c>
      <c r="D1790" s="154" t="s">
        <v>351</v>
      </c>
      <c r="E1790" s="21" t="s">
        <v>1</v>
      </c>
      <c r="F1790" s="24" t="s">
        <v>38</v>
      </c>
      <c r="G1790" s="159">
        <v>153000000</v>
      </c>
      <c r="H1790" s="19"/>
      <c r="I1790" s="26">
        <v>0</v>
      </c>
      <c r="J1790" s="24"/>
      <c r="K1790" s="145"/>
      <c r="L1790" s="24"/>
      <c r="M1790" s="19"/>
      <c r="N1790" s="24"/>
      <c r="O1790" s="24"/>
      <c r="P1790" s="41">
        <v>17</v>
      </c>
      <c r="Q1790" s="19"/>
      <c r="R1790" s="19"/>
      <c r="S1790" s="19"/>
      <c r="T1790" s="349">
        <v>38907.9</v>
      </c>
      <c r="U1790" s="10">
        <v>36364</v>
      </c>
      <c r="V1790" s="18">
        <v>38075</v>
      </c>
      <c r="W1790" s="25" t="s">
        <v>1306</v>
      </c>
      <c r="X1790" s="164" t="s">
        <v>5160</v>
      </c>
      <c r="Y1790" s="164">
        <v>6</v>
      </c>
      <c r="Z1790" s="164">
        <v>56</v>
      </c>
      <c r="AA1790" s="164">
        <v>56</v>
      </c>
      <c r="AB1790" s="124" t="e">
        <f>VLOOKUP(B1790,Nam_2016!$B$2:$C$870,2,0)</f>
        <v>#N/A</v>
      </c>
    </row>
    <row r="1791" spans="1:28" x14ac:dyDescent="0.25">
      <c r="A1791" s="24">
        <f t="shared" si="65"/>
        <v>66</v>
      </c>
      <c r="B1791" s="167">
        <v>1790</v>
      </c>
      <c r="C1791" s="371" t="s">
        <v>3632</v>
      </c>
      <c r="D1791" s="154" t="s">
        <v>388</v>
      </c>
      <c r="E1791" s="21" t="s">
        <v>1</v>
      </c>
      <c r="F1791" s="24" t="s">
        <v>38</v>
      </c>
      <c r="G1791" s="159">
        <v>127412832.14517173</v>
      </c>
      <c r="H1791" s="26"/>
      <c r="I1791" s="26"/>
      <c r="J1791" s="24"/>
      <c r="K1791" s="145"/>
      <c r="L1791" s="24"/>
      <c r="M1791" s="145"/>
      <c r="N1791" s="24"/>
      <c r="O1791" s="24"/>
      <c r="P1791" s="145">
        <v>32.338000000000001</v>
      </c>
      <c r="Q1791" s="145"/>
      <c r="R1791" s="145"/>
      <c r="S1791" s="145"/>
      <c r="T1791" s="349">
        <v>48764</v>
      </c>
      <c r="U1791" s="10">
        <v>48764</v>
      </c>
      <c r="V1791" s="18"/>
      <c r="W1791" s="25" t="s">
        <v>1306</v>
      </c>
      <c r="X1791" s="164" t="s">
        <v>5160</v>
      </c>
      <c r="Y1791" s="164">
        <v>6</v>
      </c>
      <c r="Z1791" s="164">
        <v>56</v>
      </c>
      <c r="AA1791" s="164">
        <v>56</v>
      </c>
      <c r="AB1791" s="124" t="e">
        <f>VLOOKUP(B1791,Nam_2016!$B$2:$C$870,2,0)</f>
        <v>#N/A</v>
      </c>
    </row>
    <row r="1792" spans="1:28" ht="30" x14ac:dyDescent="0.25">
      <c r="A1792" s="24">
        <f t="shared" si="65"/>
        <v>67</v>
      </c>
      <c r="B1792" s="167">
        <v>1791</v>
      </c>
      <c r="C1792" s="32" t="s">
        <v>367</v>
      </c>
      <c r="D1792" s="154" t="s">
        <v>359</v>
      </c>
      <c r="E1792" s="21" t="s">
        <v>1</v>
      </c>
      <c r="F1792" s="24" t="s">
        <v>40</v>
      </c>
      <c r="G1792" s="159">
        <v>17810000</v>
      </c>
      <c r="H1792" s="19"/>
      <c r="I1792" s="19">
        <v>96</v>
      </c>
      <c r="J1792" s="24"/>
      <c r="K1792" s="19">
        <v>368</v>
      </c>
      <c r="L1792" s="24"/>
      <c r="M1792" s="19"/>
      <c r="N1792" s="24"/>
      <c r="O1792" s="24"/>
      <c r="P1792" s="41"/>
      <c r="Q1792" s="19"/>
      <c r="R1792" s="19"/>
      <c r="S1792" s="19"/>
      <c r="T1792" s="349">
        <v>3210.3230000000003</v>
      </c>
      <c r="U1792" s="10">
        <v>2183</v>
      </c>
      <c r="V1792" s="18">
        <v>2043</v>
      </c>
      <c r="W1792" s="25" t="s">
        <v>1306</v>
      </c>
      <c r="X1792" s="164" t="s">
        <v>5160</v>
      </c>
      <c r="Y1792" s="164">
        <v>6</v>
      </c>
      <c r="Z1792" s="164">
        <v>56</v>
      </c>
      <c r="AA1792" s="164">
        <v>56</v>
      </c>
      <c r="AB1792" s="124" t="e">
        <f>VLOOKUP(B1792,Nam_2016!$B$2:$C$870,2,0)</f>
        <v>#N/A</v>
      </c>
    </row>
    <row r="1793" spans="1:28" ht="30" hidden="1" x14ac:dyDescent="0.25">
      <c r="A1793" s="24">
        <f t="shared" si="65"/>
        <v>68</v>
      </c>
      <c r="B1793" s="167">
        <v>1792</v>
      </c>
      <c r="C1793" s="32" t="s">
        <v>843</v>
      </c>
      <c r="D1793" s="154" t="s">
        <v>844</v>
      </c>
      <c r="E1793" s="21" t="s">
        <v>1</v>
      </c>
      <c r="F1793" s="24" t="s">
        <v>25</v>
      </c>
      <c r="G1793" s="159">
        <v>8478400</v>
      </c>
      <c r="H1793" s="19"/>
      <c r="I1793" s="19"/>
      <c r="J1793" s="24"/>
      <c r="K1793" s="154"/>
      <c r="L1793" s="24"/>
      <c r="M1793" s="154"/>
      <c r="N1793" s="24"/>
      <c r="O1793" s="24"/>
      <c r="P1793" s="154"/>
      <c r="Q1793" s="154"/>
      <c r="R1793" s="154"/>
      <c r="S1793" s="154"/>
      <c r="T1793" s="349">
        <v>1308.21712</v>
      </c>
      <c r="U1793" s="351"/>
      <c r="V1793" s="352"/>
      <c r="W1793" s="25" t="s">
        <v>1306</v>
      </c>
      <c r="X1793" s="164" t="s">
        <v>5160</v>
      </c>
      <c r="Y1793" s="164">
        <v>6</v>
      </c>
      <c r="Z1793" s="164">
        <v>56</v>
      </c>
      <c r="AA1793" s="164">
        <v>56</v>
      </c>
      <c r="AB1793" s="124">
        <f>VLOOKUP(B1793,Nam_2016!$B$2:$C$870,2,0)</f>
        <v>1792</v>
      </c>
    </row>
    <row r="1794" spans="1:28" ht="45" x14ac:dyDescent="0.25">
      <c r="A1794" s="24">
        <f t="shared" si="65"/>
        <v>69</v>
      </c>
      <c r="B1794" s="167">
        <v>1793</v>
      </c>
      <c r="C1794" s="32" t="s">
        <v>344</v>
      </c>
      <c r="D1794" s="154" t="s">
        <v>345</v>
      </c>
      <c r="E1794" s="21" t="s">
        <v>1</v>
      </c>
      <c r="F1794" s="24" t="s">
        <v>267</v>
      </c>
      <c r="G1794" s="159">
        <v>21342300</v>
      </c>
      <c r="H1794" s="19"/>
      <c r="I1794" s="26">
        <v>26.84</v>
      </c>
      <c r="J1794" s="24"/>
      <c r="K1794" s="19"/>
      <c r="L1794" s="24"/>
      <c r="M1794" s="19"/>
      <c r="N1794" s="24"/>
      <c r="O1794" s="24"/>
      <c r="P1794" s="41"/>
      <c r="Q1794" s="19"/>
      <c r="R1794" s="19"/>
      <c r="S1794" s="19"/>
      <c r="T1794" s="349">
        <v>3320.4936900000002</v>
      </c>
      <c r="U1794" s="10">
        <v>2947</v>
      </c>
      <c r="V1794" s="18">
        <v>1602</v>
      </c>
      <c r="W1794" s="25" t="s">
        <v>1306</v>
      </c>
      <c r="X1794" s="164" t="s">
        <v>5160</v>
      </c>
      <c r="Y1794" s="164">
        <v>6</v>
      </c>
      <c r="Z1794" s="164">
        <v>56</v>
      </c>
      <c r="AA1794" s="164">
        <v>56</v>
      </c>
      <c r="AB1794" s="124" t="e">
        <f>VLOOKUP(B1794,Nam_2016!$B$2:$C$870,2,0)</f>
        <v>#N/A</v>
      </c>
    </row>
    <row r="1795" spans="1:28" ht="30" x14ac:dyDescent="0.25">
      <c r="A1795" s="24">
        <f t="shared" si="65"/>
        <v>70</v>
      </c>
      <c r="B1795" s="167">
        <v>1794</v>
      </c>
      <c r="C1795" s="32" t="s">
        <v>393</v>
      </c>
      <c r="D1795" s="154" t="s">
        <v>378</v>
      </c>
      <c r="E1795" s="21" t="s">
        <v>1</v>
      </c>
      <c r="F1795" s="24" t="s">
        <v>38</v>
      </c>
      <c r="G1795" s="159">
        <v>6532728.4510693448</v>
      </c>
      <c r="H1795" s="19"/>
      <c r="I1795" s="26"/>
      <c r="J1795" s="24"/>
      <c r="K1795" s="19"/>
      <c r="L1795" s="24"/>
      <c r="M1795" s="19"/>
      <c r="N1795" s="24"/>
      <c r="O1795" s="24"/>
      <c r="P1795" s="41"/>
      <c r="Q1795" s="19"/>
      <c r="R1795" s="19"/>
      <c r="S1795" s="19"/>
      <c r="T1795" s="349">
        <v>1008</v>
      </c>
      <c r="U1795" s="10">
        <v>1008</v>
      </c>
      <c r="V1795" s="18">
        <v>27774</v>
      </c>
      <c r="W1795" s="25" t="s">
        <v>1306</v>
      </c>
      <c r="X1795" s="164" t="s">
        <v>5160</v>
      </c>
      <c r="Y1795" s="164">
        <v>6</v>
      </c>
      <c r="Z1795" s="164">
        <v>56</v>
      </c>
      <c r="AA1795" s="164">
        <v>56</v>
      </c>
      <c r="AB1795" s="124" t="e">
        <f>VLOOKUP(B1795,Nam_2016!$B$2:$C$870,2,0)</f>
        <v>#N/A</v>
      </c>
    </row>
    <row r="1796" spans="1:28" x14ac:dyDescent="0.25">
      <c r="A1796" s="24">
        <f t="shared" si="65"/>
        <v>71</v>
      </c>
      <c r="B1796" s="167">
        <v>1795</v>
      </c>
      <c r="C1796" s="32" t="s">
        <v>829</v>
      </c>
      <c r="D1796" s="154" t="s">
        <v>388</v>
      </c>
      <c r="E1796" s="21" t="s">
        <v>1</v>
      </c>
      <c r="F1796" s="24" t="s">
        <v>38</v>
      </c>
      <c r="G1796" s="159">
        <v>109941672.06740116</v>
      </c>
      <c r="H1796" s="19"/>
      <c r="I1796" s="19"/>
      <c r="J1796" s="24"/>
      <c r="K1796" s="19"/>
      <c r="L1796" s="24"/>
      <c r="M1796" s="19"/>
      <c r="N1796" s="24"/>
      <c r="O1796" s="24"/>
      <c r="P1796" s="41"/>
      <c r="Q1796" s="19"/>
      <c r="R1796" s="19"/>
      <c r="S1796" s="19"/>
      <c r="T1796" s="349">
        <v>16964</v>
      </c>
      <c r="U1796" s="10">
        <v>16964</v>
      </c>
      <c r="V1796" s="18">
        <v>31947</v>
      </c>
      <c r="W1796" s="25" t="s">
        <v>1306</v>
      </c>
      <c r="X1796" s="164" t="s">
        <v>5160</v>
      </c>
      <c r="Y1796" s="164">
        <v>6</v>
      </c>
      <c r="Z1796" s="164">
        <v>56</v>
      </c>
      <c r="AA1796" s="164">
        <v>56</v>
      </c>
      <c r="AB1796" s="124" t="e">
        <f>VLOOKUP(B1796,Nam_2016!$B$2:$C$870,2,0)</f>
        <v>#N/A</v>
      </c>
    </row>
    <row r="1797" spans="1:28" x14ac:dyDescent="0.25">
      <c r="A1797" s="24">
        <f t="shared" si="65"/>
        <v>72</v>
      </c>
      <c r="B1797" s="167">
        <v>1796</v>
      </c>
      <c r="C1797" s="32" t="s">
        <v>357</v>
      </c>
      <c r="D1797" s="154" t="s">
        <v>354</v>
      </c>
      <c r="E1797" s="21" t="s">
        <v>1</v>
      </c>
      <c r="F1797" s="24" t="s">
        <v>38</v>
      </c>
      <c r="G1797" s="159">
        <v>64804925.469863907</v>
      </c>
      <c r="H1797" s="19"/>
      <c r="I1797" s="19"/>
      <c r="J1797" s="24"/>
      <c r="K1797" s="19"/>
      <c r="L1797" s="24"/>
      <c r="M1797" s="19"/>
      <c r="N1797" s="24"/>
      <c r="O1797" s="24"/>
      <c r="P1797" s="41">
        <v>19.553999999999998</v>
      </c>
      <c r="Q1797" s="19"/>
      <c r="R1797" s="19"/>
      <c r="S1797" s="19"/>
      <c r="T1797" s="349">
        <v>27598</v>
      </c>
      <c r="U1797" s="10">
        <v>27598</v>
      </c>
      <c r="V1797" s="18">
        <v>16548</v>
      </c>
      <c r="W1797" s="25" t="s">
        <v>1306</v>
      </c>
      <c r="X1797" s="164" t="s">
        <v>5160</v>
      </c>
      <c r="Y1797" s="164">
        <v>6</v>
      </c>
      <c r="Z1797" s="164">
        <v>56</v>
      </c>
      <c r="AA1797" s="164">
        <v>56</v>
      </c>
      <c r="AB1797" s="124" t="e">
        <f>VLOOKUP(B1797,Nam_2016!$B$2:$C$870,2,0)</f>
        <v>#N/A</v>
      </c>
    </row>
    <row r="1798" spans="1:28" ht="30" hidden="1" x14ac:dyDescent="0.25">
      <c r="A1798" s="24">
        <f t="shared" si="65"/>
        <v>73</v>
      </c>
      <c r="B1798" s="167">
        <v>1797</v>
      </c>
      <c r="C1798" s="32" t="s">
        <v>838</v>
      </c>
      <c r="D1798" s="154" t="s">
        <v>354</v>
      </c>
      <c r="E1798" s="21" t="s">
        <v>46</v>
      </c>
      <c r="F1798" s="24" t="s">
        <v>1668</v>
      </c>
      <c r="G1798" s="33"/>
      <c r="H1798" s="145"/>
      <c r="I1798" s="26">
        <v>1004</v>
      </c>
      <c r="J1798" s="24"/>
      <c r="K1798" s="145"/>
      <c r="L1798" s="24"/>
      <c r="M1798" s="145"/>
      <c r="N1798" s="24"/>
      <c r="O1798" s="24"/>
      <c r="P1798" s="41"/>
      <c r="Q1798" s="145"/>
      <c r="R1798" s="145"/>
      <c r="S1798" s="145"/>
      <c r="T1798" s="349">
        <v>1024.08</v>
      </c>
      <c r="U1798" s="351"/>
      <c r="V1798" s="352"/>
      <c r="W1798" s="25" t="s">
        <v>1306</v>
      </c>
      <c r="X1798" s="164" t="s">
        <v>5160</v>
      </c>
      <c r="Y1798" s="164">
        <v>6</v>
      </c>
      <c r="Z1798" s="164">
        <v>56</v>
      </c>
      <c r="AA1798" s="164">
        <v>56</v>
      </c>
      <c r="AB1798" s="124">
        <f>VLOOKUP(B1798,Nam_2016!$B$2:$C$870,2,0)</f>
        <v>1797</v>
      </c>
    </row>
    <row r="1799" spans="1:28" ht="30" hidden="1" x14ac:dyDescent="0.25">
      <c r="A1799" s="24">
        <f t="shared" si="65"/>
        <v>74</v>
      </c>
      <c r="B1799" s="167">
        <v>1798</v>
      </c>
      <c r="C1799" s="32" t="s">
        <v>852</v>
      </c>
      <c r="D1799" s="154" t="s">
        <v>853</v>
      </c>
      <c r="E1799" s="21" t="s">
        <v>46</v>
      </c>
      <c r="F1799" s="24" t="s">
        <v>1668</v>
      </c>
      <c r="G1799" s="159"/>
      <c r="H1799" s="19"/>
      <c r="I1799" s="26">
        <v>2347.8650196078434</v>
      </c>
      <c r="J1799" s="24"/>
      <c r="K1799" s="19"/>
      <c r="L1799" s="24"/>
      <c r="M1799" s="19">
        <v>128.95828571428569</v>
      </c>
      <c r="N1799" s="24"/>
      <c r="O1799" s="24"/>
      <c r="P1799" s="41"/>
      <c r="Q1799" s="19"/>
      <c r="R1799" s="19"/>
      <c r="S1799" s="19"/>
      <c r="T1799" s="349">
        <v>2530.2285200000001</v>
      </c>
      <c r="U1799" s="351"/>
      <c r="V1799" s="352"/>
      <c r="W1799" s="25" t="s">
        <v>1306</v>
      </c>
      <c r="X1799" s="164" t="s">
        <v>5160</v>
      </c>
      <c r="Y1799" s="164">
        <v>6</v>
      </c>
      <c r="Z1799" s="164">
        <v>56</v>
      </c>
      <c r="AA1799" s="164">
        <v>56</v>
      </c>
      <c r="AB1799" s="124">
        <f>VLOOKUP(B1799,Nam_2016!$B$2:$C$870,2,0)</f>
        <v>1798</v>
      </c>
    </row>
    <row r="1800" spans="1:28" ht="30" x14ac:dyDescent="0.25">
      <c r="A1800" s="24">
        <f t="shared" si="65"/>
        <v>75</v>
      </c>
      <c r="B1800" s="167">
        <v>1799</v>
      </c>
      <c r="C1800" s="389" t="s">
        <v>381</v>
      </c>
      <c r="D1800" s="390" t="s">
        <v>4001</v>
      </c>
      <c r="E1800" s="391" t="s">
        <v>1</v>
      </c>
      <c r="F1800" s="392" t="s">
        <v>4002</v>
      </c>
      <c r="G1800" s="400">
        <v>7082100</v>
      </c>
      <c r="H1800" s="393"/>
      <c r="I1800" s="394"/>
      <c r="J1800" s="390"/>
      <c r="K1800" s="392"/>
      <c r="L1800" s="390"/>
      <c r="M1800" s="392"/>
      <c r="N1800" s="390"/>
      <c r="O1800" s="390"/>
      <c r="P1800" s="395"/>
      <c r="Q1800" s="392"/>
      <c r="R1800" s="392"/>
      <c r="S1800" s="392"/>
      <c r="T1800" s="396">
        <v>1092.7680300000002</v>
      </c>
      <c r="U1800" s="10">
        <v>1178</v>
      </c>
      <c r="V1800" s="352"/>
      <c r="W1800" s="25" t="s">
        <v>1306</v>
      </c>
      <c r="X1800" s="164" t="s">
        <v>5160</v>
      </c>
      <c r="Y1800" s="164">
        <v>6</v>
      </c>
      <c r="Z1800" s="164">
        <v>56</v>
      </c>
      <c r="AA1800" s="164">
        <v>56</v>
      </c>
      <c r="AB1800" s="124" t="e">
        <f>VLOOKUP(B1800,Nam_2016!$B$2:$C$870,2,0)</f>
        <v>#N/A</v>
      </c>
    </row>
    <row r="1801" spans="1:28" ht="30" x14ac:dyDescent="0.25">
      <c r="A1801" s="24">
        <f t="shared" si="65"/>
        <v>76</v>
      </c>
      <c r="B1801" s="167">
        <v>1800</v>
      </c>
      <c r="C1801" s="389" t="s">
        <v>372</v>
      </c>
      <c r="D1801" s="390" t="s">
        <v>356</v>
      </c>
      <c r="E1801" s="397" t="s">
        <v>1</v>
      </c>
      <c r="F1801" s="398" t="s">
        <v>373</v>
      </c>
      <c r="G1801" s="400">
        <v>28847000</v>
      </c>
      <c r="H1801" s="393"/>
      <c r="I1801" s="394"/>
      <c r="J1801" s="390"/>
      <c r="K1801" s="398"/>
      <c r="L1801" s="390"/>
      <c r="M1801" s="398"/>
      <c r="N1801" s="390"/>
      <c r="O1801" s="390"/>
      <c r="P1801" s="395"/>
      <c r="Q1801" s="398"/>
      <c r="R1801" s="398"/>
      <c r="S1801" s="398"/>
      <c r="T1801" s="396">
        <v>4451.0920999999998</v>
      </c>
      <c r="U1801" s="10">
        <v>3312</v>
      </c>
      <c r="V1801" s="18">
        <v>2463</v>
      </c>
      <c r="W1801" s="25" t="s">
        <v>1306</v>
      </c>
      <c r="X1801" s="164" t="s">
        <v>5160</v>
      </c>
      <c r="Y1801" s="164">
        <v>6</v>
      </c>
      <c r="Z1801" s="164">
        <v>56</v>
      </c>
      <c r="AA1801" s="164">
        <v>56</v>
      </c>
      <c r="AB1801" s="124" t="e">
        <f>VLOOKUP(B1801,Nam_2016!$B$2:$C$870,2,0)</f>
        <v>#N/A</v>
      </c>
    </row>
    <row r="1802" spans="1:28" ht="30" x14ac:dyDescent="0.25">
      <c r="A1802" s="24">
        <f>A1801+1</f>
        <v>77</v>
      </c>
      <c r="B1802" s="167">
        <v>1801</v>
      </c>
      <c r="C1802" s="389" t="s">
        <v>826</v>
      </c>
      <c r="D1802" s="390" t="s">
        <v>359</v>
      </c>
      <c r="E1802" s="397" t="s">
        <v>1</v>
      </c>
      <c r="F1802" s="398" t="s">
        <v>99</v>
      </c>
      <c r="G1802" s="400">
        <v>11772700</v>
      </c>
      <c r="H1802" s="399"/>
      <c r="I1802" s="394"/>
      <c r="J1802" s="390"/>
      <c r="K1802" s="398"/>
      <c r="L1802" s="390"/>
      <c r="M1802" s="398"/>
      <c r="N1802" s="390"/>
      <c r="O1802" s="390"/>
      <c r="P1802" s="395"/>
      <c r="Q1802" s="398"/>
      <c r="R1802" s="398"/>
      <c r="S1802" s="398"/>
      <c r="T1802" s="396">
        <v>1816.5276100000001</v>
      </c>
      <c r="U1802" s="10">
        <v>3002</v>
      </c>
      <c r="V1802" s="18">
        <v>1785</v>
      </c>
      <c r="W1802" s="25" t="s">
        <v>1306</v>
      </c>
      <c r="X1802" s="164" t="s">
        <v>5160</v>
      </c>
      <c r="Y1802" s="164">
        <v>6</v>
      </c>
      <c r="Z1802" s="164">
        <v>56</v>
      </c>
      <c r="AA1802" s="164">
        <v>56</v>
      </c>
      <c r="AB1802" s="124" t="e">
        <f>VLOOKUP(B1802,Nam_2016!$B$2:$C$870,2,0)</f>
        <v>#N/A</v>
      </c>
    </row>
    <row r="1803" spans="1:28" ht="25.5" x14ac:dyDescent="0.25">
      <c r="A1803" s="24">
        <f t="shared" si="65"/>
        <v>78</v>
      </c>
      <c r="B1803" s="167">
        <v>1802</v>
      </c>
      <c r="C1803" s="370" t="s">
        <v>3633</v>
      </c>
      <c r="D1803" s="390" t="s">
        <v>354</v>
      </c>
      <c r="E1803" s="397" t="s">
        <v>1</v>
      </c>
      <c r="F1803" s="398" t="s">
        <v>14</v>
      </c>
      <c r="G1803" s="400">
        <v>43163000</v>
      </c>
      <c r="H1803" s="399"/>
      <c r="I1803" s="398">
        <v>10.46</v>
      </c>
      <c r="J1803" s="390"/>
      <c r="K1803" s="398">
        <v>1186</v>
      </c>
      <c r="L1803" s="390"/>
      <c r="M1803" s="398">
        <v>0.21</v>
      </c>
      <c r="N1803" s="390"/>
      <c r="O1803" s="390"/>
      <c r="P1803" s="395"/>
      <c r="Q1803" s="398"/>
      <c r="R1803" s="398"/>
      <c r="S1803" s="398"/>
      <c r="T1803" s="396">
        <v>7845.0806000000011</v>
      </c>
      <c r="U1803" s="10">
        <v>7432</v>
      </c>
      <c r="V1803" s="18">
        <v>9287</v>
      </c>
      <c r="W1803" s="25" t="s">
        <v>1306</v>
      </c>
      <c r="X1803" s="164" t="s">
        <v>5160</v>
      </c>
      <c r="Y1803" s="164">
        <v>6</v>
      </c>
      <c r="Z1803" s="164">
        <v>56</v>
      </c>
      <c r="AA1803" s="164">
        <v>56</v>
      </c>
      <c r="AB1803" s="124" t="e">
        <f>VLOOKUP(B1803,Nam_2016!$B$2:$C$870,2,0)</f>
        <v>#N/A</v>
      </c>
    </row>
    <row r="1804" spans="1:28" ht="30" x14ac:dyDescent="0.25">
      <c r="A1804" s="24">
        <f t="shared" si="65"/>
        <v>79</v>
      </c>
      <c r="B1804" s="167">
        <v>1803</v>
      </c>
      <c r="C1804" s="389" t="s">
        <v>349</v>
      </c>
      <c r="D1804" s="390" t="s">
        <v>350</v>
      </c>
      <c r="E1804" s="397" t="s">
        <v>1</v>
      </c>
      <c r="F1804" s="398" t="s">
        <v>25</v>
      </c>
      <c r="G1804" s="400">
        <v>8363900</v>
      </c>
      <c r="H1804" s="399"/>
      <c r="I1804" s="394"/>
      <c r="J1804" s="390"/>
      <c r="K1804" s="398"/>
      <c r="L1804" s="390"/>
      <c r="M1804" s="398"/>
      <c r="N1804" s="390"/>
      <c r="O1804" s="390"/>
      <c r="P1804" s="395"/>
      <c r="Q1804" s="398"/>
      <c r="R1804" s="398"/>
      <c r="S1804" s="398"/>
      <c r="T1804" s="396">
        <v>1290.5497700000001</v>
      </c>
      <c r="U1804" s="10">
        <v>1240</v>
      </c>
      <c r="V1804" s="18">
        <v>1294</v>
      </c>
      <c r="W1804" s="25" t="s">
        <v>1306</v>
      </c>
      <c r="X1804" s="164" t="s">
        <v>5160</v>
      </c>
      <c r="Y1804" s="164">
        <v>6</v>
      </c>
      <c r="Z1804" s="164">
        <v>56</v>
      </c>
      <c r="AA1804" s="164">
        <v>56</v>
      </c>
      <c r="AB1804" s="124" t="e">
        <f>VLOOKUP(B1804,Nam_2016!$B$2:$C$870,2,0)</f>
        <v>#N/A</v>
      </c>
    </row>
    <row r="1805" spans="1:28" ht="30" hidden="1" x14ac:dyDescent="0.25">
      <c r="A1805" s="24">
        <f t="shared" si="65"/>
        <v>80</v>
      </c>
      <c r="B1805" s="167">
        <v>1804</v>
      </c>
      <c r="C1805" s="32" t="s">
        <v>841</v>
      </c>
      <c r="D1805" s="154" t="s">
        <v>842</v>
      </c>
      <c r="E1805" s="21" t="s">
        <v>1</v>
      </c>
      <c r="F1805" s="24" t="s">
        <v>25</v>
      </c>
      <c r="G1805" s="159">
        <v>6483500</v>
      </c>
      <c r="H1805" s="19"/>
      <c r="I1805" s="19"/>
      <c r="J1805" s="24"/>
      <c r="K1805" s="154"/>
      <c r="L1805" s="24"/>
      <c r="M1805" s="154"/>
      <c r="N1805" s="24"/>
      <c r="O1805" s="24"/>
      <c r="P1805" s="154"/>
      <c r="Q1805" s="154"/>
      <c r="R1805" s="154"/>
      <c r="S1805" s="154"/>
      <c r="T1805" s="349">
        <v>1000.4040500000001</v>
      </c>
      <c r="U1805" s="351"/>
      <c r="V1805" s="352"/>
      <c r="W1805" s="25" t="s">
        <v>1306</v>
      </c>
      <c r="X1805" s="164" t="s">
        <v>5160</v>
      </c>
      <c r="Y1805" s="164">
        <v>6</v>
      </c>
      <c r="Z1805" s="164">
        <v>56</v>
      </c>
      <c r="AA1805" s="164">
        <v>56</v>
      </c>
      <c r="AB1805" s="124">
        <f>VLOOKUP(B1805,Nam_2016!$B$2:$C$870,2,0)</f>
        <v>1804</v>
      </c>
    </row>
    <row r="1806" spans="1:28" ht="30" hidden="1" x14ac:dyDescent="0.25">
      <c r="A1806" s="24">
        <f t="shared" si="65"/>
        <v>81</v>
      </c>
      <c r="B1806" s="167">
        <v>1805</v>
      </c>
      <c r="C1806" s="32" t="s">
        <v>4744</v>
      </c>
      <c r="D1806" s="154" t="s">
        <v>851</v>
      </c>
      <c r="E1806" s="21" t="s">
        <v>46</v>
      </c>
      <c r="F1806" s="24" t="s">
        <v>1668</v>
      </c>
      <c r="G1806" s="159"/>
      <c r="H1806" s="19"/>
      <c r="I1806" s="26">
        <v>1509.8039215686274</v>
      </c>
      <c r="J1806" s="24"/>
      <c r="K1806" s="19"/>
      <c r="L1806" s="24"/>
      <c r="M1806" s="19"/>
      <c r="N1806" s="24"/>
      <c r="O1806" s="24"/>
      <c r="P1806" s="41"/>
      <c r="Q1806" s="19"/>
      <c r="R1806" s="19"/>
      <c r="S1806" s="19"/>
      <c r="T1806" s="349">
        <v>1540</v>
      </c>
      <c r="U1806" s="351"/>
      <c r="V1806" s="352"/>
      <c r="W1806" s="25" t="s">
        <v>1306</v>
      </c>
      <c r="X1806" s="164" t="s">
        <v>5160</v>
      </c>
      <c r="Y1806" s="164">
        <v>6</v>
      </c>
      <c r="Z1806" s="164">
        <v>56</v>
      </c>
      <c r="AA1806" s="164">
        <v>56</v>
      </c>
      <c r="AB1806" s="124">
        <f>VLOOKUP(B1806,Nam_2016!$B$2:$C$870,2,0)</f>
        <v>1805</v>
      </c>
    </row>
    <row r="1807" spans="1:28" ht="60" x14ac:dyDescent="0.25">
      <c r="A1807" s="24">
        <f t="shared" si="65"/>
        <v>82</v>
      </c>
      <c r="B1807" s="167">
        <v>1806</v>
      </c>
      <c r="C1807" s="32" t="s">
        <v>390</v>
      </c>
      <c r="D1807" s="154" t="s">
        <v>391</v>
      </c>
      <c r="E1807" s="401" t="s">
        <v>30</v>
      </c>
      <c r="F1807" s="24" t="s">
        <v>31</v>
      </c>
      <c r="G1807" s="33">
        <v>36000000</v>
      </c>
      <c r="H1807" s="145"/>
      <c r="I1807" s="26">
        <v>180</v>
      </c>
      <c r="J1807" s="24"/>
      <c r="K1807" s="145"/>
      <c r="L1807" s="24"/>
      <c r="M1807" s="145"/>
      <c r="N1807" s="24"/>
      <c r="O1807" s="24"/>
      <c r="P1807" s="41"/>
      <c r="Q1807" s="145">
        <v>768</v>
      </c>
      <c r="R1807" s="145"/>
      <c r="S1807" s="145"/>
      <c r="T1807" s="349">
        <v>6575.52</v>
      </c>
      <c r="U1807" s="10">
        <v>6430</v>
      </c>
      <c r="V1807" s="352"/>
      <c r="W1807" s="25" t="s">
        <v>1306</v>
      </c>
      <c r="X1807" s="164" t="s">
        <v>5160</v>
      </c>
      <c r="Y1807" s="164">
        <v>6</v>
      </c>
      <c r="Z1807" s="164">
        <v>56</v>
      </c>
      <c r="AA1807" s="164">
        <v>56</v>
      </c>
      <c r="AB1807" s="124" t="e">
        <f>VLOOKUP(B1807,Nam_2016!$B$2:$C$870,2,0)</f>
        <v>#N/A</v>
      </c>
    </row>
    <row r="1808" spans="1:28" ht="30" x14ac:dyDescent="0.25">
      <c r="A1808" s="24">
        <f t="shared" si="65"/>
        <v>83</v>
      </c>
      <c r="B1808" s="167">
        <v>1807</v>
      </c>
      <c r="C1808" s="380" t="s">
        <v>3634</v>
      </c>
      <c r="D1808" s="154" t="s">
        <v>354</v>
      </c>
      <c r="E1808" s="31" t="s">
        <v>1</v>
      </c>
      <c r="F1808" s="12" t="s">
        <v>101</v>
      </c>
      <c r="G1808" s="159">
        <v>123000000</v>
      </c>
      <c r="H1808" s="19"/>
      <c r="I1808" s="19"/>
      <c r="J1808" s="24"/>
      <c r="K1808" s="19"/>
      <c r="L1808" s="24"/>
      <c r="M1808" s="19"/>
      <c r="N1808" s="24"/>
      <c r="O1808" s="24"/>
      <c r="P1808" s="41"/>
      <c r="Q1808" s="19"/>
      <c r="R1808" s="19"/>
      <c r="S1808" s="19"/>
      <c r="T1808" s="349">
        <v>18978.900000000001</v>
      </c>
      <c r="U1808" s="10">
        <v>3116</v>
      </c>
      <c r="V1808" s="18">
        <v>3116</v>
      </c>
      <c r="W1808" s="25" t="s">
        <v>860</v>
      </c>
      <c r="X1808" s="164" t="s">
        <v>5160</v>
      </c>
      <c r="Y1808" s="164">
        <v>6</v>
      </c>
      <c r="Z1808" s="164">
        <v>56</v>
      </c>
      <c r="AA1808" s="164">
        <v>56</v>
      </c>
      <c r="AB1808" s="124" t="e">
        <f>VLOOKUP(B1808,Nam_2016!$B$2:$C$870,2,0)</f>
        <v>#N/A</v>
      </c>
    </row>
    <row r="1809" spans="1:28" ht="60" hidden="1" x14ac:dyDescent="0.25">
      <c r="A1809" s="24">
        <f t="shared" si="65"/>
        <v>84</v>
      </c>
      <c r="B1809" s="167">
        <v>1808</v>
      </c>
      <c r="C1809" s="32" t="s">
        <v>864</v>
      </c>
      <c r="D1809" s="154" t="s">
        <v>865</v>
      </c>
      <c r="E1809" s="31" t="s">
        <v>1</v>
      </c>
      <c r="F1809" s="12" t="s">
        <v>105</v>
      </c>
      <c r="G1809" s="159">
        <v>32301000.000000004</v>
      </c>
      <c r="H1809" s="19"/>
      <c r="I1809" s="19"/>
      <c r="J1809" s="24"/>
      <c r="K1809" s="19"/>
      <c r="L1809" s="24"/>
      <c r="M1809" s="19"/>
      <c r="N1809" s="24"/>
      <c r="O1809" s="24"/>
      <c r="P1809" s="41"/>
      <c r="Q1809" s="19"/>
      <c r="R1809" s="19"/>
      <c r="S1809" s="19"/>
      <c r="T1809" s="349">
        <v>4984.0443000000005</v>
      </c>
      <c r="U1809" s="10"/>
      <c r="V1809" s="18"/>
      <c r="W1809" s="25" t="s">
        <v>860</v>
      </c>
      <c r="X1809" s="164" t="s">
        <v>5160</v>
      </c>
      <c r="Y1809" s="164">
        <v>6</v>
      </c>
      <c r="Z1809" s="164">
        <v>56</v>
      </c>
      <c r="AA1809" s="164">
        <v>56</v>
      </c>
      <c r="AB1809" s="124">
        <f>VLOOKUP(B1809,Nam_2016!$B$2:$C$870,2,0)</f>
        <v>1808</v>
      </c>
    </row>
    <row r="1810" spans="1:28" ht="45" x14ac:dyDescent="0.25">
      <c r="A1810" s="24">
        <f t="shared" si="65"/>
        <v>85</v>
      </c>
      <c r="B1810" s="167">
        <v>1809</v>
      </c>
      <c r="C1810" s="380" t="s">
        <v>3635</v>
      </c>
      <c r="D1810" s="154" t="s">
        <v>3997</v>
      </c>
      <c r="E1810" s="31" t="s">
        <v>1</v>
      </c>
      <c r="F1810" s="12" t="s">
        <v>105</v>
      </c>
      <c r="G1810" s="159">
        <v>73016400</v>
      </c>
      <c r="H1810" s="19"/>
      <c r="I1810" s="19"/>
      <c r="J1810" s="24"/>
      <c r="K1810" s="19"/>
      <c r="L1810" s="24"/>
      <c r="M1810" s="19"/>
      <c r="N1810" s="24"/>
      <c r="O1810" s="24"/>
      <c r="P1810" s="41"/>
      <c r="Q1810" s="19"/>
      <c r="R1810" s="19"/>
      <c r="S1810" s="19"/>
      <c r="T1810" s="349">
        <v>11266.43052</v>
      </c>
      <c r="U1810" s="10">
        <v>12000.435620000004</v>
      </c>
      <c r="V1810" s="18">
        <v>33972</v>
      </c>
      <c r="W1810" s="25" t="s">
        <v>3233</v>
      </c>
      <c r="X1810" s="164" t="s">
        <v>5160</v>
      </c>
      <c r="Y1810" s="164">
        <v>6</v>
      </c>
      <c r="Z1810" s="164">
        <v>56</v>
      </c>
      <c r="AA1810" s="164">
        <v>56</v>
      </c>
      <c r="AB1810" s="124" t="e">
        <f>VLOOKUP(B1810,Nam_2016!$B$2:$C$870,2,0)</f>
        <v>#N/A</v>
      </c>
    </row>
    <row r="1811" spans="1:28" ht="45" x14ac:dyDescent="0.25">
      <c r="A1811" s="24">
        <f t="shared" si="65"/>
        <v>86</v>
      </c>
      <c r="B1811" s="167">
        <v>1810</v>
      </c>
      <c r="C1811" s="380" t="s">
        <v>3636</v>
      </c>
      <c r="D1811" s="154" t="s">
        <v>3997</v>
      </c>
      <c r="E1811" s="31" t="s">
        <v>1</v>
      </c>
      <c r="F1811" s="12" t="s">
        <v>105</v>
      </c>
      <c r="G1811" s="159">
        <v>83220000</v>
      </c>
      <c r="H1811" s="19"/>
      <c r="I1811" s="19"/>
      <c r="J1811" s="24"/>
      <c r="K1811" s="19"/>
      <c r="L1811" s="24"/>
      <c r="M1811" s="19"/>
      <c r="N1811" s="24"/>
      <c r="O1811" s="24"/>
      <c r="P1811" s="41"/>
      <c r="Q1811" s="19"/>
      <c r="R1811" s="19"/>
      <c r="S1811" s="19"/>
      <c r="T1811" s="349">
        <v>12840.846000000001</v>
      </c>
      <c r="U1811" s="10">
        <v>12336.285</v>
      </c>
      <c r="V1811" s="18"/>
      <c r="W1811" s="25" t="s">
        <v>3233</v>
      </c>
      <c r="X1811" s="164" t="s">
        <v>5160</v>
      </c>
      <c r="Y1811" s="164">
        <v>6</v>
      </c>
      <c r="Z1811" s="164">
        <v>56</v>
      </c>
      <c r="AA1811" s="164">
        <v>56</v>
      </c>
      <c r="AB1811" s="124" t="e">
        <f>VLOOKUP(B1811,Nam_2016!$B$2:$C$870,2,0)</f>
        <v>#N/A</v>
      </c>
    </row>
    <row r="1812" spans="1:28" x14ac:dyDescent="0.25">
      <c r="A1812" s="24">
        <f t="shared" si="65"/>
        <v>87</v>
      </c>
      <c r="B1812" s="167">
        <v>1811</v>
      </c>
      <c r="C1812" s="381" t="s">
        <v>396</v>
      </c>
      <c r="D1812" s="154" t="s">
        <v>3998</v>
      </c>
      <c r="E1812" s="31" t="s">
        <v>1</v>
      </c>
      <c r="F1812" s="12" t="s">
        <v>105</v>
      </c>
      <c r="G1812" s="159">
        <v>121690000</v>
      </c>
      <c r="H1812" s="19"/>
      <c r="I1812" s="19"/>
      <c r="J1812" s="24"/>
      <c r="K1812" s="19"/>
      <c r="L1812" s="24"/>
      <c r="M1812" s="19"/>
      <c r="N1812" s="24"/>
      <c r="O1812" s="24"/>
      <c r="P1812" s="41"/>
      <c r="Q1812" s="19"/>
      <c r="R1812" s="19"/>
      <c r="S1812" s="19"/>
      <c r="T1812" s="349">
        <v>18776.767</v>
      </c>
      <c r="U1812" s="10">
        <v>21348.985032000001</v>
      </c>
      <c r="V1812" s="18"/>
      <c r="W1812" s="25" t="s">
        <v>860</v>
      </c>
      <c r="X1812" s="164" t="s">
        <v>5160</v>
      </c>
      <c r="Y1812" s="164">
        <v>6</v>
      </c>
      <c r="Z1812" s="164">
        <v>56</v>
      </c>
      <c r="AA1812" s="164">
        <v>56</v>
      </c>
      <c r="AB1812" s="124" t="e">
        <f>VLOOKUP(B1812,Nam_2016!$B$2:$C$870,2,0)</f>
        <v>#N/A</v>
      </c>
    </row>
    <row r="1813" spans="1:28" x14ac:dyDescent="0.25">
      <c r="A1813" s="24">
        <f t="shared" si="65"/>
        <v>88</v>
      </c>
      <c r="B1813" s="167">
        <v>1812</v>
      </c>
      <c r="C1813" s="380" t="s">
        <v>3637</v>
      </c>
      <c r="D1813" s="154" t="s">
        <v>3998</v>
      </c>
      <c r="E1813" s="31" t="s">
        <v>1</v>
      </c>
      <c r="F1813" s="12" t="s">
        <v>105</v>
      </c>
      <c r="G1813" s="159">
        <v>90927900</v>
      </c>
      <c r="H1813" s="19"/>
      <c r="I1813" s="19"/>
      <c r="J1813" s="24"/>
      <c r="K1813" s="19"/>
      <c r="L1813" s="24"/>
      <c r="M1813" s="19"/>
      <c r="N1813" s="24"/>
      <c r="O1813" s="24"/>
      <c r="P1813" s="41"/>
      <c r="Q1813" s="19"/>
      <c r="R1813" s="19"/>
      <c r="S1813" s="19"/>
      <c r="T1813" s="349">
        <v>14030.17497</v>
      </c>
      <c r="U1813" s="10">
        <v>15661.716939000002</v>
      </c>
      <c r="V1813" s="18"/>
      <c r="W1813" s="25" t="s">
        <v>860</v>
      </c>
      <c r="X1813" s="164" t="s">
        <v>5160</v>
      </c>
      <c r="Y1813" s="164">
        <v>6</v>
      </c>
      <c r="Z1813" s="164">
        <v>56</v>
      </c>
      <c r="AA1813" s="164">
        <v>56</v>
      </c>
      <c r="AB1813" s="124" t="e">
        <f>VLOOKUP(B1813,Nam_2016!$B$2:$C$870,2,0)</f>
        <v>#N/A</v>
      </c>
    </row>
    <row r="1814" spans="1:28" x14ac:dyDescent="0.25">
      <c r="A1814" s="24">
        <f t="shared" si="65"/>
        <v>89</v>
      </c>
      <c r="B1814" s="167">
        <v>1813</v>
      </c>
      <c r="C1814" s="381" t="s">
        <v>397</v>
      </c>
      <c r="D1814" s="154" t="s">
        <v>3998</v>
      </c>
      <c r="E1814" s="31" t="s">
        <v>1</v>
      </c>
      <c r="F1814" s="12" t="s">
        <v>105</v>
      </c>
      <c r="G1814" s="159">
        <v>77475299.999999985</v>
      </c>
      <c r="H1814" s="19"/>
      <c r="I1814" s="19"/>
      <c r="J1814" s="24"/>
      <c r="K1814" s="19"/>
      <c r="L1814" s="24"/>
      <c r="M1814" s="19"/>
      <c r="N1814" s="24"/>
      <c r="O1814" s="24"/>
      <c r="P1814" s="41"/>
      <c r="Q1814" s="19"/>
      <c r="R1814" s="19"/>
      <c r="S1814" s="19"/>
      <c r="T1814" s="349">
        <v>11954.438789999998</v>
      </c>
      <c r="U1814" s="10">
        <v>11669.931192</v>
      </c>
      <c r="V1814" s="18"/>
      <c r="W1814" s="25" t="s">
        <v>860</v>
      </c>
      <c r="X1814" s="164" t="s">
        <v>5160</v>
      </c>
      <c r="Y1814" s="164">
        <v>6</v>
      </c>
      <c r="Z1814" s="164">
        <v>56</v>
      </c>
      <c r="AA1814" s="164">
        <v>56</v>
      </c>
      <c r="AB1814" s="124" t="e">
        <f>VLOOKUP(B1814,Nam_2016!$B$2:$C$870,2,0)</f>
        <v>#N/A</v>
      </c>
    </row>
    <row r="1815" spans="1:28" ht="30" x14ac:dyDescent="0.25">
      <c r="A1815" s="24">
        <f t="shared" si="65"/>
        <v>90</v>
      </c>
      <c r="B1815" s="167">
        <v>1814</v>
      </c>
      <c r="C1815" s="32" t="s">
        <v>840</v>
      </c>
      <c r="D1815" s="154" t="s">
        <v>3999</v>
      </c>
      <c r="E1815" s="21" t="s">
        <v>1</v>
      </c>
      <c r="F1815" s="24" t="s">
        <v>9</v>
      </c>
      <c r="G1815" s="159">
        <v>5521200</v>
      </c>
      <c r="H1815" s="26"/>
      <c r="I1815" s="26"/>
      <c r="J1815" s="24"/>
      <c r="K1815" s="145"/>
      <c r="L1815" s="24"/>
      <c r="M1815" s="145"/>
      <c r="N1815" s="24"/>
      <c r="O1815" s="24"/>
      <c r="P1815" s="145"/>
      <c r="Q1815" s="145"/>
      <c r="R1815" s="145"/>
      <c r="S1815" s="145"/>
      <c r="T1815" s="357">
        <v>1019</v>
      </c>
      <c r="U1815" s="10">
        <v>1019</v>
      </c>
      <c r="V1815" s="352"/>
      <c r="W1815" s="25" t="s">
        <v>1306</v>
      </c>
      <c r="X1815" s="164" t="s">
        <v>5160</v>
      </c>
      <c r="Y1815" s="164">
        <v>6</v>
      </c>
      <c r="Z1815" s="164">
        <v>56</v>
      </c>
      <c r="AA1815" s="164">
        <v>56</v>
      </c>
      <c r="AB1815" s="124" t="e">
        <f>VLOOKUP(B1815,Nam_2016!$B$2:$C$870,2,0)</f>
        <v>#N/A</v>
      </c>
    </row>
    <row r="1816" spans="1:28" x14ac:dyDescent="0.25">
      <c r="A1816" s="24">
        <f t="shared" si="65"/>
        <v>91</v>
      </c>
      <c r="B1816" s="167">
        <v>1815</v>
      </c>
      <c r="C1816" s="32" t="s">
        <v>352</v>
      </c>
      <c r="D1816" s="154" t="s">
        <v>346</v>
      </c>
      <c r="E1816" s="21" t="s">
        <v>1</v>
      </c>
      <c r="F1816" s="24" t="s">
        <v>38</v>
      </c>
      <c r="G1816" s="159">
        <v>254246900</v>
      </c>
      <c r="H1816" s="19">
        <v>14067.048999999999</v>
      </c>
      <c r="I1816" s="26">
        <v>676.08</v>
      </c>
      <c r="J1816" s="24"/>
      <c r="K1816" s="19"/>
      <c r="L1816" s="24"/>
      <c r="M1816" s="19"/>
      <c r="N1816" s="24"/>
      <c r="O1816" s="24"/>
      <c r="P1816" s="41">
        <v>14.206</v>
      </c>
      <c r="Q1816" s="19"/>
      <c r="R1816" s="19"/>
      <c r="S1816" s="19"/>
      <c r="T1816" s="349">
        <v>62552.232570000007</v>
      </c>
      <c r="U1816" s="10">
        <v>46683</v>
      </c>
      <c r="V1816" s="18">
        <v>52563</v>
      </c>
      <c r="W1816" s="25" t="s">
        <v>1306</v>
      </c>
      <c r="X1816" s="164" t="s">
        <v>5160</v>
      </c>
      <c r="Y1816" s="164">
        <v>6</v>
      </c>
      <c r="Z1816" s="164">
        <v>56</v>
      </c>
      <c r="AA1816" s="164">
        <v>56</v>
      </c>
      <c r="AB1816" s="124" t="e">
        <f>VLOOKUP(B1816,Nam_2016!$B$2:$C$870,2,0)</f>
        <v>#N/A</v>
      </c>
    </row>
    <row r="1817" spans="1:28" x14ac:dyDescent="0.25">
      <c r="A1817" s="24">
        <f t="shared" si="65"/>
        <v>92</v>
      </c>
      <c r="B1817" s="167">
        <v>1816</v>
      </c>
      <c r="C1817" s="32" t="s">
        <v>353</v>
      </c>
      <c r="D1817" s="154" t="s">
        <v>346</v>
      </c>
      <c r="E1817" s="21" t="s">
        <v>1</v>
      </c>
      <c r="F1817" s="24" t="s">
        <v>38</v>
      </c>
      <c r="G1817" s="159">
        <v>252316267.01231366</v>
      </c>
      <c r="H1817" s="19"/>
      <c r="I1817" s="19"/>
      <c r="J1817" s="24"/>
      <c r="K1817" s="19"/>
      <c r="L1817" s="24"/>
      <c r="M1817" s="19"/>
      <c r="N1817" s="24"/>
      <c r="O1817" s="24"/>
      <c r="P1817" s="41">
        <v>4.8540000000000001</v>
      </c>
      <c r="Q1817" s="19"/>
      <c r="R1817" s="19"/>
      <c r="S1817" s="19"/>
      <c r="T1817" s="349">
        <v>43301</v>
      </c>
      <c r="U1817" s="10">
        <v>43301</v>
      </c>
      <c r="V1817" s="18">
        <v>75507</v>
      </c>
      <c r="W1817" s="25" t="s">
        <v>1306</v>
      </c>
      <c r="X1817" s="164" t="s">
        <v>5160</v>
      </c>
      <c r="Y1817" s="164">
        <v>6</v>
      </c>
      <c r="Z1817" s="164">
        <v>56</v>
      </c>
      <c r="AA1817" s="164">
        <v>56</v>
      </c>
      <c r="AB1817" s="124" t="e">
        <f>VLOOKUP(B1817,Nam_2016!$B$2:$C$870,2,0)</f>
        <v>#N/A</v>
      </c>
    </row>
    <row r="1818" spans="1:28" ht="30" x14ac:dyDescent="0.25">
      <c r="A1818" s="24">
        <f t="shared" si="65"/>
        <v>93</v>
      </c>
      <c r="B1818" s="167">
        <v>1817</v>
      </c>
      <c r="C1818" s="371" t="s">
        <v>3638</v>
      </c>
      <c r="D1818" s="154" t="s">
        <v>4000</v>
      </c>
      <c r="E1818" s="21" t="s">
        <v>1</v>
      </c>
      <c r="F1818" s="24" t="s">
        <v>342</v>
      </c>
      <c r="G1818" s="159">
        <v>19249700</v>
      </c>
      <c r="H1818" s="19"/>
      <c r="I1818" s="19"/>
      <c r="J1818" s="24"/>
      <c r="K1818" s="19"/>
      <c r="L1818" s="24"/>
      <c r="M1818" s="19"/>
      <c r="N1818" s="24"/>
      <c r="O1818" s="24"/>
      <c r="P1818" s="41"/>
      <c r="Q1818" s="19"/>
      <c r="R1818" s="19"/>
      <c r="S1818" s="19"/>
      <c r="T1818" s="349">
        <v>2970.2287100000003</v>
      </c>
      <c r="U1818" s="10">
        <v>2298</v>
      </c>
      <c r="V1818" s="18">
        <v>5470</v>
      </c>
      <c r="W1818" s="25" t="s">
        <v>1306</v>
      </c>
      <c r="X1818" s="164" t="s">
        <v>5160</v>
      </c>
      <c r="Y1818" s="164">
        <v>6</v>
      </c>
      <c r="Z1818" s="164">
        <v>56</v>
      </c>
      <c r="AA1818" s="164">
        <v>56</v>
      </c>
      <c r="AB1818" s="124" t="e">
        <f>VLOOKUP(B1818,Nam_2016!$B$2:$C$870,2,0)</f>
        <v>#N/A</v>
      </c>
    </row>
    <row r="1819" spans="1:28" ht="30" hidden="1" x14ac:dyDescent="0.25">
      <c r="A1819" s="24">
        <f t="shared" si="65"/>
        <v>94</v>
      </c>
      <c r="B1819" s="167">
        <v>1818</v>
      </c>
      <c r="C1819" s="32" t="s">
        <v>1103</v>
      </c>
      <c r="D1819" s="155" t="s">
        <v>1104</v>
      </c>
      <c r="E1819" s="21" t="s">
        <v>1</v>
      </c>
      <c r="F1819" s="24" t="s">
        <v>1315</v>
      </c>
      <c r="G1819" s="67">
        <v>6541000</v>
      </c>
      <c r="H1819" s="19"/>
      <c r="I1819" s="19"/>
      <c r="J1819" s="24"/>
      <c r="K1819" s="19"/>
      <c r="L1819" s="24"/>
      <c r="M1819" s="19"/>
      <c r="N1819" s="24"/>
      <c r="O1819" s="24"/>
      <c r="P1819" s="41"/>
      <c r="Q1819" s="19"/>
      <c r="R1819" s="19"/>
      <c r="S1819" s="19"/>
      <c r="T1819" s="349">
        <v>1009.2763000000001</v>
      </c>
      <c r="U1819" s="10"/>
      <c r="V1819" s="18"/>
      <c r="W1819" s="25" t="s">
        <v>1308</v>
      </c>
      <c r="X1819" s="164" t="s">
        <v>5160</v>
      </c>
      <c r="Y1819" s="164">
        <v>6</v>
      </c>
      <c r="Z1819" s="164">
        <v>56</v>
      </c>
      <c r="AA1819" s="164">
        <v>56</v>
      </c>
      <c r="AB1819" s="124">
        <f>VLOOKUP(B1819,Nam_2016!$B$2:$C$870,2,0)</f>
        <v>1818</v>
      </c>
    </row>
    <row r="1820" spans="1:28" ht="60" hidden="1" customHeight="1" x14ac:dyDescent="0.25">
      <c r="A1820" s="24">
        <v>1</v>
      </c>
      <c r="B1820" s="167">
        <v>1819</v>
      </c>
      <c r="C1820" s="51" t="s">
        <v>4745</v>
      </c>
      <c r="D1820" s="53" t="s">
        <v>671</v>
      </c>
      <c r="E1820" s="34" t="s">
        <v>1</v>
      </c>
      <c r="F1820" s="21" t="s">
        <v>761</v>
      </c>
      <c r="G1820" s="159">
        <v>11885936.48736228</v>
      </c>
      <c r="H1820" s="44"/>
      <c r="I1820" s="45"/>
      <c r="J1820" s="34"/>
      <c r="K1820" s="44"/>
      <c r="L1820" s="34"/>
      <c r="M1820" s="44"/>
      <c r="N1820" s="34"/>
      <c r="O1820" s="34"/>
      <c r="P1820" s="44"/>
      <c r="Q1820" s="44"/>
      <c r="R1820" s="44"/>
      <c r="S1820" s="44"/>
      <c r="T1820" s="349">
        <v>1834</v>
      </c>
      <c r="U1820" s="351"/>
      <c r="V1820" s="352"/>
      <c r="W1820" s="25" t="s">
        <v>1306</v>
      </c>
      <c r="X1820" s="164" t="s">
        <v>5162</v>
      </c>
      <c r="Y1820" s="164">
        <v>58</v>
      </c>
      <c r="Z1820" s="164">
        <v>57</v>
      </c>
      <c r="AA1820" s="164">
        <v>57</v>
      </c>
      <c r="AB1820" s="124">
        <f>VLOOKUP(B1820,Nam_2016!$B$2:$C$870,2,0)</f>
        <v>1819</v>
      </c>
    </row>
    <row r="1821" spans="1:28" ht="45" hidden="1" x14ac:dyDescent="0.25">
      <c r="A1821" s="24">
        <f>A1820+1</f>
        <v>2</v>
      </c>
      <c r="B1821" s="167">
        <v>1820</v>
      </c>
      <c r="C1821" s="51" t="s">
        <v>4746</v>
      </c>
      <c r="D1821" s="62" t="s">
        <v>586</v>
      </c>
      <c r="E1821" s="34" t="s">
        <v>30</v>
      </c>
      <c r="F1821" s="21" t="s">
        <v>726</v>
      </c>
      <c r="G1821" s="159">
        <v>5350535</v>
      </c>
      <c r="H1821" s="44"/>
      <c r="I1821" s="45"/>
      <c r="J1821" s="34"/>
      <c r="K1821" s="44"/>
      <c r="L1821" s="34"/>
      <c r="M1821" s="44"/>
      <c r="N1821" s="34"/>
      <c r="O1821" s="34"/>
      <c r="P1821" s="44"/>
      <c r="Q1821" s="44"/>
      <c r="R1821" s="44"/>
      <c r="S1821" s="44"/>
      <c r="T1821" s="349">
        <v>825.58755050000002</v>
      </c>
      <c r="U1821" s="351"/>
      <c r="V1821" s="352"/>
      <c r="W1821" s="25" t="s">
        <v>1306</v>
      </c>
      <c r="X1821" s="164" t="s">
        <v>5162</v>
      </c>
      <c r="Y1821" s="164">
        <v>58</v>
      </c>
      <c r="Z1821" s="164">
        <v>57</v>
      </c>
      <c r="AA1821" s="164">
        <v>57</v>
      </c>
      <c r="AB1821" s="124">
        <f>VLOOKUP(B1821,Nam_2016!$B$2:$C$870,2,0)</f>
        <v>1820</v>
      </c>
    </row>
    <row r="1822" spans="1:28" ht="30" x14ac:dyDescent="0.25">
      <c r="A1822" s="24">
        <f t="shared" ref="A1822:A1883" si="66">A1821+1</f>
        <v>3</v>
      </c>
      <c r="B1822" s="167">
        <v>1821</v>
      </c>
      <c r="C1822" s="51" t="s">
        <v>4747</v>
      </c>
      <c r="D1822" s="53" t="s">
        <v>3996</v>
      </c>
      <c r="E1822" s="34" t="s">
        <v>30</v>
      </c>
      <c r="F1822" s="21" t="s">
        <v>536</v>
      </c>
      <c r="G1822" s="159">
        <v>7645692</v>
      </c>
      <c r="H1822" s="44"/>
      <c r="I1822" s="45"/>
      <c r="J1822" s="34"/>
      <c r="K1822" s="44"/>
      <c r="L1822" s="34"/>
      <c r="M1822" s="44"/>
      <c r="N1822" s="34"/>
      <c r="O1822" s="34"/>
      <c r="P1822" s="44"/>
      <c r="Q1822" s="44"/>
      <c r="R1822" s="44"/>
      <c r="S1822" s="44"/>
      <c r="T1822" s="349">
        <v>1179.7302756000001</v>
      </c>
      <c r="U1822" s="10">
        <v>981.93</v>
      </c>
      <c r="V1822" s="18">
        <v>903.49192320000009</v>
      </c>
      <c r="W1822" s="25" t="s">
        <v>1306</v>
      </c>
      <c r="X1822" s="164" t="s">
        <v>5162</v>
      </c>
      <c r="Y1822" s="164">
        <v>58</v>
      </c>
      <c r="Z1822" s="164">
        <v>57</v>
      </c>
      <c r="AA1822" s="164">
        <v>57</v>
      </c>
      <c r="AB1822" s="124" t="e">
        <f>VLOOKUP(B1822,Nam_2016!$B$2:$C$870,2,0)</f>
        <v>#N/A</v>
      </c>
    </row>
    <row r="1823" spans="1:28" ht="30" hidden="1" x14ac:dyDescent="0.25">
      <c r="A1823" s="24">
        <f t="shared" si="66"/>
        <v>4</v>
      </c>
      <c r="B1823" s="167">
        <v>1822</v>
      </c>
      <c r="C1823" s="51" t="s">
        <v>4748</v>
      </c>
      <c r="D1823" s="53" t="s">
        <v>554</v>
      </c>
      <c r="E1823" s="34" t="s">
        <v>30</v>
      </c>
      <c r="F1823" s="21" t="s">
        <v>536</v>
      </c>
      <c r="G1823" s="159">
        <v>3355680</v>
      </c>
      <c r="H1823" s="44"/>
      <c r="I1823" s="45"/>
      <c r="J1823" s="34"/>
      <c r="K1823" s="44"/>
      <c r="L1823" s="34"/>
      <c r="M1823" s="44"/>
      <c r="N1823" s="34"/>
      <c r="O1823" s="34"/>
      <c r="P1823" s="44"/>
      <c r="Q1823" s="44"/>
      <c r="R1823" s="44"/>
      <c r="S1823" s="44"/>
      <c r="T1823" s="349">
        <v>517.78142400000002</v>
      </c>
      <c r="U1823" s="351"/>
      <c r="V1823" s="352"/>
      <c r="W1823" s="25" t="s">
        <v>1306</v>
      </c>
      <c r="X1823" s="164" t="s">
        <v>5162</v>
      </c>
      <c r="Y1823" s="164">
        <v>58</v>
      </c>
      <c r="Z1823" s="164">
        <v>57</v>
      </c>
      <c r="AA1823" s="164">
        <v>57</v>
      </c>
      <c r="AB1823" s="124">
        <f>VLOOKUP(B1823,Nam_2016!$B$2:$C$870,2,0)</f>
        <v>1822</v>
      </c>
    </row>
    <row r="1824" spans="1:28" ht="30" x14ac:dyDescent="0.25">
      <c r="A1824" s="24">
        <f t="shared" si="66"/>
        <v>5</v>
      </c>
      <c r="B1824" s="167">
        <v>1823</v>
      </c>
      <c r="C1824" s="371" t="s">
        <v>3640</v>
      </c>
      <c r="D1824" s="53" t="s">
        <v>3992</v>
      </c>
      <c r="E1824" s="34" t="s">
        <v>30</v>
      </c>
      <c r="F1824" s="21" t="s">
        <v>55</v>
      </c>
      <c r="G1824" s="159">
        <v>5071920</v>
      </c>
      <c r="H1824" s="44"/>
      <c r="I1824" s="45"/>
      <c r="J1824" s="34"/>
      <c r="K1824" s="44"/>
      <c r="L1824" s="34"/>
      <c r="M1824" s="44"/>
      <c r="N1824" s="34"/>
      <c r="O1824" s="34"/>
      <c r="P1824" s="44"/>
      <c r="Q1824" s="44"/>
      <c r="R1824" s="44"/>
      <c r="S1824" s="44"/>
      <c r="T1824" s="349">
        <v>782.59725600000002</v>
      </c>
      <c r="U1824" s="351">
        <v>726</v>
      </c>
      <c r="V1824" s="352"/>
      <c r="W1824" s="25" t="s">
        <v>1306</v>
      </c>
      <c r="X1824" s="164" t="s">
        <v>5162</v>
      </c>
      <c r="Y1824" s="164">
        <v>58</v>
      </c>
      <c r="Z1824" s="164">
        <v>57</v>
      </c>
      <c r="AA1824" s="164">
        <v>57</v>
      </c>
      <c r="AB1824" s="124" t="e">
        <f>VLOOKUP(B1824,Nam_2016!$B$2:$C$870,2,0)</f>
        <v>#N/A</v>
      </c>
    </row>
    <row r="1825" spans="1:28" ht="30" x14ac:dyDescent="0.25">
      <c r="A1825" s="24">
        <f t="shared" si="66"/>
        <v>6</v>
      </c>
      <c r="B1825" s="167">
        <v>1824</v>
      </c>
      <c r="C1825" s="371" t="s">
        <v>3639</v>
      </c>
      <c r="D1825" s="53" t="s">
        <v>3993</v>
      </c>
      <c r="E1825" s="34" t="s">
        <v>30</v>
      </c>
      <c r="F1825" s="21" t="s">
        <v>55</v>
      </c>
      <c r="G1825" s="159">
        <v>3889892</v>
      </c>
      <c r="H1825" s="44"/>
      <c r="I1825" s="45"/>
      <c r="J1825" s="34"/>
      <c r="K1825" s="44"/>
      <c r="L1825" s="34"/>
      <c r="M1825" s="44"/>
      <c r="N1825" s="34"/>
      <c r="O1825" s="34"/>
      <c r="P1825" s="44"/>
      <c r="Q1825" s="44"/>
      <c r="R1825" s="44"/>
      <c r="S1825" s="44"/>
      <c r="T1825" s="349">
        <v>600.21033560000001</v>
      </c>
      <c r="U1825" s="10">
        <v>546</v>
      </c>
      <c r="V1825" s="18"/>
      <c r="W1825" s="25" t="s">
        <v>1306</v>
      </c>
      <c r="X1825" s="164" t="s">
        <v>5162</v>
      </c>
      <c r="Y1825" s="164">
        <v>58</v>
      </c>
      <c r="Z1825" s="164">
        <v>57</v>
      </c>
      <c r="AA1825" s="164">
        <v>57</v>
      </c>
      <c r="AB1825" s="124" t="e">
        <f>VLOOKUP(B1825,Nam_2016!$B$2:$C$870,2,0)</f>
        <v>#N/A</v>
      </c>
    </row>
    <row r="1826" spans="1:28" ht="30" x14ac:dyDescent="0.25">
      <c r="A1826" s="24">
        <f t="shared" si="66"/>
        <v>7</v>
      </c>
      <c r="B1826" s="167">
        <v>1825</v>
      </c>
      <c r="C1826" s="371" t="s">
        <v>3641</v>
      </c>
      <c r="D1826" s="53" t="s">
        <v>3994</v>
      </c>
      <c r="E1826" s="34" t="s">
        <v>30</v>
      </c>
      <c r="F1826" s="21" t="s">
        <v>2041</v>
      </c>
      <c r="G1826" s="159">
        <v>14966280</v>
      </c>
      <c r="H1826" s="44"/>
      <c r="I1826" s="45">
        <v>20</v>
      </c>
      <c r="J1826" s="34"/>
      <c r="K1826" s="44"/>
      <c r="L1826" s="34"/>
      <c r="M1826" s="44">
        <v>11</v>
      </c>
      <c r="N1826" s="34"/>
      <c r="O1826" s="34"/>
      <c r="P1826" s="44"/>
      <c r="Q1826" s="44"/>
      <c r="R1826" s="44"/>
      <c r="S1826" s="44"/>
      <c r="T1826" s="349">
        <v>2393.3065896000003</v>
      </c>
      <c r="U1826" s="10">
        <v>2104</v>
      </c>
      <c r="V1826" s="18">
        <v>1468.6491563000002</v>
      </c>
      <c r="W1826" s="25" t="s">
        <v>1306</v>
      </c>
      <c r="X1826" s="164" t="s">
        <v>5162</v>
      </c>
      <c r="Y1826" s="164">
        <v>58</v>
      </c>
      <c r="Z1826" s="164">
        <v>57</v>
      </c>
      <c r="AA1826" s="164">
        <v>57</v>
      </c>
      <c r="AB1826" s="124" t="e">
        <f>VLOOKUP(B1826,Nam_2016!$B$2:$C$870,2,0)</f>
        <v>#N/A</v>
      </c>
    </row>
    <row r="1827" spans="1:28" ht="30" x14ac:dyDescent="0.25">
      <c r="A1827" s="24">
        <f t="shared" si="66"/>
        <v>8</v>
      </c>
      <c r="B1827" s="167">
        <v>1826</v>
      </c>
      <c r="C1827" s="51" t="s">
        <v>4749</v>
      </c>
      <c r="D1827" s="53" t="s">
        <v>3995</v>
      </c>
      <c r="E1827" s="34" t="s">
        <v>30</v>
      </c>
      <c r="F1827" s="21" t="s">
        <v>2041</v>
      </c>
      <c r="G1827" s="159">
        <v>3864878</v>
      </c>
      <c r="H1827" s="44"/>
      <c r="I1827" s="45">
        <v>6.45</v>
      </c>
      <c r="J1827" s="34"/>
      <c r="K1827" s="44"/>
      <c r="L1827" s="34"/>
      <c r="M1827" s="44">
        <v>58.253999999999998</v>
      </c>
      <c r="N1827" s="34"/>
      <c r="O1827" s="34"/>
      <c r="P1827" s="44"/>
      <c r="Q1827" s="44"/>
      <c r="R1827" s="44"/>
      <c r="S1827" s="44"/>
      <c r="T1827" s="349">
        <v>664.09637539999994</v>
      </c>
      <c r="U1827" s="10">
        <v>544</v>
      </c>
      <c r="V1827" s="18">
        <v>525.79005690000008</v>
      </c>
      <c r="W1827" s="25" t="s">
        <v>1306</v>
      </c>
      <c r="X1827" s="164" t="s">
        <v>5162</v>
      </c>
      <c r="Y1827" s="164">
        <v>58</v>
      </c>
      <c r="Z1827" s="164">
        <v>57</v>
      </c>
      <c r="AA1827" s="164">
        <v>57</v>
      </c>
      <c r="AB1827" s="124" t="e">
        <f>VLOOKUP(B1827,Nam_2016!$B$2:$C$870,2,0)</f>
        <v>#N/A</v>
      </c>
    </row>
    <row r="1828" spans="1:28" ht="45" hidden="1" x14ac:dyDescent="0.25">
      <c r="A1828" s="24">
        <f t="shared" si="66"/>
        <v>9</v>
      </c>
      <c r="B1828" s="167">
        <v>1827</v>
      </c>
      <c r="C1828" s="51" t="s">
        <v>4750</v>
      </c>
      <c r="D1828" s="21" t="s">
        <v>714</v>
      </c>
      <c r="E1828" s="34" t="s">
        <v>30</v>
      </c>
      <c r="F1828" s="21" t="s">
        <v>55</v>
      </c>
      <c r="G1828" s="33">
        <v>4271000</v>
      </c>
      <c r="H1828" s="44"/>
      <c r="I1828" s="46">
        <v>1</v>
      </c>
      <c r="J1828" s="34"/>
      <c r="K1828" s="47"/>
      <c r="L1828" s="34"/>
      <c r="M1828" s="47">
        <v>88</v>
      </c>
      <c r="N1828" s="34"/>
      <c r="O1828" s="34"/>
      <c r="P1828" s="44"/>
      <c r="Q1828" s="44"/>
      <c r="R1828" s="44"/>
      <c r="S1828" s="44"/>
      <c r="T1828" s="349">
        <v>752.43529999999998</v>
      </c>
      <c r="U1828" s="351"/>
      <c r="V1828" s="352"/>
      <c r="W1828" s="25" t="s">
        <v>1306</v>
      </c>
      <c r="X1828" s="164" t="s">
        <v>5162</v>
      </c>
      <c r="Y1828" s="164">
        <v>58</v>
      </c>
      <c r="Z1828" s="164">
        <v>57</v>
      </c>
      <c r="AA1828" s="164">
        <v>57</v>
      </c>
      <c r="AB1828" s="124">
        <f>VLOOKUP(B1828,Nam_2016!$B$2:$C$870,2,0)</f>
        <v>1827</v>
      </c>
    </row>
    <row r="1829" spans="1:28" ht="30" x14ac:dyDescent="0.25">
      <c r="A1829" s="24">
        <f t="shared" si="66"/>
        <v>10</v>
      </c>
      <c r="B1829" s="167">
        <v>1828</v>
      </c>
      <c r="C1829" s="371" t="s">
        <v>3642</v>
      </c>
      <c r="D1829" s="53" t="s">
        <v>3986</v>
      </c>
      <c r="E1829" s="34" t="s">
        <v>30</v>
      </c>
      <c r="F1829" s="21" t="s">
        <v>2041</v>
      </c>
      <c r="G1829" s="159">
        <v>11629800</v>
      </c>
      <c r="H1829" s="44"/>
      <c r="I1829" s="45"/>
      <c r="J1829" s="34"/>
      <c r="K1829" s="44"/>
      <c r="L1829" s="34"/>
      <c r="M1829" s="44"/>
      <c r="N1829" s="34"/>
      <c r="O1829" s="34"/>
      <c r="P1829" s="44"/>
      <c r="Q1829" s="44"/>
      <c r="R1829" s="44"/>
      <c r="S1829" s="44"/>
      <c r="T1829" s="349">
        <v>2046.8327040000001</v>
      </c>
      <c r="U1829" s="10">
        <v>1632</v>
      </c>
      <c r="V1829" s="18">
        <v>850.81914940000001</v>
      </c>
      <c r="W1829" s="25" t="s">
        <v>1306</v>
      </c>
      <c r="X1829" s="164" t="s">
        <v>5162</v>
      </c>
      <c r="Y1829" s="164">
        <v>58</v>
      </c>
      <c r="Z1829" s="164">
        <v>57</v>
      </c>
      <c r="AA1829" s="164">
        <v>57</v>
      </c>
      <c r="AB1829" s="124" t="e">
        <f>VLOOKUP(B1829,Nam_2016!$B$2:$C$870,2,0)</f>
        <v>#N/A</v>
      </c>
    </row>
    <row r="1830" spans="1:28" ht="30" x14ac:dyDescent="0.25">
      <c r="A1830" s="24">
        <f t="shared" si="66"/>
        <v>11</v>
      </c>
      <c r="B1830" s="167">
        <v>1829</v>
      </c>
      <c r="C1830" s="51" t="s">
        <v>4751</v>
      </c>
      <c r="D1830" s="53" t="s">
        <v>3987</v>
      </c>
      <c r="E1830" s="34" t="s">
        <v>30</v>
      </c>
      <c r="F1830" s="21" t="s">
        <v>55</v>
      </c>
      <c r="G1830" s="159">
        <v>5014820</v>
      </c>
      <c r="H1830" s="44"/>
      <c r="I1830" s="45"/>
      <c r="J1830" s="34"/>
      <c r="K1830" s="44"/>
      <c r="L1830" s="34"/>
      <c r="M1830" s="44"/>
      <c r="N1830" s="34"/>
      <c r="O1830" s="34"/>
      <c r="P1830" s="44"/>
      <c r="Q1830" s="45">
        <v>14.4</v>
      </c>
      <c r="R1830" s="45"/>
      <c r="S1830" s="45"/>
      <c r="T1830" s="349">
        <v>789.48272600000007</v>
      </c>
      <c r="U1830" s="10">
        <v>552</v>
      </c>
      <c r="V1830" s="18">
        <v>516.85114930000009</v>
      </c>
      <c r="W1830" s="25" t="s">
        <v>1306</v>
      </c>
      <c r="X1830" s="164" t="s">
        <v>5162</v>
      </c>
      <c r="Y1830" s="164">
        <v>58</v>
      </c>
      <c r="Z1830" s="164">
        <v>57</v>
      </c>
      <c r="AA1830" s="164">
        <v>57</v>
      </c>
      <c r="AB1830" s="124" t="e">
        <f>VLOOKUP(B1830,Nam_2016!$B$2:$C$870,2,0)</f>
        <v>#N/A</v>
      </c>
    </row>
    <row r="1831" spans="1:28" ht="30" x14ac:dyDescent="0.25">
      <c r="A1831" s="24">
        <f t="shared" si="66"/>
        <v>12</v>
      </c>
      <c r="B1831" s="167">
        <v>1830</v>
      </c>
      <c r="C1831" s="51" t="s">
        <v>4752</v>
      </c>
      <c r="D1831" s="53" t="s">
        <v>3988</v>
      </c>
      <c r="E1831" s="34" t="s">
        <v>30</v>
      </c>
      <c r="F1831" s="21" t="s">
        <v>55</v>
      </c>
      <c r="G1831" s="159">
        <v>3413669</v>
      </c>
      <c r="H1831" s="44"/>
      <c r="I1831" s="45"/>
      <c r="J1831" s="34"/>
      <c r="K1831" s="44"/>
      <c r="L1831" s="34"/>
      <c r="M1831" s="45">
        <v>5.6209999999999996</v>
      </c>
      <c r="N1831" s="34"/>
      <c r="O1831" s="34"/>
      <c r="P1831" s="44"/>
      <c r="Q1831" s="44"/>
      <c r="R1831" s="44"/>
      <c r="S1831" s="44"/>
      <c r="T1831" s="349">
        <v>532.63117670000008</v>
      </c>
      <c r="U1831" s="10">
        <v>546</v>
      </c>
      <c r="V1831" s="352"/>
      <c r="W1831" s="25" t="s">
        <v>1306</v>
      </c>
      <c r="X1831" s="164" t="s">
        <v>5162</v>
      </c>
      <c r="Y1831" s="164">
        <v>58</v>
      </c>
      <c r="Z1831" s="164">
        <v>57</v>
      </c>
      <c r="AA1831" s="164">
        <v>57</v>
      </c>
      <c r="AB1831" s="124" t="e">
        <f>VLOOKUP(B1831,Nam_2016!$B$2:$C$870,2,0)</f>
        <v>#N/A</v>
      </c>
    </row>
    <row r="1832" spans="1:28" ht="30" x14ac:dyDescent="0.25">
      <c r="A1832" s="24">
        <f t="shared" si="66"/>
        <v>13</v>
      </c>
      <c r="B1832" s="167">
        <v>1831</v>
      </c>
      <c r="C1832" s="51" t="s">
        <v>4753</v>
      </c>
      <c r="D1832" s="53" t="s">
        <v>3989</v>
      </c>
      <c r="E1832" s="34" t="s">
        <v>30</v>
      </c>
      <c r="F1832" s="21" t="s">
        <v>2041</v>
      </c>
      <c r="G1832" s="159">
        <v>4696726</v>
      </c>
      <c r="H1832" s="44"/>
      <c r="I1832" s="45"/>
      <c r="J1832" s="34"/>
      <c r="K1832" s="44"/>
      <c r="L1832" s="34"/>
      <c r="M1832" s="44"/>
      <c r="N1832" s="34"/>
      <c r="O1832" s="34"/>
      <c r="P1832" s="44"/>
      <c r="Q1832" s="44"/>
      <c r="R1832" s="44"/>
      <c r="S1832" s="44"/>
      <c r="T1832" s="349">
        <v>1449.0626229000002</v>
      </c>
      <c r="U1832" s="10">
        <v>1465</v>
      </c>
      <c r="V1832" s="18">
        <v>1483.4227641</v>
      </c>
      <c r="W1832" s="25" t="s">
        <v>1306</v>
      </c>
      <c r="X1832" s="164" t="s">
        <v>5162</v>
      </c>
      <c r="Y1832" s="164">
        <v>58</v>
      </c>
      <c r="Z1832" s="164">
        <v>57</v>
      </c>
      <c r="AA1832" s="164">
        <v>57</v>
      </c>
      <c r="AB1832" s="124" t="e">
        <f>VLOOKUP(B1832,Nam_2016!$B$2:$C$870,2,0)</f>
        <v>#N/A</v>
      </c>
    </row>
    <row r="1833" spans="1:28" ht="60" x14ac:dyDescent="0.25">
      <c r="A1833" s="24">
        <f t="shared" si="66"/>
        <v>14</v>
      </c>
      <c r="B1833" s="167">
        <v>1832</v>
      </c>
      <c r="C1833" s="51" t="s">
        <v>398</v>
      </c>
      <c r="D1833" s="31" t="s">
        <v>399</v>
      </c>
      <c r="E1833" s="34" t="s">
        <v>30</v>
      </c>
      <c r="F1833" s="49" t="s">
        <v>31</v>
      </c>
      <c r="G1833" s="67">
        <v>4770657</v>
      </c>
      <c r="H1833" s="50"/>
      <c r="I1833" s="50"/>
      <c r="J1833" s="50"/>
      <c r="K1833" s="50"/>
      <c r="L1833" s="50"/>
      <c r="M1833" s="50"/>
      <c r="N1833" s="50"/>
      <c r="O1833" s="50"/>
      <c r="P1833" s="50"/>
      <c r="Q1833" s="50"/>
      <c r="R1833" s="50"/>
      <c r="S1833" s="50"/>
      <c r="T1833" s="349">
        <v>736.11237510000001</v>
      </c>
      <c r="U1833" s="10">
        <v>681</v>
      </c>
      <c r="V1833" s="18">
        <v>671.73579200000006</v>
      </c>
      <c r="W1833" s="25" t="s">
        <v>1308</v>
      </c>
      <c r="X1833" s="164" t="s">
        <v>5162</v>
      </c>
      <c r="Y1833" s="164">
        <v>58</v>
      </c>
      <c r="Z1833" s="164">
        <v>57</v>
      </c>
      <c r="AA1833" s="164">
        <v>57</v>
      </c>
      <c r="AB1833" s="124" t="e">
        <f>VLOOKUP(B1833,Nam_2016!$B$2:$C$870,2,0)</f>
        <v>#N/A</v>
      </c>
    </row>
    <row r="1834" spans="1:28" ht="30" x14ac:dyDescent="0.25">
      <c r="A1834" s="24">
        <f t="shared" si="66"/>
        <v>15</v>
      </c>
      <c r="B1834" s="167">
        <v>1833</v>
      </c>
      <c r="C1834" s="51" t="s">
        <v>4754</v>
      </c>
      <c r="D1834" s="53" t="s">
        <v>3990</v>
      </c>
      <c r="E1834" s="34" t="s">
        <v>30</v>
      </c>
      <c r="F1834" s="21" t="s">
        <v>55</v>
      </c>
      <c r="G1834" s="159">
        <v>5133131</v>
      </c>
      <c r="H1834" s="44"/>
      <c r="I1834" s="45"/>
      <c r="J1834" s="34"/>
      <c r="K1834" s="44"/>
      <c r="L1834" s="34"/>
      <c r="M1834" s="44"/>
      <c r="N1834" s="34"/>
      <c r="O1834" s="34"/>
      <c r="P1834" s="44"/>
      <c r="Q1834" s="44"/>
      <c r="R1834" s="44"/>
      <c r="S1834" s="44"/>
      <c r="T1834" s="349">
        <v>792.0421133000001</v>
      </c>
      <c r="U1834" s="10">
        <v>615</v>
      </c>
      <c r="V1834" s="352"/>
      <c r="W1834" s="25" t="s">
        <v>1306</v>
      </c>
      <c r="X1834" s="164" t="s">
        <v>5162</v>
      </c>
      <c r="Y1834" s="164">
        <v>58</v>
      </c>
      <c r="Z1834" s="164">
        <v>57</v>
      </c>
      <c r="AA1834" s="164">
        <v>57</v>
      </c>
      <c r="AB1834" s="124" t="e">
        <f>VLOOKUP(B1834,Nam_2016!$B$2:$C$870,2,0)</f>
        <v>#N/A</v>
      </c>
    </row>
    <row r="1835" spans="1:28" ht="30" x14ac:dyDescent="0.25">
      <c r="A1835" s="24">
        <f t="shared" si="66"/>
        <v>16</v>
      </c>
      <c r="B1835" s="167">
        <v>1834</v>
      </c>
      <c r="C1835" s="51" t="s">
        <v>4755</v>
      </c>
      <c r="D1835" s="62" t="s">
        <v>3991</v>
      </c>
      <c r="E1835" s="34" t="s">
        <v>30</v>
      </c>
      <c r="F1835" s="21" t="s">
        <v>2041</v>
      </c>
      <c r="G1835" s="159">
        <v>7418099</v>
      </c>
      <c r="H1835" s="44"/>
      <c r="I1835" s="45"/>
      <c r="J1835" s="34"/>
      <c r="K1835" s="44"/>
      <c r="L1835" s="34"/>
      <c r="M1835" s="44">
        <v>5.84</v>
      </c>
      <c r="N1835" s="34"/>
      <c r="O1835" s="34"/>
      <c r="P1835" s="44"/>
      <c r="Q1835" s="44"/>
      <c r="R1835" s="44"/>
      <c r="S1835" s="44"/>
      <c r="T1835" s="349">
        <v>1150.7446757000002</v>
      </c>
      <c r="U1835" s="10">
        <v>977</v>
      </c>
      <c r="V1835" s="18">
        <v>952.48834520000003</v>
      </c>
      <c r="W1835" s="25" t="s">
        <v>1306</v>
      </c>
      <c r="X1835" s="164" t="s">
        <v>5162</v>
      </c>
      <c r="Y1835" s="164">
        <v>58</v>
      </c>
      <c r="Z1835" s="164">
        <v>57</v>
      </c>
      <c r="AA1835" s="164">
        <v>57</v>
      </c>
      <c r="AB1835" s="124" t="e">
        <f>VLOOKUP(B1835,Nam_2016!$B$2:$C$870,2,0)</f>
        <v>#N/A</v>
      </c>
    </row>
    <row r="1836" spans="1:28" ht="30" hidden="1" x14ac:dyDescent="0.25">
      <c r="A1836" s="24">
        <f t="shared" si="66"/>
        <v>17</v>
      </c>
      <c r="B1836" s="167">
        <v>1835</v>
      </c>
      <c r="C1836" s="51" t="s">
        <v>4756</v>
      </c>
      <c r="D1836" s="63" t="s">
        <v>583</v>
      </c>
      <c r="E1836" s="34" t="s">
        <v>30</v>
      </c>
      <c r="F1836" s="21" t="s">
        <v>536</v>
      </c>
      <c r="G1836" s="159">
        <v>3125310</v>
      </c>
      <c r="H1836" s="44"/>
      <c r="I1836" s="45"/>
      <c r="J1836" s="34"/>
      <c r="K1836" s="44"/>
      <c r="L1836" s="34"/>
      <c r="M1836" s="44"/>
      <c r="N1836" s="34"/>
      <c r="O1836" s="34"/>
      <c r="P1836" s="44"/>
      <c r="Q1836" s="44"/>
      <c r="R1836" s="44"/>
      <c r="S1836" s="44"/>
      <c r="T1836" s="349">
        <v>797.58009460000005</v>
      </c>
      <c r="U1836" s="351"/>
      <c r="V1836" s="352"/>
      <c r="W1836" s="25" t="s">
        <v>1306</v>
      </c>
      <c r="X1836" s="164" t="s">
        <v>5162</v>
      </c>
      <c r="Y1836" s="164">
        <v>58</v>
      </c>
      <c r="Z1836" s="164">
        <v>57</v>
      </c>
      <c r="AA1836" s="164">
        <v>57</v>
      </c>
      <c r="AB1836" s="124">
        <f>VLOOKUP(B1836,Nam_2016!$B$2:$C$870,2,0)</f>
        <v>1835</v>
      </c>
    </row>
    <row r="1837" spans="1:28" ht="30" x14ac:dyDescent="0.25">
      <c r="A1837" s="24">
        <f t="shared" si="66"/>
        <v>18</v>
      </c>
      <c r="B1837" s="167">
        <v>1836</v>
      </c>
      <c r="C1837" s="51" t="s">
        <v>4757</v>
      </c>
      <c r="D1837" s="62" t="s">
        <v>3984</v>
      </c>
      <c r="E1837" s="34" t="s">
        <v>30</v>
      </c>
      <c r="F1837" s="21" t="s">
        <v>2041</v>
      </c>
      <c r="G1837" s="159">
        <v>7614106</v>
      </c>
      <c r="H1837" s="44"/>
      <c r="I1837" s="45"/>
      <c r="J1837" s="34"/>
      <c r="K1837" s="44"/>
      <c r="L1837" s="34"/>
      <c r="M1837" s="44"/>
      <c r="N1837" s="34"/>
      <c r="O1837" s="34"/>
      <c r="P1837" s="44"/>
      <c r="Q1837" s="44"/>
      <c r="R1837" s="44"/>
      <c r="S1837" s="44"/>
      <c r="T1837" s="349">
        <v>1642.5148592</v>
      </c>
      <c r="U1837" s="10">
        <v>1349</v>
      </c>
      <c r="V1837" s="18">
        <v>1098.9707357</v>
      </c>
      <c r="W1837" s="25" t="s">
        <v>1306</v>
      </c>
      <c r="X1837" s="164" t="s">
        <v>5162</v>
      </c>
      <c r="Y1837" s="164">
        <v>58</v>
      </c>
      <c r="Z1837" s="164">
        <v>57</v>
      </c>
      <c r="AA1837" s="164">
        <v>57</v>
      </c>
      <c r="AB1837" s="124" t="e">
        <f>VLOOKUP(B1837,Nam_2016!$B$2:$C$870,2,0)</f>
        <v>#N/A</v>
      </c>
    </row>
    <row r="1838" spans="1:28" ht="45" x14ac:dyDescent="0.25">
      <c r="A1838" s="24">
        <f t="shared" si="66"/>
        <v>19</v>
      </c>
      <c r="B1838" s="167">
        <v>1837</v>
      </c>
      <c r="C1838" s="51" t="s">
        <v>4758</v>
      </c>
      <c r="D1838" s="63" t="s">
        <v>3985</v>
      </c>
      <c r="E1838" s="34" t="s">
        <v>46</v>
      </c>
      <c r="F1838" s="21" t="s">
        <v>47</v>
      </c>
      <c r="G1838" s="159">
        <v>52889000</v>
      </c>
      <c r="H1838" s="44"/>
      <c r="I1838" s="45">
        <v>116</v>
      </c>
      <c r="J1838" s="34"/>
      <c r="K1838" s="44"/>
      <c r="L1838" s="34"/>
      <c r="M1838" s="45">
        <v>25.8</v>
      </c>
      <c r="N1838" s="34"/>
      <c r="O1838" s="34"/>
      <c r="P1838" s="44"/>
      <c r="Q1838" s="44"/>
      <c r="R1838" s="44"/>
      <c r="S1838" s="44"/>
      <c r="T1838" s="349">
        <v>8306.1827000000012</v>
      </c>
      <c r="U1838" s="10">
        <v>6904</v>
      </c>
      <c r="V1838" s="18">
        <v>6057.3680612000007</v>
      </c>
      <c r="W1838" s="25" t="s">
        <v>1306</v>
      </c>
      <c r="X1838" s="164" t="s">
        <v>5162</v>
      </c>
      <c r="Y1838" s="164">
        <v>58</v>
      </c>
      <c r="Z1838" s="164">
        <v>57</v>
      </c>
      <c r="AA1838" s="164">
        <v>57</v>
      </c>
      <c r="AB1838" s="124" t="e">
        <f>VLOOKUP(B1838,Nam_2016!$B$2:$C$870,2,0)</f>
        <v>#N/A</v>
      </c>
    </row>
    <row r="1839" spans="1:28" ht="45" hidden="1" x14ac:dyDescent="0.25">
      <c r="A1839" s="24">
        <f>A1838+1</f>
        <v>20</v>
      </c>
      <c r="B1839" s="167">
        <v>1838</v>
      </c>
      <c r="C1839" s="51" t="s">
        <v>4759</v>
      </c>
      <c r="D1839" s="53" t="s">
        <v>593</v>
      </c>
      <c r="E1839" s="34" t="s">
        <v>1</v>
      </c>
      <c r="F1839" s="21" t="s">
        <v>745</v>
      </c>
      <c r="G1839" s="159">
        <v>5965582</v>
      </c>
      <c r="H1839" s="44"/>
      <c r="I1839" s="45"/>
      <c r="J1839" s="34"/>
      <c r="K1839" s="44"/>
      <c r="L1839" s="34"/>
      <c r="M1839" s="44"/>
      <c r="N1839" s="34"/>
      <c r="O1839" s="34"/>
      <c r="P1839" s="44"/>
      <c r="Q1839" s="44">
        <v>345.6</v>
      </c>
      <c r="R1839" s="44"/>
      <c r="S1839" s="44"/>
      <c r="T1839" s="349">
        <v>1351.5590560000001</v>
      </c>
      <c r="U1839" s="351"/>
      <c r="V1839" s="352"/>
      <c r="W1839" s="25" t="s">
        <v>1306</v>
      </c>
      <c r="X1839" s="164" t="s">
        <v>5162</v>
      </c>
      <c r="Y1839" s="164">
        <v>58</v>
      </c>
      <c r="Z1839" s="164">
        <v>57</v>
      </c>
      <c r="AA1839" s="164">
        <v>57</v>
      </c>
      <c r="AB1839" s="124">
        <f>VLOOKUP(B1839,Nam_2016!$B$2:$C$870,2,0)</f>
        <v>1838</v>
      </c>
    </row>
    <row r="1840" spans="1:28" ht="30" hidden="1" x14ac:dyDescent="0.25">
      <c r="A1840" s="24">
        <f t="shared" si="66"/>
        <v>21</v>
      </c>
      <c r="B1840" s="167">
        <v>1839</v>
      </c>
      <c r="C1840" s="51" t="s">
        <v>4760</v>
      </c>
      <c r="D1840" s="53" t="s">
        <v>551</v>
      </c>
      <c r="E1840" s="34" t="s">
        <v>30</v>
      </c>
      <c r="F1840" s="21" t="s">
        <v>726</v>
      </c>
      <c r="G1840" s="159">
        <v>3300442</v>
      </c>
      <c r="H1840" s="44"/>
      <c r="I1840" s="45"/>
      <c r="J1840" s="34"/>
      <c r="K1840" s="44"/>
      <c r="L1840" s="34"/>
      <c r="M1840" s="44"/>
      <c r="N1840" s="34"/>
      <c r="O1840" s="34"/>
      <c r="P1840" s="44"/>
      <c r="Q1840" s="44"/>
      <c r="R1840" s="44"/>
      <c r="S1840" s="44"/>
      <c r="T1840" s="349">
        <v>509.25820060000001</v>
      </c>
      <c r="U1840" s="351"/>
      <c r="V1840" s="352"/>
      <c r="W1840" s="25" t="s">
        <v>1306</v>
      </c>
      <c r="X1840" s="164" t="s">
        <v>5162</v>
      </c>
      <c r="Y1840" s="164">
        <v>58</v>
      </c>
      <c r="Z1840" s="164">
        <v>57</v>
      </c>
      <c r="AA1840" s="164">
        <v>57</v>
      </c>
      <c r="AB1840" s="124">
        <f>VLOOKUP(B1840,Nam_2016!$B$2:$C$870,2,0)</f>
        <v>1839</v>
      </c>
    </row>
    <row r="1841" spans="1:28" ht="45" hidden="1" x14ac:dyDescent="0.25">
      <c r="A1841" s="24">
        <f t="shared" si="66"/>
        <v>22</v>
      </c>
      <c r="B1841" s="167">
        <v>1840</v>
      </c>
      <c r="C1841" s="51" t="s">
        <v>4761</v>
      </c>
      <c r="D1841" s="53" t="s">
        <v>657</v>
      </c>
      <c r="E1841" s="34" t="s">
        <v>30</v>
      </c>
      <c r="F1841" s="21" t="s">
        <v>772</v>
      </c>
      <c r="G1841" s="159">
        <v>11117598</v>
      </c>
      <c r="H1841" s="44"/>
      <c r="I1841" s="45"/>
      <c r="J1841" s="34"/>
      <c r="K1841" s="44"/>
      <c r="L1841" s="34"/>
      <c r="M1841" s="44"/>
      <c r="N1841" s="34"/>
      <c r="O1841" s="34"/>
      <c r="P1841" s="44"/>
      <c r="Q1841" s="44"/>
      <c r="R1841" s="44"/>
      <c r="S1841" s="44"/>
      <c r="T1841" s="349">
        <v>1793.8918000000001</v>
      </c>
      <c r="U1841" s="351"/>
      <c r="V1841" s="352"/>
      <c r="W1841" s="25" t="s">
        <v>1306</v>
      </c>
      <c r="X1841" s="164" t="s">
        <v>5162</v>
      </c>
      <c r="Y1841" s="164">
        <v>58</v>
      </c>
      <c r="Z1841" s="164">
        <v>57</v>
      </c>
      <c r="AA1841" s="164">
        <v>57</v>
      </c>
      <c r="AB1841" s="124">
        <f>VLOOKUP(B1841,Nam_2016!$B$2:$C$870,2,0)</f>
        <v>1840</v>
      </c>
    </row>
    <row r="1842" spans="1:28" ht="30" x14ac:dyDescent="0.25">
      <c r="A1842" s="24">
        <f t="shared" si="66"/>
        <v>23</v>
      </c>
      <c r="B1842" s="167">
        <v>1841</v>
      </c>
      <c r="C1842" s="371" t="s">
        <v>3643</v>
      </c>
      <c r="D1842" s="62" t="s">
        <v>691</v>
      </c>
      <c r="E1842" s="34" t="s">
        <v>1</v>
      </c>
      <c r="F1842" s="21" t="s">
        <v>14</v>
      </c>
      <c r="G1842" s="159">
        <v>25760874</v>
      </c>
      <c r="H1842" s="44"/>
      <c r="I1842" s="45"/>
      <c r="J1842" s="34"/>
      <c r="K1842" s="44"/>
      <c r="L1842" s="34"/>
      <c r="M1842" s="44"/>
      <c r="N1842" s="34"/>
      <c r="O1842" s="34"/>
      <c r="P1842" s="44"/>
      <c r="Q1842" s="44"/>
      <c r="R1842" s="44"/>
      <c r="S1842" s="44"/>
      <c r="T1842" s="349">
        <v>3974.9028582000001</v>
      </c>
      <c r="U1842" s="10">
        <v>4619</v>
      </c>
      <c r="V1842" s="18">
        <v>3432.8910880000003</v>
      </c>
      <c r="W1842" s="25" t="s">
        <v>1306</v>
      </c>
      <c r="X1842" s="164" t="s">
        <v>5162</v>
      </c>
      <c r="Y1842" s="164">
        <v>58</v>
      </c>
      <c r="Z1842" s="164">
        <v>57</v>
      </c>
      <c r="AA1842" s="164">
        <v>57</v>
      </c>
      <c r="AB1842" s="124" t="e">
        <f>VLOOKUP(B1842,Nam_2016!$B$2:$C$870,2,0)</f>
        <v>#N/A</v>
      </c>
    </row>
    <row r="1843" spans="1:28" ht="30" x14ac:dyDescent="0.25">
      <c r="A1843" s="24">
        <f t="shared" si="66"/>
        <v>24</v>
      </c>
      <c r="B1843" s="167">
        <v>1842</v>
      </c>
      <c r="C1843" s="371" t="s">
        <v>3644</v>
      </c>
      <c r="D1843" s="53" t="s">
        <v>703</v>
      </c>
      <c r="E1843" s="34" t="s">
        <v>1</v>
      </c>
      <c r="F1843" s="21" t="s">
        <v>14</v>
      </c>
      <c r="G1843" s="159">
        <v>28139692</v>
      </c>
      <c r="H1843" s="44"/>
      <c r="I1843" s="45">
        <v>12.04</v>
      </c>
      <c r="J1843" s="34"/>
      <c r="K1843" s="44"/>
      <c r="L1843" s="34"/>
      <c r="M1843" s="44"/>
      <c r="N1843" s="34"/>
      <c r="O1843" s="34"/>
      <c r="P1843" s="44"/>
      <c r="Q1843" s="44"/>
      <c r="R1843" s="44"/>
      <c r="S1843" s="44"/>
      <c r="T1843" s="349">
        <v>8178.5515176000008</v>
      </c>
      <c r="U1843" s="10">
        <v>5527</v>
      </c>
      <c r="V1843" s="18">
        <v>5363.3964048000007</v>
      </c>
      <c r="W1843" s="25" t="s">
        <v>1306</v>
      </c>
      <c r="X1843" s="164" t="s">
        <v>5162</v>
      </c>
      <c r="Y1843" s="164">
        <v>58</v>
      </c>
      <c r="Z1843" s="164">
        <v>57</v>
      </c>
      <c r="AA1843" s="164">
        <v>57</v>
      </c>
      <c r="AB1843" s="124" t="e">
        <f>VLOOKUP(B1843,Nam_2016!$B$2:$C$870,2,0)</f>
        <v>#N/A</v>
      </c>
    </row>
    <row r="1844" spans="1:28" ht="45" hidden="1" x14ac:dyDescent="0.25">
      <c r="A1844" s="24">
        <f t="shared" si="66"/>
        <v>25</v>
      </c>
      <c r="B1844" s="167">
        <v>1843</v>
      </c>
      <c r="C1844" s="51" t="s">
        <v>4762</v>
      </c>
      <c r="D1844" s="53" t="s">
        <v>663</v>
      </c>
      <c r="E1844" s="34" t="s">
        <v>1</v>
      </c>
      <c r="F1844" s="21" t="s">
        <v>774</v>
      </c>
      <c r="G1844" s="159">
        <v>12642694</v>
      </c>
      <c r="H1844" s="44"/>
      <c r="I1844" s="45"/>
      <c r="J1844" s="34"/>
      <c r="K1844" s="44"/>
      <c r="L1844" s="34"/>
      <c r="M1844" s="44"/>
      <c r="N1844" s="34"/>
      <c r="O1844" s="34"/>
      <c r="P1844" s="44"/>
      <c r="Q1844" s="44"/>
      <c r="R1844" s="44"/>
      <c r="S1844" s="44"/>
      <c r="T1844" s="349">
        <v>1950.7676842000001</v>
      </c>
      <c r="U1844" s="351"/>
      <c r="V1844" s="352"/>
      <c r="W1844" s="25" t="s">
        <v>1306</v>
      </c>
      <c r="X1844" s="164" t="s">
        <v>5162</v>
      </c>
      <c r="Y1844" s="164">
        <v>58</v>
      </c>
      <c r="Z1844" s="164">
        <v>57</v>
      </c>
      <c r="AA1844" s="164">
        <v>57</v>
      </c>
      <c r="AB1844" s="124">
        <f>VLOOKUP(B1844,Nam_2016!$B$2:$C$870,2,0)</f>
        <v>1843</v>
      </c>
    </row>
    <row r="1845" spans="1:28" ht="38.25" x14ac:dyDescent="0.25">
      <c r="A1845" s="24">
        <f t="shared" si="66"/>
        <v>26</v>
      </c>
      <c r="B1845" s="167">
        <v>1844</v>
      </c>
      <c r="C1845" s="371" t="s">
        <v>3645</v>
      </c>
      <c r="D1845" s="53" t="s">
        <v>3983</v>
      </c>
      <c r="E1845" s="34" t="s">
        <v>1</v>
      </c>
      <c r="F1845" s="21" t="s">
        <v>26</v>
      </c>
      <c r="G1845" s="159">
        <v>11706675</v>
      </c>
      <c r="H1845" s="44"/>
      <c r="I1845" s="45"/>
      <c r="J1845" s="34"/>
      <c r="K1845" s="44"/>
      <c r="L1845" s="34"/>
      <c r="M1845" s="44"/>
      <c r="N1845" s="34"/>
      <c r="O1845" s="34"/>
      <c r="P1845" s="44"/>
      <c r="Q1845" s="44"/>
      <c r="R1845" s="44"/>
      <c r="S1845" s="44"/>
      <c r="T1845" s="349">
        <v>1806.3399525000002</v>
      </c>
      <c r="U1845" s="10">
        <v>2602</v>
      </c>
      <c r="V1845" s="18">
        <v>1989.4577920000002</v>
      </c>
      <c r="W1845" s="25" t="s">
        <v>1306</v>
      </c>
      <c r="X1845" s="164" t="s">
        <v>5162</v>
      </c>
      <c r="Y1845" s="164">
        <v>58</v>
      </c>
      <c r="Z1845" s="164">
        <v>57</v>
      </c>
      <c r="AA1845" s="164">
        <v>57</v>
      </c>
      <c r="AB1845" s="124" t="e">
        <f>VLOOKUP(B1845,Nam_2016!$B$2:$C$870,2,0)</f>
        <v>#N/A</v>
      </c>
    </row>
    <row r="1846" spans="1:28" ht="45" hidden="1" x14ac:dyDescent="0.25">
      <c r="A1846" s="24">
        <f t="shared" si="66"/>
        <v>27</v>
      </c>
      <c r="B1846" s="167">
        <v>1845</v>
      </c>
      <c r="C1846" s="51" t="s">
        <v>4763</v>
      </c>
      <c r="D1846" s="21" t="s">
        <v>579</v>
      </c>
      <c r="E1846" s="34" t="s">
        <v>30</v>
      </c>
      <c r="F1846" s="21" t="s">
        <v>736</v>
      </c>
      <c r="G1846" s="344">
        <v>4712974</v>
      </c>
      <c r="H1846" s="44"/>
      <c r="I1846" s="45"/>
      <c r="J1846" s="34"/>
      <c r="K1846" s="44"/>
      <c r="L1846" s="34"/>
      <c r="M1846" s="44"/>
      <c r="N1846" s="34"/>
      <c r="O1846" s="34"/>
      <c r="P1846" s="44"/>
      <c r="Q1846" s="44"/>
      <c r="R1846" s="44"/>
      <c r="S1846" s="44"/>
      <c r="T1846" s="349">
        <v>727.21188820000009</v>
      </c>
      <c r="U1846" s="351"/>
      <c r="V1846" s="352"/>
      <c r="W1846" s="25" t="s">
        <v>1306</v>
      </c>
      <c r="X1846" s="164" t="s">
        <v>5162</v>
      </c>
      <c r="Y1846" s="164">
        <v>58</v>
      </c>
      <c r="Z1846" s="164">
        <v>57</v>
      </c>
      <c r="AA1846" s="164">
        <v>57</v>
      </c>
      <c r="AB1846" s="124">
        <f>VLOOKUP(B1846,Nam_2016!$B$2:$C$870,2,0)</f>
        <v>1845</v>
      </c>
    </row>
    <row r="1847" spans="1:28" ht="30" hidden="1" x14ac:dyDescent="0.25">
      <c r="A1847" s="24">
        <f t="shared" si="66"/>
        <v>28</v>
      </c>
      <c r="B1847" s="167">
        <v>1846</v>
      </c>
      <c r="C1847" s="51" t="s">
        <v>4764</v>
      </c>
      <c r="D1847" s="53" t="s">
        <v>649</v>
      </c>
      <c r="E1847" s="34" t="s">
        <v>1</v>
      </c>
      <c r="F1847" s="21" t="s">
        <v>1443</v>
      </c>
      <c r="G1847" s="159">
        <v>11045784</v>
      </c>
      <c r="H1847" s="44"/>
      <c r="I1847" s="45"/>
      <c r="J1847" s="34"/>
      <c r="K1847" s="44"/>
      <c r="L1847" s="34"/>
      <c r="M1847" s="44"/>
      <c r="N1847" s="34"/>
      <c r="O1847" s="34"/>
      <c r="P1847" s="44"/>
      <c r="Q1847" s="44"/>
      <c r="R1847" s="44"/>
      <c r="S1847" s="44"/>
      <c r="T1847" s="349">
        <v>1591.0439281000001</v>
      </c>
      <c r="U1847" s="351"/>
      <c r="V1847" s="352"/>
      <c r="W1847" s="25" t="s">
        <v>1306</v>
      </c>
      <c r="X1847" s="164" t="s">
        <v>5162</v>
      </c>
      <c r="Y1847" s="164">
        <v>58</v>
      </c>
      <c r="Z1847" s="164">
        <v>57</v>
      </c>
      <c r="AA1847" s="164">
        <v>57</v>
      </c>
      <c r="AB1847" s="124">
        <f>VLOOKUP(B1847,Nam_2016!$B$2:$C$870,2,0)</f>
        <v>1846</v>
      </c>
    </row>
    <row r="1848" spans="1:28" ht="45" hidden="1" x14ac:dyDescent="0.25">
      <c r="A1848" s="24">
        <f t="shared" si="66"/>
        <v>29</v>
      </c>
      <c r="B1848" s="167">
        <v>1847</v>
      </c>
      <c r="C1848" s="51" t="s">
        <v>4765</v>
      </c>
      <c r="D1848" s="53" t="s">
        <v>568</v>
      </c>
      <c r="E1848" s="34" t="s">
        <v>30</v>
      </c>
      <c r="F1848" s="21" t="s">
        <v>726</v>
      </c>
      <c r="G1848" s="159">
        <v>3887814</v>
      </c>
      <c r="H1848" s="44"/>
      <c r="I1848" s="45"/>
      <c r="J1848" s="34"/>
      <c r="K1848" s="44"/>
      <c r="L1848" s="34"/>
      <c r="M1848" s="44"/>
      <c r="N1848" s="34"/>
      <c r="O1848" s="34"/>
      <c r="P1848" s="44"/>
      <c r="Q1848" s="44"/>
      <c r="R1848" s="44"/>
      <c r="S1848" s="44"/>
      <c r="T1848" s="349">
        <v>599.88970019999999</v>
      </c>
      <c r="U1848" s="351"/>
      <c r="V1848" s="352"/>
      <c r="W1848" s="25" t="s">
        <v>1306</v>
      </c>
      <c r="X1848" s="164" t="s">
        <v>5162</v>
      </c>
      <c r="Y1848" s="164">
        <v>58</v>
      </c>
      <c r="Z1848" s="164">
        <v>57</v>
      </c>
      <c r="AA1848" s="164">
        <v>57</v>
      </c>
      <c r="AB1848" s="124">
        <f>VLOOKUP(B1848,Nam_2016!$B$2:$C$870,2,0)</f>
        <v>1847</v>
      </c>
    </row>
    <row r="1849" spans="1:28" ht="30" x14ac:dyDescent="0.25">
      <c r="A1849" s="24">
        <f t="shared" si="66"/>
        <v>30</v>
      </c>
      <c r="B1849" s="167">
        <v>1848</v>
      </c>
      <c r="C1849" s="371" t="s">
        <v>3646</v>
      </c>
      <c r="D1849" s="53" t="s">
        <v>546</v>
      </c>
      <c r="E1849" s="34" t="s">
        <v>30</v>
      </c>
      <c r="F1849" s="21" t="s">
        <v>726</v>
      </c>
      <c r="G1849" s="159">
        <v>3239245</v>
      </c>
      <c r="H1849" s="44"/>
      <c r="I1849" s="45"/>
      <c r="J1849" s="34"/>
      <c r="K1849" s="44"/>
      <c r="L1849" s="34"/>
      <c r="M1849" s="44"/>
      <c r="N1849" s="34"/>
      <c r="O1849" s="34"/>
      <c r="P1849" s="44"/>
      <c r="Q1849" s="44"/>
      <c r="R1849" s="44"/>
      <c r="S1849" s="44"/>
      <c r="T1849" s="349">
        <v>499.81550350000003</v>
      </c>
      <c r="U1849" s="10">
        <v>523</v>
      </c>
      <c r="V1849" s="18">
        <v>577.35927709999999</v>
      </c>
      <c r="W1849" s="25" t="s">
        <v>1306</v>
      </c>
      <c r="X1849" s="164" t="s">
        <v>5162</v>
      </c>
      <c r="Y1849" s="164">
        <v>58</v>
      </c>
      <c r="Z1849" s="164">
        <v>57</v>
      </c>
      <c r="AA1849" s="164">
        <v>57</v>
      </c>
      <c r="AB1849" s="124" t="e">
        <f>VLOOKUP(B1849,Nam_2016!$B$2:$C$870,2,0)</f>
        <v>#N/A</v>
      </c>
    </row>
    <row r="1850" spans="1:28" ht="38.25" x14ac:dyDescent="0.25">
      <c r="A1850" s="24">
        <f t="shared" si="66"/>
        <v>31</v>
      </c>
      <c r="B1850" s="167">
        <v>1849</v>
      </c>
      <c r="C1850" s="371" t="s">
        <v>3647</v>
      </c>
      <c r="D1850" s="53" t="s">
        <v>686</v>
      </c>
      <c r="E1850" s="34" t="s">
        <v>1</v>
      </c>
      <c r="F1850" s="21" t="s">
        <v>406</v>
      </c>
      <c r="G1850" s="159">
        <v>19829091</v>
      </c>
      <c r="H1850" s="44">
        <v>9156</v>
      </c>
      <c r="I1850" s="45">
        <v>38</v>
      </c>
      <c r="J1850" s="34"/>
      <c r="K1850" s="44"/>
      <c r="L1850" s="34"/>
      <c r="M1850" s="44"/>
      <c r="N1850" s="34"/>
      <c r="O1850" s="34"/>
      <c r="P1850" s="44"/>
      <c r="Q1850" s="45">
        <v>99.4</v>
      </c>
      <c r="R1850" s="45"/>
      <c r="S1850" s="45"/>
      <c r="T1850" s="349">
        <v>9799.0547412999986</v>
      </c>
      <c r="U1850" s="10">
        <v>2262</v>
      </c>
      <c r="V1850" s="18">
        <v>1968.0739722000001</v>
      </c>
      <c r="W1850" s="25" t="s">
        <v>1306</v>
      </c>
      <c r="X1850" s="164" t="s">
        <v>5162</v>
      </c>
      <c r="Y1850" s="164">
        <v>58</v>
      </c>
      <c r="Z1850" s="164">
        <v>57</v>
      </c>
      <c r="AA1850" s="164">
        <v>57</v>
      </c>
      <c r="AB1850" s="124" t="e">
        <f>VLOOKUP(B1850,Nam_2016!$B$2:$C$870,2,0)</f>
        <v>#N/A</v>
      </c>
    </row>
    <row r="1851" spans="1:28" ht="30" x14ac:dyDescent="0.25">
      <c r="A1851" s="24">
        <f t="shared" si="66"/>
        <v>32</v>
      </c>
      <c r="B1851" s="167">
        <v>1850</v>
      </c>
      <c r="C1851" s="371" t="s">
        <v>3648</v>
      </c>
      <c r="D1851" s="53" t="s">
        <v>641</v>
      </c>
      <c r="E1851" s="34" t="s">
        <v>30</v>
      </c>
      <c r="F1851" s="21" t="s">
        <v>765</v>
      </c>
      <c r="G1851" s="159">
        <v>9026368</v>
      </c>
      <c r="H1851" s="44"/>
      <c r="I1851" s="45"/>
      <c r="J1851" s="34"/>
      <c r="K1851" s="44"/>
      <c r="L1851" s="34"/>
      <c r="M1851" s="44"/>
      <c r="N1851" s="34"/>
      <c r="O1851" s="34"/>
      <c r="P1851" s="44"/>
      <c r="Q1851" s="44"/>
      <c r="R1851" s="44"/>
      <c r="S1851" s="44"/>
      <c r="T1851" s="349">
        <v>1392.7685824</v>
      </c>
      <c r="U1851" s="10">
        <v>1007</v>
      </c>
      <c r="V1851" s="18">
        <v>1157.1146789000002</v>
      </c>
      <c r="W1851" s="25" t="s">
        <v>1306</v>
      </c>
      <c r="X1851" s="164" t="s">
        <v>5162</v>
      </c>
      <c r="Y1851" s="164">
        <v>58</v>
      </c>
      <c r="Z1851" s="164">
        <v>57</v>
      </c>
      <c r="AA1851" s="164">
        <v>57</v>
      </c>
      <c r="AB1851" s="124" t="e">
        <f>VLOOKUP(B1851,Nam_2016!$B$2:$C$870,2,0)</f>
        <v>#N/A</v>
      </c>
    </row>
    <row r="1852" spans="1:28" ht="30" hidden="1" x14ac:dyDescent="0.25">
      <c r="A1852" s="24">
        <f t="shared" si="66"/>
        <v>33</v>
      </c>
      <c r="B1852" s="167">
        <v>1851</v>
      </c>
      <c r="C1852" s="51" t="s">
        <v>4766</v>
      </c>
      <c r="D1852" s="53" t="s">
        <v>651</v>
      </c>
      <c r="E1852" s="34" t="s">
        <v>1</v>
      </c>
      <c r="F1852" s="21" t="s">
        <v>1437</v>
      </c>
      <c r="G1852" s="159">
        <v>10541745</v>
      </c>
      <c r="H1852" s="44"/>
      <c r="I1852" s="45"/>
      <c r="J1852" s="34"/>
      <c r="K1852" s="44"/>
      <c r="L1852" s="34"/>
      <c r="M1852" s="44"/>
      <c r="N1852" s="34"/>
      <c r="O1852" s="34"/>
      <c r="P1852" s="44"/>
      <c r="Q1852" s="44"/>
      <c r="R1852" s="44"/>
      <c r="S1852" s="44"/>
      <c r="T1852" s="349">
        <v>1626.5912535</v>
      </c>
      <c r="U1852" s="351"/>
      <c r="V1852" s="352"/>
      <c r="W1852" s="25" t="s">
        <v>1306</v>
      </c>
      <c r="X1852" s="164" t="s">
        <v>5162</v>
      </c>
      <c r="Y1852" s="164">
        <v>58</v>
      </c>
      <c r="Z1852" s="164">
        <v>57</v>
      </c>
      <c r="AA1852" s="164">
        <v>57</v>
      </c>
      <c r="AB1852" s="124">
        <f>VLOOKUP(B1852,Nam_2016!$B$2:$C$870,2,0)</f>
        <v>1851</v>
      </c>
    </row>
    <row r="1853" spans="1:28" ht="30" hidden="1" x14ac:dyDescent="0.25">
      <c r="A1853" s="24">
        <f t="shared" si="66"/>
        <v>34</v>
      </c>
      <c r="B1853" s="167">
        <v>1852</v>
      </c>
      <c r="C1853" s="51" t="s">
        <v>4767</v>
      </c>
      <c r="D1853" s="53" t="s">
        <v>571</v>
      </c>
      <c r="E1853" s="34" t="s">
        <v>30</v>
      </c>
      <c r="F1853" s="21" t="s">
        <v>726</v>
      </c>
      <c r="G1853" s="159">
        <v>3996240</v>
      </c>
      <c r="H1853" s="44"/>
      <c r="I1853" s="45"/>
      <c r="J1853" s="34"/>
      <c r="K1853" s="44"/>
      <c r="L1853" s="34"/>
      <c r="M1853" s="44"/>
      <c r="N1853" s="34"/>
      <c r="O1853" s="34"/>
      <c r="P1853" s="44"/>
      <c r="Q1853" s="44"/>
      <c r="R1853" s="44"/>
      <c r="S1853" s="44"/>
      <c r="T1853" s="349">
        <v>616.61983200000009</v>
      </c>
      <c r="U1853" s="351"/>
      <c r="V1853" s="352"/>
      <c r="W1853" s="25" t="s">
        <v>1306</v>
      </c>
      <c r="X1853" s="164" t="s">
        <v>5162</v>
      </c>
      <c r="Y1853" s="164">
        <v>58</v>
      </c>
      <c r="Z1853" s="164">
        <v>57</v>
      </c>
      <c r="AA1853" s="164">
        <v>57</v>
      </c>
      <c r="AB1853" s="124">
        <f>VLOOKUP(B1853,Nam_2016!$B$2:$C$870,2,0)</f>
        <v>1852</v>
      </c>
    </row>
    <row r="1854" spans="1:28" ht="30" hidden="1" x14ac:dyDescent="0.25">
      <c r="A1854" s="24">
        <f t="shared" si="66"/>
        <v>35</v>
      </c>
      <c r="B1854" s="167">
        <v>1853</v>
      </c>
      <c r="C1854" s="51" t="s">
        <v>4768</v>
      </c>
      <c r="D1854" s="53" t="s">
        <v>631</v>
      </c>
      <c r="E1854" s="34" t="s">
        <v>1</v>
      </c>
      <c r="F1854" s="21" t="s">
        <v>177</v>
      </c>
      <c r="G1854" s="159">
        <v>8545463</v>
      </c>
      <c r="H1854" s="44"/>
      <c r="I1854" s="45"/>
      <c r="J1854" s="34"/>
      <c r="K1854" s="44"/>
      <c r="L1854" s="34"/>
      <c r="M1854" s="44"/>
      <c r="N1854" s="34"/>
      <c r="O1854" s="34"/>
      <c r="P1854" s="44"/>
      <c r="Q1854" s="44"/>
      <c r="R1854" s="44"/>
      <c r="S1854" s="44"/>
      <c r="T1854" s="349">
        <v>1318.5649409</v>
      </c>
      <c r="U1854" s="351"/>
      <c r="V1854" s="352"/>
      <c r="W1854" s="25" t="s">
        <v>1306</v>
      </c>
      <c r="X1854" s="164" t="s">
        <v>5162</v>
      </c>
      <c r="Y1854" s="164">
        <v>58</v>
      </c>
      <c r="Z1854" s="164">
        <v>57</v>
      </c>
      <c r="AA1854" s="164">
        <v>57</v>
      </c>
      <c r="AB1854" s="124">
        <f>VLOOKUP(B1854,Nam_2016!$B$2:$C$870,2,0)</f>
        <v>1853</v>
      </c>
    </row>
    <row r="1855" spans="1:28" ht="45" x14ac:dyDescent="0.25">
      <c r="A1855" s="24">
        <f t="shared" si="66"/>
        <v>36</v>
      </c>
      <c r="B1855" s="167">
        <v>1854</v>
      </c>
      <c r="C1855" s="371" t="s">
        <v>3649</v>
      </c>
      <c r="D1855" s="53" t="s">
        <v>3977</v>
      </c>
      <c r="E1855" s="34" t="s">
        <v>30</v>
      </c>
      <c r="F1855" s="21" t="s">
        <v>3978</v>
      </c>
      <c r="G1855" s="159">
        <v>6428400</v>
      </c>
      <c r="H1855" s="44"/>
      <c r="I1855" s="45"/>
      <c r="J1855" s="34"/>
      <c r="K1855" s="44"/>
      <c r="L1855" s="34"/>
      <c r="M1855" s="44"/>
      <c r="N1855" s="34"/>
      <c r="O1855" s="34"/>
      <c r="P1855" s="44"/>
      <c r="Q1855" s="44"/>
      <c r="R1855" s="44"/>
      <c r="S1855" s="44"/>
      <c r="T1855" s="349">
        <v>1018.4411028000001</v>
      </c>
      <c r="U1855" s="10">
        <v>1396</v>
      </c>
      <c r="V1855" s="352"/>
      <c r="W1855" s="25" t="s">
        <v>1306</v>
      </c>
      <c r="X1855" s="164" t="s">
        <v>5162</v>
      </c>
      <c r="Y1855" s="164">
        <v>58</v>
      </c>
      <c r="Z1855" s="164">
        <v>57</v>
      </c>
      <c r="AA1855" s="164">
        <v>57</v>
      </c>
      <c r="AB1855" s="124" t="e">
        <f>VLOOKUP(B1855,Nam_2016!$B$2:$C$870,2,0)</f>
        <v>#N/A</v>
      </c>
    </row>
    <row r="1856" spans="1:28" ht="38.25" x14ac:dyDescent="0.25">
      <c r="A1856" s="24">
        <f t="shared" si="66"/>
        <v>37</v>
      </c>
      <c r="B1856" s="167">
        <v>1855</v>
      </c>
      <c r="C1856" s="371" t="s">
        <v>3650</v>
      </c>
      <c r="D1856" s="53" t="s">
        <v>3979</v>
      </c>
      <c r="E1856" s="34" t="s">
        <v>30</v>
      </c>
      <c r="F1856" s="21" t="s">
        <v>74</v>
      </c>
      <c r="G1856" s="159">
        <v>3368486</v>
      </c>
      <c r="H1856" s="44"/>
      <c r="I1856" s="45"/>
      <c r="J1856" s="34"/>
      <c r="K1856" s="44"/>
      <c r="L1856" s="34"/>
      <c r="M1856" s="44"/>
      <c r="N1856" s="34"/>
      <c r="O1856" s="34"/>
      <c r="P1856" s="44"/>
      <c r="Q1856" s="44"/>
      <c r="R1856" s="44"/>
      <c r="S1856" s="44"/>
      <c r="T1856" s="349">
        <v>519.75754410000002</v>
      </c>
      <c r="U1856" s="10">
        <v>553.03</v>
      </c>
      <c r="V1856" s="18">
        <v>568.38457190000008</v>
      </c>
      <c r="W1856" s="25" t="s">
        <v>1306</v>
      </c>
      <c r="X1856" s="164" t="s">
        <v>5162</v>
      </c>
      <c r="Y1856" s="164">
        <v>58</v>
      </c>
      <c r="Z1856" s="164">
        <v>57</v>
      </c>
      <c r="AA1856" s="164">
        <v>57</v>
      </c>
      <c r="AB1856" s="124" t="e">
        <f>VLOOKUP(B1856,Nam_2016!$B$2:$C$870,2,0)</f>
        <v>#N/A</v>
      </c>
    </row>
    <row r="1857" spans="1:28" ht="60" x14ac:dyDescent="0.25">
      <c r="A1857" s="24">
        <f t="shared" si="66"/>
        <v>38</v>
      </c>
      <c r="B1857" s="167">
        <v>1856</v>
      </c>
      <c r="C1857" s="371" t="s">
        <v>3651</v>
      </c>
      <c r="D1857" s="53" t="s">
        <v>3980</v>
      </c>
      <c r="E1857" s="34" t="s">
        <v>30</v>
      </c>
      <c r="F1857" s="21" t="s">
        <v>3981</v>
      </c>
      <c r="G1857" s="344">
        <v>6869714</v>
      </c>
      <c r="H1857" s="44"/>
      <c r="I1857" s="45"/>
      <c r="J1857" s="34"/>
      <c r="K1857" s="44"/>
      <c r="L1857" s="34"/>
      <c r="M1857" s="44"/>
      <c r="N1857" s="34"/>
      <c r="O1857" s="34"/>
      <c r="P1857" s="44"/>
      <c r="Q1857" s="44"/>
      <c r="R1857" s="44"/>
      <c r="S1857" s="44"/>
      <c r="T1857" s="349">
        <v>1059.9968702000001</v>
      </c>
      <c r="U1857" s="10">
        <v>1043</v>
      </c>
      <c r="V1857" s="352"/>
      <c r="W1857" s="25" t="s">
        <v>1306</v>
      </c>
      <c r="X1857" s="164" t="s">
        <v>5162</v>
      </c>
      <c r="Y1857" s="164">
        <v>58</v>
      </c>
      <c r="Z1857" s="164">
        <v>57</v>
      </c>
      <c r="AA1857" s="164">
        <v>57</v>
      </c>
      <c r="AB1857" s="124" t="e">
        <f>VLOOKUP(B1857,Nam_2016!$B$2:$C$870,2,0)</f>
        <v>#N/A</v>
      </c>
    </row>
    <row r="1858" spans="1:28" ht="30" x14ac:dyDescent="0.25">
      <c r="A1858" s="24">
        <f t="shared" si="66"/>
        <v>39</v>
      </c>
      <c r="B1858" s="167">
        <v>1857</v>
      </c>
      <c r="C1858" s="371" t="s">
        <v>3652</v>
      </c>
      <c r="D1858" s="53" t="s">
        <v>3982</v>
      </c>
      <c r="E1858" s="34" t="s">
        <v>1</v>
      </c>
      <c r="F1858" s="21" t="s">
        <v>38</v>
      </c>
      <c r="G1858" s="344">
        <v>60284054</v>
      </c>
      <c r="H1858" s="44"/>
      <c r="I1858" s="45">
        <v>21.5</v>
      </c>
      <c r="J1858" s="34"/>
      <c r="K1858" s="44">
        <v>131</v>
      </c>
      <c r="L1858" s="34"/>
      <c r="M1858" s="44"/>
      <c r="N1858" s="34"/>
      <c r="O1858" s="34"/>
      <c r="P1858" s="44"/>
      <c r="Q1858" s="44"/>
      <c r="R1858" s="44"/>
      <c r="S1858" s="44"/>
      <c r="T1858" s="349">
        <v>9453.4495322000021</v>
      </c>
      <c r="U1858" s="10">
        <v>10093</v>
      </c>
      <c r="V1858" s="18">
        <v>9149.9404697000009</v>
      </c>
      <c r="W1858" s="25" t="s">
        <v>1306</v>
      </c>
      <c r="X1858" s="164" t="s">
        <v>5162</v>
      </c>
      <c r="Y1858" s="164">
        <v>58</v>
      </c>
      <c r="Z1858" s="164">
        <v>57</v>
      </c>
      <c r="AA1858" s="164">
        <v>57</v>
      </c>
      <c r="AB1858" s="124" t="e">
        <f>VLOOKUP(B1858,Nam_2016!$B$2:$C$870,2,0)</f>
        <v>#N/A</v>
      </c>
    </row>
    <row r="1859" spans="1:28" ht="45" hidden="1" x14ac:dyDescent="0.25">
      <c r="A1859" s="24">
        <f t="shared" si="66"/>
        <v>40</v>
      </c>
      <c r="B1859" s="167">
        <v>1858</v>
      </c>
      <c r="C1859" s="51" t="s">
        <v>4769</v>
      </c>
      <c r="D1859" s="53" t="s">
        <v>617</v>
      </c>
      <c r="E1859" s="34" t="s">
        <v>1</v>
      </c>
      <c r="F1859" s="21" t="s">
        <v>757</v>
      </c>
      <c r="G1859" s="159">
        <v>7839504</v>
      </c>
      <c r="H1859" s="44"/>
      <c r="I1859" s="45"/>
      <c r="J1859" s="34"/>
      <c r="K1859" s="44"/>
      <c r="L1859" s="34"/>
      <c r="M1859" s="44"/>
      <c r="N1859" s="34"/>
      <c r="O1859" s="34"/>
      <c r="P1859" s="44"/>
      <c r="Q1859" s="44"/>
      <c r="R1859" s="44"/>
      <c r="S1859" s="44"/>
      <c r="T1859" s="349">
        <v>1209.6354672</v>
      </c>
      <c r="U1859" s="351"/>
      <c r="V1859" s="352"/>
      <c r="W1859" s="25" t="s">
        <v>1306</v>
      </c>
      <c r="X1859" s="164" t="s">
        <v>5162</v>
      </c>
      <c r="Y1859" s="164">
        <v>58</v>
      </c>
      <c r="Z1859" s="164">
        <v>57</v>
      </c>
      <c r="AA1859" s="164">
        <v>57</v>
      </c>
      <c r="AB1859" s="124">
        <f>VLOOKUP(B1859,Nam_2016!$B$2:$C$870,2,0)</f>
        <v>1858</v>
      </c>
    </row>
    <row r="1860" spans="1:28" ht="60" hidden="1" x14ac:dyDescent="0.25">
      <c r="A1860" s="24">
        <f t="shared" si="66"/>
        <v>41</v>
      </c>
      <c r="B1860" s="167">
        <v>1859</v>
      </c>
      <c r="C1860" s="51" t="s">
        <v>4770</v>
      </c>
      <c r="D1860" s="53" t="s">
        <v>653</v>
      </c>
      <c r="E1860" s="34" t="s">
        <v>30</v>
      </c>
      <c r="F1860" s="21" t="s">
        <v>726</v>
      </c>
      <c r="G1860" s="159">
        <v>10764392</v>
      </c>
      <c r="H1860" s="44"/>
      <c r="I1860" s="45"/>
      <c r="J1860" s="34"/>
      <c r="K1860" s="44"/>
      <c r="L1860" s="34"/>
      <c r="M1860" s="44"/>
      <c r="N1860" s="34"/>
      <c r="O1860" s="34"/>
      <c r="P1860" s="44"/>
      <c r="Q1860" s="44"/>
      <c r="R1860" s="44"/>
      <c r="S1860" s="44"/>
      <c r="T1860" s="349">
        <v>1660.9456856000002</v>
      </c>
      <c r="U1860" s="351"/>
      <c r="V1860" s="352"/>
      <c r="W1860" s="25" t="s">
        <v>1306</v>
      </c>
      <c r="X1860" s="164" t="s">
        <v>5162</v>
      </c>
      <c r="Y1860" s="164">
        <v>58</v>
      </c>
      <c r="Z1860" s="164">
        <v>57</v>
      </c>
      <c r="AA1860" s="164">
        <v>57</v>
      </c>
      <c r="AB1860" s="124">
        <f>VLOOKUP(B1860,Nam_2016!$B$2:$C$870,2,0)</f>
        <v>1859</v>
      </c>
    </row>
    <row r="1861" spans="1:28" ht="30" hidden="1" x14ac:dyDescent="0.25">
      <c r="A1861" s="24">
        <f t="shared" si="66"/>
        <v>42</v>
      </c>
      <c r="B1861" s="167">
        <v>1860</v>
      </c>
      <c r="C1861" s="51" t="s">
        <v>4771</v>
      </c>
      <c r="D1861" s="53" t="s">
        <v>608</v>
      </c>
      <c r="E1861" s="34" t="s">
        <v>1</v>
      </c>
      <c r="F1861" s="21" t="s">
        <v>1438</v>
      </c>
      <c r="G1861" s="159">
        <v>6979878</v>
      </c>
      <c r="H1861" s="44"/>
      <c r="I1861" s="45"/>
      <c r="J1861" s="34"/>
      <c r="K1861" s="44"/>
      <c r="L1861" s="34"/>
      <c r="M1861" s="44"/>
      <c r="N1861" s="34"/>
      <c r="O1861" s="34"/>
      <c r="P1861" s="44"/>
      <c r="Q1861" s="44"/>
      <c r="R1861" s="44"/>
      <c r="S1861" s="44"/>
      <c r="T1861" s="349">
        <v>1076.9951754000001</v>
      </c>
      <c r="U1861" s="351"/>
      <c r="V1861" s="352"/>
      <c r="W1861" s="25" t="s">
        <v>1306</v>
      </c>
      <c r="X1861" s="164" t="s">
        <v>5162</v>
      </c>
      <c r="Y1861" s="164">
        <v>58</v>
      </c>
      <c r="Z1861" s="164">
        <v>57</v>
      </c>
      <c r="AA1861" s="164">
        <v>57</v>
      </c>
      <c r="AB1861" s="124">
        <f>VLOOKUP(B1861,Nam_2016!$B$2:$C$870,2,0)</f>
        <v>1860</v>
      </c>
    </row>
    <row r="1862" spans="1:28" ht="60" hidden="1" x14ac:dyDescent="0.25">
      <c r="A1862" s="24">
        <f t="shared" si="66"/>
        <v>43</v>
      </c>
      <c r="B1862" s="167">
        <v>1861</v>
      </c>
      <c r="C1862" s="51" t="s">
        <v>4772</v>
      </c>
      <c r="D1862" s="21" t="s">
        <v>719</v>
      </c>
      <c r="E1862" s="34" t="s">
        <v>30</v>
      </c>
      <c r="F1862" s="21" t="s">
        <v>31</v>
      </c>
      <c r="G1862" s="159">
        <v>3680950</v>
      </c>
      <c r="H1862" s="44"/>
      <c r="I1862" s="45">
        <v>7</v>
      </c>
      <c r="J1862" s="34"/>
      <c r="K1862" s="44"/>
      <c r="L1862" s="34"/>
      <c r="M1862" s="44"/>
      <c r="N1862" s="34"/>
      <c r="O1862" s="34"/>
      <c r="P1862" s="44"/>
      <c r="Q1862" s="44"/>
      <c r="R1862" s="44"/>
      <c r="S1862" s="44"/>
      <c r="T1862" s="349">
        <v>868.13400000000001</v>
      </c>
      <c r="U1862" s="351"/>
      <c r="V1862" s="352"/>
      <c r="W1862" s="25" t="s">
        <v>1306</v>
      </c>
      <c r="X1862" s="164" t="s">
        <v>5162</v>
      </c>
      <c r="Y1862" s="164">
        <v>58</v>
      </c>
      <c r="Z1862" s="164">
        <v>57</v>
      </c>
      <c r="AA1862" s="164">
        <v>57</v>
      </c>
      <c r="AB1862" s="124">
        <f>VLOOKUP(B1862,Nam_2016!$B$2:$C$870,2,0)</f>
        <v>1861</v>
      </c>
    </row>
    <row r="1863" spans="1:28" ht="30" x14ac:dyDescent="0.25">
      <c r="A1863" s="24">
        <f>A1862+1</f>
        <v>44</v>
      </c>
      <c r="B1863" s="167">
        <v>1862</v>
      </c>
      <c r="C1863" s="371" t="s">
        <v>3653</v>
      </c>
      <c r="D1863" s="53" t="s">
        <v>3975</v>
      </c>
      <c r="E1863" s="34" t="s">
        <v>1</v>
      </c>
      <c r="F1863" s="21" t="s">
        <v>112</v>
      </c>
      <c r="G1863" s="159">
        <v>24292548</v>
      </c>
      <c r="H1863" s="44"/>
      <c r="I1863" s="45">
        <v>3.4</v>
      </c>
      <c r="J1863" s="34"/>
      <c r="K1863" s="44"/>
      <c r="L1863" s="34"/>
      <c r="M1863" s="44"/>
      <c r="N1863" s="34"/>
      <c r="O1863" s="34"/>
      <c r="P1863" s="44"/>
      <c r="Q1863" s="44"/>
      <c r="R1863" s="44"/>
      <c r="S1863" s="44"/>
      <c r="T1863" s="349">
        <v>3751.8081563999999</v>
      </c>
      <c r="U1863" s="10">
        <v>3403</v>
      </c>
      <c r="V1863" s="18">
        <v>7503.9716050000006</v>
      </c>
      <c r="W1863" s="25" t="s">
        <v>1306</v>
      </c>
      <c r="X1863" s="164" t="s">
        <v>5162</v>
      </c>
      <c r="Y1863" s="164">
        <v>58</v>
      </c>
      <c r="Z1863" s="164">
        <v>57</v>
      </c>
      <c r="AA1863" s="164">
        <v>57</v>
      </c>
      <c r="AB1863" s="124" t="e">
        <f>VLOOKUP(B1863,Nam_2016!$B$2:$C$870,2,0)</f>
        <v>#N/A</v>
      </c>
    </row>
    <row r="1864" spans="1:28" ht="60" x14ac:dyDescent="0.25">
      <c r="A1864" s="24">
        <f t="shared" si="66"/>
        <v>45</v>
      </c>
      <c r="B1864" s="167">
        <v>1863</v>
      </c>
      <c r="C1864" s="51" t="s">
        <v>4773</v>
      </c>
      <c r="D1864" s="53" t="s">
        <v>3976</v>
      </c>
      <c r="E1864" s="34" t="s">
        <v>30</v>
      </c>
      <c r="F1864" s="21" t="s">
        <v>31</v>
      </c>
      <c r="G1864" s="344">
        <v>13604638</v>
      </c>
      <c r="H1864" s="44"/>
      <c r="I1864" s="45"/>
      <c r="J1864" s="34"/>
      <c r="K1864" s="44"/>
      <c r="L1864" s="34"/>
      <c r="M1864" s="44"/>
      <c r="N1864" s="34"/>
      <c r="O1864" s="34"/>
      <c r="P1864" s="44"/>
      <c r="Q1864" s="44"/>
      <c r="R1864" s="44"/>
      <c r="S1864" s="44"/>
      <c r="T1864" s="349">
        <v>2099.1956434000003</v>
      </c>
      <c r="U1864" s="351">
        <v>1310</v>
      </c>
      <c r="V1864" s="352"/>
      <c r="W1864" s="25" t="s">
        <v>1306</v>
      </c>
      <c r="X1864" s="164" t="s">
        <v>5162</v>
      </c>
      <c r="Y1864" s="164">
        <v>58</v>
      </c>
      <c r="Z1864" s="164">
        <v>57</v>
      </c>
      <c r="AA1864" s="164">
        <v>57</v>
      </c>
      <c r="AB1864" s="124" t="e">
        <f>VLOOKUP(B1864,Nam_2016!$B$2:$C$870,2,0)</f>
        <v>#N/A</v>
      </c>
    </row>
    <row r="1865" spans="1:28" ht="30" hidden="1" x14ac:dyDescent="0.25">
      <c r="A1865" s="24">
        <f t="shared" si="66"/>
        <v>46</v>
      </c>
      <c r="B1865" s="167">
        <v>1864</v>
      </c>
      <c r="C1865" s="51" t="s">
        <v>4774</v>
      </c>
      <c r="D1865" s="53" t="s">
        <v>573</v>
      </c>
      <c r="E1865" s="34" t="s">
        <v>30</v>
      </c>
      <c r="F1865" s="21" t="s">
        <v>536</v>
      </c>
      <c r="G1865" s="159">
        <v>4271276</v>
      </c>
      <c r="H1865" s="44"/>
      <c r="I1865" s="45"/>
      <c r="J1865" s="34"/>
      <c r="K1865" s="44"/>
      <c r="L1865" s="34"/>
      <c r="M1865" s="44"/>
      <c r="N1865" s="34"/>
      <c r="O1865" s="34"/>
      <c r="P1865" s="44"/>
      <c r="Q1865" s="44"/>
      <c r="R1865" s="44"/>
      <c r="S1865" s="44"/>
      <c r="T1865" s="349">
        <v>659.05788680000001</v>
      </c>
      <c r="U1865" s="351"/>
      <c r="V1865" s="352"/>
      <c r="W1865" s="25" t="s">
        <v>1306</v>
      </c>
      <c r="X1865" s="164" t="s">
        <v>5162</v>
      </c>
      <c r="Y1865" s="164">
        <v>58</v>
      </c>
      <c r="Z1865" s="164">
        <v>57</v>
      </c>
      <c r="AA1865" s="164">
        <v>57</v>
      </c>
      <c r="AB1865" s="124">
        <f>VLOOKUP(B1865,Nam_2016!$B$2:$C$870,2,0)</f>
        <v>1864</v>
      </c>
    </row>
    <row r="1866" spans="1:28" ht="30" hidden="1" x14ac:dyDescent="0.25">
      <c r="A1866" s="24">
        <f t="shared" si="66"/>
        <v>47</v>
      </c>
      <c r="B1866" s="167">
        <v>1865</v>
      </c>
      <c r="C1866" s="51" t="s">
        <v>4775</v>
      </c>
      <c r="D1866" s="53" t="s">
        <v>632</v>
      </c>
      <c r="E1866" s="34" t="s">
        <v>1</v>
      </c>
      <c r="F1866" s="21" t="s">
        <v>761</v>
      </c>
      <c r="G1866" s="344">
        <v>8596403</v>
      </c>
      <c r="H1866" s="44"/>
      <c r="I1866" s="45"/>
      <c r="J1866" s="34"/>
      <c r="K1866" s="44"/>
      <c r="L1866" s="34"/>
      <c r="M1866" s="44"/>
      <c r="N1866" s="34"/>
      <c r="O1866" s="34"/>
      <c r="P1866" s="44"/>
      <c r="Q1866" s="44"/>
      <c r="R1866" s="44"/>
      <c r="S1866" s="44"/>
      <c r="T1866" s="349">
        <v>1326.4249829</v>
      </c>
      <c r="U1866" s="351"/>
      <c r="V1866" s="352"/>
      <c r="W1866" s="25" t="s">
        <v>1306</v>
      </c>
      <c r="X1866" s="164" t="s">
        <v>5162</v>
      </c>
      <c r="Y1866" s="164">
        <v>58</v>
      </c>
      <c r="Z1866" s="164">
        <v>57</v>
      </c>
      <c r="AA1866" s="164">
        <v>57</v>
      </c>
      <c r="AB1866" s="124">
        <f>VLOOKUP(B1866,Nam_2016!$B$2:$C$870,2,0)</f>
        <v>1865</v>
      </c>
    </row>
    <row r="1867" spans="1:28" ht="30" hidden="1" x14ac:dyDescent="0.25">
      <c r="A1867" s="24">
        <f t="shared" si="66"/>
        <v>48</v>
      </c>
      <c r="B1867" s="167">
        <v>1866</v>
      </c>
      <c r="C1867" s="51" t="s">
        <v>4776</v>
      </c>
      <c r="D1867" s="53" t="s">
        <v>610</v>
      </c>
      <c r="E1867" s="34" t="s">
        <v>1</v>
      </c>
      <c r="F1867" s="21" t="s">
        <v>519</v>
      </c>
      <c r="G1867" s="159">
        <v>7037021</v>
      </c>
      <c r="H1867" s="44"/>
      <c r="I1867" s="45"/>
      <c r="J1867" s="34"/>
      <c r="K1867" s="44"/>
      <c r="L1867" s="34"/>
      <c r="M1867" s="44"/>
      <c r="N1867" s="34"/>
      <c r="O1867" s="34"/>
      <c r="P1867" s="44"/>
      <c r="Q1867" s="44"/>
      <c r="R1867" s="44"/>
      <c r="S1867" s="44"/>
      <c r="T1867" s="349">
        <v>1085.8123403</v>
      </c>
      <c r="U1867" s="351"/>
      <c r="V1867" s="352"/>
      <c r="W1867" s="25" t="s">
        <v>1306</v>
      </c>
      <c r="X1867" s="164" t="s">
        <v>5162</v>
      </c>
      <c r="Y1867" s="164">
        <v>58</v>
      </c>
      <c r="Z1867" s="164">
        <v>57</v>
      </c>
      <c r="AA1867" s="164">
        <v>57</v>
      </c>
      <c r="AB1867" s="124">
        <f>VLOOKUP(B1867,Nam_2016!$B$2:$C$870,2,0)</f>
        <v>1866</v>
      </c>
    </row>
    <row r="1868" spans="1:28" ht="60" hidden="1" x14ac:dyDescent="0.25">
      <c r="A1868" s="24">
        <f t="shared" si="66"/>
        <v>49</v>
      </c>
      <c r="B1868" s="167">
        <v>1867</v>
      </c>
      <c r="C1868" s="51" t="s">
        <v>4777</v>
      </c>
      <c r="D1868" s="53" t="s">
        <v>685</v>
      </c>
      <c r="E1868" s="34" t="s">
        <v>1</v>
      </c>
      <c r="F1868" s="21" t="s">
        <v>1439</v>
      </c>
      <c r="G1868" s="159">
        <v>12450969</v>
      </c>
      <c r="H1868" s="44"/>
      <c r="I1868" s="45"/>
      <c r="J1868" s="34"/>
      <c r="K1868" s="44"/>
      <c r="L1868" s="34"/>
      <c r="M1868" s="44"/>
      <c r="N1868" s="34"/>
      <c r="O1868" s="34"/>
      <c r="P1868" s="44"/>
      <c r="Q1868" s="44"/>
      <c r="R1868" s="44"/>
      <c r="S1868" s="44"/>
      <c r="T1868" s="349">
        <v>3010.3831248000001</v>
      </c>
      <c r="U1868" s="351"/>
      <c r="V1868" s="352"/>
      <c r="W1868" s="25" t="s">
        <v>1306</v>
      </c>
      <c r="X1868" s="164" t="s">
        <v>5162</v>
      </c>
      <c r="Y1868" s="164">
        <v>58</v>
      </c>
      <c r="Z1868" s="164">
        <v>57</v>
      </c>
      <c r="AA1868" s="164">
        <v>57</v>
      </c>
      <c r="AB1868" s="124">
        <f>VLOOKUP(B1868,Nam_2016!$B$2:$C$870,2,0)</f>
        <v>1867</v>
      </c>
    </row>
    <row r="1869" spans="1:28" ht="30" hidden="1" x14ac:dyDescent="0.25">
      <c r="A1869" s="24">
        <f t="shared" si="66"/>
        <v>50</v>
      </c>
      <c r="B1869" s="167">
        <v>1868</v>
      </c>
      <c r="C1869" s="51" t="s">
        <v>4778</v>
      </c>
      <c r="D1869" s="53" t="s">
        <v>680</v>
      </c>
      <c r="E1869" s="34" t="s">
        <v>1</v>
      </c>
      <c r="F1869" s="21" t="s">
        <v>776</v>
      </c>
      <c r="G1869" s="159">
        <v>18270743</v>
      </c>
      <c r="H1869" s="44"/>
      <c r="I1869" s="45">
        <v>19.78</v>
      </c>
      <c r="J1869" s="34"/>
      <c r="K1869" s="44"/>
      <c r="L1869" s="34"/>
      <c r="M1869" s="44"/>
      <c r="N1869" s="34"/>
      <c r="O1869" s="34"/>
      <c r="P1869" s="44"/>
      <c r="Q1869" s="44">
        <v>69</v>
      </c>
      <c r="R1869" s="44"/>
      <c r="S1869" s="44"/>
      <c r="T1869" s="349">
        <v>2972.0619114000001</v>
      </c>
      <c r="U1869" s="351"/>
      <c r="V1869" s="352"/>
      <c r="W1869" s="25" t="s">
        <v>1306</v>
      </c>
      <c r="X1869" s="164" t="s">
        <v>5162</v>
      </c>
      <c r="Y1869" s="164">
        <v>58</v>
      </c>
      <c r="Z1869" s="164">
        <v>57</v>
      </c>
      <c r="AA1869" s="164">
        <v>57</v>
      </c>
      <c r="AB1869" s="124">
        <f>VLOOKUP(B1869,Nam_2016!$B$2:$C$870,2,0)</f>
        <v>1868</v>
      </c>
    </row>
    <row r="1870" spans="1:28" ht="60" x14ac:dyDescent="0.25">
      <c r="A1870" s="24">
        <f t="shared" si="66"/>
        <v>51</v>
      </c>
      <c r="B1870" s="167">
        <v>1869</v>
      </c>
      <c r="C1870" s="51" t="s">
        <v>4779</v>
      </c>
      <c r="D1870" s="53" t="s">
        <v>3973</v>
      </c>
      <c r="E1870" s="34" t="s">
        <v>30</v>
      </c>
      <c r="F1870" s="21" t="s">
        <v>31</v>
      </c>
      <c r="G1870" s="159">
        <v>15969072</v>
      </c>
      <c r="H1870" s="44"/>
      <c r="I1870" s="45"/>
      <c r="J1870" s="34"/>
      <c r="K1870" s="44"/>
      <c r="L1870" s="34"/>
      <c r="M1870" s="44"/>
      <c r="N1870" s="34"/>
      <c r="O1870" s="34"/>
      <c r="P1870" s="44"/>
      <c r="Q1870" s="44"/>
      <c r="R1870" s="44"/>
      <c r="S1870" s="44"/>
      <c r="T1870" s="349">
        <v>2476.4364613000002</v>
      </c>
      <c r="U1870" s="351">
        <v>3977</v>
      </c>
      <c r="V1870" s="352"/>
      <c r="W1870" s="25" t="s">
        <v>1306</v>
      </c>
      <c r="X1870" s="164" t="s">
        <v>5162</v>
      </c>
      <c r="Y1870" s="164">
        <v>58</v>
      </c>
      <c r="Z1870" s="164">
        <v>57</v>
      </c>
      <c r="AA1870" s="164">
        <v>57</v>
      </c>
      <c r="AB1870" s="124" t="e">
        <f>VLOOKUP(B1870,Nam_2016!$B$2:$C$870,2,0)</f>
        <v>#N/A</v>
      </c>
    </row>
    <row r="1871" spans="1:28" ht="30" x14ac:dyDescent="0.25">
      <c r="A1871" s="24">
        <f t="shared" si="66"/>
        <v>52</v>
      </c>
      <c r="B1871" s="167">
        <v>1870</v>
      </c>
      <c r="C1871" s="51" t="s">
        <v>4780</v>
      </c>
      <c r="D1871" s="63" t="s">
        <v>3974</v>
      </c>
      <c r="E1871" s="34" t="s">
        <v>30</v>
      </c>
      <c r="F1871" s="21" t="s">
        <v>74</v>
      </c>
      <c r="G1871" s="159">
        <v>4936423</v>
      </c>
      <c r="H1871" s="44"/>
      <c r="I1871" s="45">
        <v>1.29</v>
      </c>
      <c r="J1871" s="34"/>
      <c r="K1871" s="44"/>
      <c r="L1871" s="34"/>
      <c r="M1871" s="44"/>
      <c r="N1871" s="34"/>
      <c r="O1871" s="34"/>
      <c r="P1871" s="44"/>
      <c r="Q1871" s="44">
        <v>2</v>
      </c>
      <c r="R1871" s="44"/>
      <c r="S1871" s="44"/>
      <c r="T1871" s="349">
        <v>765.18586889999995</v>
      </c>
      <c r="U1871" s="351">
        <v>892</v>
      </c>
      <c r="V1871" s="352"/>
      <c r="W1871" s="25" t="s">
        <v>1306</v>
      </c>
      <c r="X1871" s="164" t="s">
        <v>5162</v>
      </c>
      <c r="Y1871" s="164">
        <v>58</v>
      </c>
      <c r="Z1871" s="164">
        <v>57</v>
      </c>
      <c r="AA1871" s="164">
        <v>57</v>
      </c>
      <c r="AB1871" s="124" t="e">
        <f>VLOOKUP(B1871,Nam_2016!$B$2:$C$870,2,0)</f>
        <v>#N/A</v>
      </c>
    </row>
    <row r="1872" spans="1:28" ht="60" hidden="1" x14ac:dyDescent="0.25">
      <c r="A1872" s="24">
        <f t="shared" si="66"/>
        <v>53</v>
      </c>
      <c r="B1872" s="167">
        <v>1871</v>
      </c>
      <c r="C1872" s="51" t="s">
        <v>4781</v>
      </c>
      <c r="D1872" s="53" t="s">
        <v>1499</v>
      </c>
      <c r="E1872" s="34" t="s">
        <v>30</v>
      </c>
      <c r="F1872" s="21" t="s">
        <v>31</v>
      </c>
      <c r="G1872" s="159">
        <v>18395370</v>
      </c>
      <c r="H1872" s="44"/>
      <c r="I1872" s="45"/>
      <c r="J1872" s="34"/>
      <c r="K1872" s="44"/>
      <c r="L1872" s="34"/>
      <c r="M1872" s="44"/>
      <c r="N1872" s="34"/>
      <c r="O1872" s="34"/>
      <c r="P1872" s="44"/>
      <c r="Q1872" s="44"/>
      <c r="R1872" s="44"/>
      <c r="S1872" s="44"/>
      <c r="T1872" s="349">
        <v>2838.4055910000002</v>
      </c>
      <c r="U1872" s="351"/>
      <c r="V1872" s="352"/>
      <c r="W1872" s="25" t="s">
        <v>1306</v>
      </c>
      <c r="X1872" s="164" t="s">
        <v>5162</v>
      </c>
      <c r="Y1872" s="164">
        <v>58</v>
      </c>
      <c r="Z1872" s="164">
        <v>57</v>
      </c>
      <c r="AA1872" s="164">
        <v>57</v>
      </c>
      <c r="AB1872" s="124">
        <f>VLOOKUP(B1872,Nam_2016!$B$2:$C$870,2,0)</f>
        <v>1871</v>
      </c>
    </row>
    <row r="1873" spans="1:28" ht="30" x14ac:dyDescent="0.25">
      <c r="A1873" s="24">
        <f t="shared" si="66"/>
        <v>54</v>
      </c>
      <c r="B1873" s="167">
        <v>1872</v>
      </c>
      <c r="C1873" s="51" t="s">
        <v>4782</v>
      </c>
      <c r="D1873" s="53" t="s">
        <v>3972</v>
      </c>
      <c r="E1873" s="34" t="s">
        <v>30</v>
      </c>
      <c r="F1873" s="21" t="s">
        <v>55</v>
      </c>
      <c r="G1873" s="344">
        <v>6163420</v>
      </c>
      <c r="H1873" s="44"/>
      <c r="I1873" s="45"/>
      <c r="J1873" s="34"/>
      <c r="K1873" s="44"/>
      <c r="L1873" s="34"/>
      <c r="M1873" s="44"/>
      <c r="N1873" s="34"/>
      <c r="O1873" s="34"/>
      <c r="P1873" s="44"/>
      <c r="Q1873" s="44"/>
      <c r="R1873" s="44"/>
      <c r="S1873" s="44"/>
      <c r="T1873" s="349">
        <v>951.01570600000002</v>
      </c>
      <c r="U1873" s="351">
        <v>590</v>
      </c>
      <c r="V1873" s="352"/>
      <c r="W1873" s="25" t="s">
        <v>1306</v>
      </c>
      <c r="X1873" s="164" t="s">
        <v>5162</v>
      </c>
      <c r="Y1873" s="164">
        <v>58</v>
      </c>
      <c r="Z1873" s="164">
        <v>57</v>
      </c>
      <c r="AA1873" s="164">
        <v>57</v>
      </c>
      <c r="AB1873" s="124" t="e">
        <f>VLOOKUP(B1873,Nam_2016!$B$2:$C$870,2,0)</f>
        <v>#N/A</v>
      </c>
    </row>
    <row r="1874" spans="1:28" ht="30" hidden="1" x14ac:dyDescent="0.25">
      <c r="A1874" s="24">
        <f t="shared" si="66"/>
        <v>55</v>
      </c>
      <c r="B1874" s="167">
        <v>1873</v>
      </c>
      <c r="C1874" s="51" t="s">
        <v>4783</v>
      </c>
      <c r="D1874" s="53" t="s">
        <v>550</v>
      </c>
      <c r="E1874" s="34" t="s">
        <v>30</v>
      </c>
      <c r="F1874" s="21" t="s">
        <v>728</v>
      </c>
      <c r="G1874" s="344">
        <v>12088515</v>
      </c>
      <c r="H1874" s="44"/>
      <c r="I1874" s="45"/>
      <c r="J1874" s="34"/>
      <c r="K1874" s="44"/>
      <c r="L1874" s="34"/>
      <c r="M1874" s="44"/>
      <c r="N1874" s="34"/>
      <c r="O1874" s="34"/>
      <c r="P1874" s="44"/>
      <c r="Q1874" s="44"/>
      <c r="R1874" s="44"/>
      <c r="S1874" s="44"/>
      <c r="T1874" s="349">
        <v>509.19401180000006</v>
      </c>
      <c r="U1874" s="351"/>
      <c r="V1874" s="352"/>
      <c r="W1874" s="25" t="s">
        <v>1306</v>
      </c>
      <c r="X1874" s="164" t="s">
        <v>5162</v>
      </c>
      <c r="Y1874" s="164">
        <v>58</v>
      </c>
      <c r="Z1874" s="164">
        <v>57</v>
      </c>
      <c r="AA1874" s="164">
        <v>57</v>
      </c>
      <c r="AB1874" s="124">
        <f>VLOOKUP(B1874,Nam_2016!$B$2:$C$870,2,0)</f>
        <v>1873</v>
      </c>
    </row>
    <row r="1875" spans="1:28" ht="30" hidden="1" x14ac:dyDescent="0.25">
      <c r="A1875" s="24">
        <f t="shared" si="66"/>
        <v>56</v>
      </c>
      <c r="B1875" s="167">
        <v>1874</v>
      </c>
      <c r="C1875" s="51" t="s">
        <v>4784</v>
      </c>
      <c r="D1875" s="62" t="s">
        <v>597</v>
      </c>
      <c r="E1875" s="34" t="s">
        <v>30</v>
      </c>
      <c r="F1875" s="21" t="s">
        <v>747</v>
      </c>
      <c r="G1875" s="159">
        <v>6539704</v>
      </c>
      <c r="H1875" s="44"/>
      <c r="I1875" s="45"/>
      <c r="J1875" s="34"/>
      <c r="K1875" s="44"/>
      <c r="L1875" s="34"/>
      <c r="M1875" s="44"/>
      <c r="N1875" s="34"/>
      <c r="O1875" s="34"/>
      <c r="P1875" s="44"/>
      <c r="Q1875" s="44"/>
      <c r="R1875" s="44"/>
      <c r="S1875" s="44"/>
      <c r="T1875" s="349">
        <v>1009.0763272</v>
      </c>
      <c r="U1875" s="351"/>
      <c r="V1875" s="352"/>
      <c r="W1875" s="25" t="s">
        <v>1306</v>
      </c>
      <c r="X1875" s="164" t="s">
        <v>5162</v>
      </c>
      <c r="Y1875" s="164">
        <v>58</v>
      </c>
      <c r="Z1875" s="164">
        <v>57</v>
      </c>
      <c r="AA1875" s="164">
        <v>57</v>
      </c>
      <c r="AB1875" s="124">
        <f>VLOOKUP(B1875,Nam_2016!$B$2:$C$870,2,0)</f>
        <v>1874</v>
      </c>
    </row>
    <row r="1876" spans="1:28" ht="30" hidden="1" x14ac:dyDescent="0.25">
      <c r="A1876" s="24">
        <f t="shared" si="66"/>
        <v>57</v>
      </c>
      <c r="B1876" s="167">
        <v>1875</v>
      </c>
      <c r="C1876" s="51" t="s">
        <v>4785</v>
      </c>
      <c r="D1876" s="53" t="s">
        <v>624</v>
      </c>
      <c r="E1876" s="34" t="s">
        <v>1</v>
      </c>
      <c r="F1876" s="21" t="s">
        <v>1440</v>
      </c>
      <c r="G1876" s="159">
        <v>8165698</v>
      </c>
      <c r="H1876" s="44"/>
      <c r="I1876" s="45"/>
      <c r="J1876" s="34"/>
      <c r="K1876" s="44"/>
      <c r="L1876" s="34"/>
      <c r="M1876" s="44"/>
      <c r="N1876" s="34"/>
      <c r="O1876" s="34"/>
      <c r="P1876" s="44"/>
      <c r="Q1876" s="44"/>
      <c r="R1876" s="44"/>
      <c r="S1876" s="44"/>
      <c r="T1876" s="349">
        <v>1259.9672014</v>
      </c>
      <c r="U1876" s="351"/>
      <c r="V1876" s="352"/>
      <c r="W1876" s="25" t="s">
        <v>1306</v>
      </c>
      <c r="X1876" s="164" t="s">
        <v>5162</v>
      </c>
      <c r="Y1876" s="164">
        <v>58</v>
      </c>
      <c r="Z1876" s="164">
        <v>57</v>
      </c>
      <c r="AA1876" s="164">
        <v>57</v>
      </c>
      <c r="AB1876" s="124">
        <f>VLOOKUP(B1876,Nam_2016!$B$2:$C$870,2,0)</f>
        <v>1875</v>
      </c>
    </row>
    <row r="1877" spans="1:28" ht="60" x14ac:dyDescent="0.25">
      <c r="A1877" s="24">
        <f t="shared" si="66"/>
        <v>58</v>
      </c>
      <c r="B1877" s="167">
        <v>1876</v>
      </c>
      <c r="C1877" s="51" t="s">
        <v>4786</v>
      </c>
      <c r="D1877" s="53" t="s">
        <v>672</v>
      </c>
      <c r="E1877" s="34" t="s">
        <v>30</v>
      </c>
      <c r="F1877" s="21" t="s">
        <v>31</v>
      </c>
      <c r="G1877" s="344">
        <v>14586634</v>
      </c>
      <c r="H1877" s="44"/>
      <c r="I1877" s="45"/>
      <c r="J1877" s="34"/>
      <c r="K1877" s="44"/>
      <c r="L1877" s="34"/>
      <c r="M1877" s="44"/>
      <c r="N1877" s="34"/>
      <c r="O1877" s="34"/>
      <c r="P1877" s="44"/>
      <c r="Q1877" s="44"/>
      <c r="R1877" s="44"/>
      <c r="S1877" s="44"/>
      <c r="T1877" s="349">
        <v>2250.7176262000003</v>
      </c>
      <c r="U1877" s="351">
        <v>2089.5434069000003</v>
      </c>
      <c r="V1877" s="352"/>
      <c r="W1877" s="25" t="s">
        <v>1306</v>
      </c>
      <c r="X1877" s="164" t="s">
        <v>5162</v>
      </c>
      <c r="Y1877" s="164">
        <v>58</v>
      </c>
      <c r="Z1877" s="164">
        <v>57</v>
      </c>
      <c r="AA1877" s="164">
        <v>57</v>
      </c>
      <c r="AB1877" s="124" t="e">
        <f>VLOOKUP(B1877,Nam_2016!$B$2:$C$870,2,0)</f>
        <v>#N/A</v>
      </c>
    </row>
    <row r="1878" spans="1:28" ht="30" hidden="1" x14ac:dyDescent="0.25">
      <c r="A1878" s="24">
        <f t="shared" si="66"/>
        <v>59</v>
      </c>
      <c r="B1878" s="167">
        <v>1877</v>
      </c>
      <c r="C1878" s="51" t="s">
        <v>4787</v>
      </c>
      <c r="D1878" s="53" t="s">
        <v>678</v>
      </c>
      <c r="E1878" s="34" t="s">
        <v>30</v>
      </c>
      <c r="F1878" s="21" t="s">
        <v>726</v>
      </c>
      <c r="G1878" s="159">
        <v>17010046</v>
      </c>
      <c r="H1878" s="44"/>
      <c r="I1878" s="45"/>
      <c r="J1878" s="34"/>
      <c r="K1878" s="44"/>
      <c r="L1878" s="34"/>
      <c r="M1878" s="44"/>
      <c r="N1878" s="34"/>
      <c r="O1878" s="34"/>
      <c r="P1878" s="44"/>
      <c r="Q1878" s="44"/>
      <c r="R1878" s="44"/>
      <c r="S1878" s="44"/>
      <c r="T1878" s="349">
        <v>2624.6500978000004</v>
      </c>
      <c r="U1878" s="351"/>
      <c r="V1878" s="352"/>
      <c r="W1878" s="25" t="s">
        <v>1306</v>
      </c>
      <c r="X1878" s="164" t="s">
        <v>5162</v>
      </c>
      <c r="Y1878" s="164">
        <v>58</v>
      </c>
      <c r="Z1878" s="164">
        <v>57</v>
      </c>
      <c r="AA1878" s="164">
        <v>57</v>
      </c>
      <c r="AB1878" s="124">
        <f>VLOOKUP(B1878,Nam_2016!$B$2:$C$870,2,0)</f>
        <v>1877</v>
      </c>
    </row>
    <row r="1879" spans="1:28" ht="30" x14ac:dyDescent="0.25">
      <c r="A1879" s="24">
        <f t="shared" si="66"/>
        <v>60</v>
      </c>
      <c r="B1879" s="167">
        <v>1878</v>
      </c>
      <c r="C1879" s="51" t="s">
        <v>4788</v>
      </c>
      <c r="D1879" s="53" t="s">
        <v>3971</v>
      </c>
      <c r="E1879" s="34" t="s">
        <v>1</v>
      </c>
      <c r="F1879" s="21" t="s">
        <v>15</v>
      </c>
      <c r="G1879" s="344">
        <v>30947255</v>
      </c>
      <c r="H1879" s="44"/>
      <c r="I1879" s="45"/>
      <c r="J1879" s="34"/>
      <c r="K1879" s="44"/>
      <c r="L1879" s="34"/>
      <c r="M1879" s="44"/>
      <c r="N1879" s="34"/>
      <c r="O1879" s="34"/>
      <c r="P1879" s="44"/>
      <c r="Q1879" s="44"/>
      <c r="R1879" s="44"/>
      <c r="S1879" s="44"/>
      <c r="T1879" s="349">
        <v>4775.1614465000002</v>
      </c>
      <c r="U1879" s="351">
        <v>3201</v>
      </c>
      <c r="V1879" s="352"/>
      <c r="W1879" s="25" t="s">
        <v>1306</v>
      </c>
      <c r="X1879" s="164" t="s">
        <v>5162</v>
      </c>
      <c r="Y1879" s="164">
        <v>58</v>
      </c>
      <c r="Z1879" s="164">
        <v>57</v>
      </c>
      <c r="AA1879" s="164">
        <v>57</v>
      </c>
      <c r="AB1879" s="124" t="e">
        <f>VLOOKUP(B1879,Nam_2016!$B$2:$C$870,2,0)</f>
        <v>#N/A</v>
      </c>
    </row>
    <row r="1880" spans="1:28" ht="30" hidden="1" x14ac:dyDescent="0.25">
      <c r="A1880" s="24">
        <f t="shared" si="66"/>
        <v>61</v>
      </c>
      <c r="B1880" s="167">
        <v>1879</v>
      </c>
      <c r="C1880" s="51" t="s">
        <v>4789</v>
      </c>
      <c r="D1880" s="53" t="s">
        <v>572</v>
      </c>
      <c r="E1880" s="34" t="s">
        <v>30</v>
      </c>
      <c r="F1880" s="21" t="s">
        <v>728</v>
      </c>
      <c r="G1880" s="159">
        <v>4113812</v>
      </c>
      <c r="H1880" s="44"/>
      <c r="I1880" s="45"/>
      <c r="J1880" s="34"/>
      <c r="K1880" s="44"/>
      <c r="L1880" s="34"/>
      <c r="M1880" s="44"/>
      <c r="N1880" s="34"/>
      <c r="O1880" s="34"/>
      <c r="P1880" s="44"/>
      <c r="Q1880" s="44"/>
      <c r="R1880" s="44"/>
      <c r="S1880" s="44"/>
      <c r="T1880" s="349">
        <v>634.76119160000007</v>
      </c>
      <c r="U1880" s="351"/>
      <c r="V1880" s="352"/>
      <c r="W1880" s="25" t="s">
        <v>1306</v>
      </c>
      <c r="X1880" s="164" t="s">
        <v>5162</v>
      </c>
      <c r="Y1880" s="164">
        <v>58</v>
      </c>
      <c r="Z1880" s="164">
        <v>57</v>
      </c>
      <c r="AA1880" s="164">
        <v>57</v>
      </c>
      <c r="AB1880" s="124">
        <f>VLOOKUP(B1880,Nam_2016!$B$2:$C$870,2,0)</f>
        <v>1879</v>
      </c>
    </row>
    <row r="1881" spans="1:28" ht="60" x14ac:dyDescent="0.25">
      <c r="A1881" s="24">
        <f t="shared" si="66"/>
        <v>62</v>
      </c>
      <c r="B1881" s="167">
        <v>1880</v>
      </c>
      <c r="C1881" s="51" t="s">
        <v>4790</v>
      </c>
      <c r="D1881" s="53" t="s">
        <v>3970</v>
      </c>
      <c r="E1881" s="34" t="s">
        <v>30</v>
      </c>
      <c r="F1881" s="21" t="s">
        <v>31</v>
      </c>
      <c r="G1881" s="159">
        <v>10680985</v>
      </c>
      <c r="H1881" s="44"/>
      <c r="I1881" s="45">
        <v>5.16</v>
      </c>
      <c r="J1881" s="34"/>
      <c r="K1881" s="44"/>
      <c r="L1881" s="34"/>
      <c r="M1881" s="44"/>
      <c r="N1881" s="34"/>
      <c r="O1881" s="34"/>
      <c r="P1881" s="44"/>
      <c r="Q1881" s="44"/>
      <c r="R1881" s="44"/>
      <c r="S1881" s="44"/>
      <c r="T1881" s="349">
        <v>1653.3391855000002</v>
      </c>
      <c r="U1881" s="351">
        <v>1666</v>
      </c>
      <c r="V1881" s="352"/>
      <c r="W1881" s="25" t="s">
        <v>1306</v>
      </c>
      <c r="X1881" s="164" t="s">
        <v>5162</v>
      </c>
      <c r="Y1881" s="164">
        <v>58</v>
      </c>
      <c r="Z1881" s="164">
        <v>57</v>
      </c>
      <c r="AA1881" s="164">
        <v>57</v>
      </c>
      <c r="AB1881" s="124" t="e">
        <f>VLOOKUP(B1881,Nam_2016!$B$2:$C$870,2,0)</f>
        <v>#N/A</v>
      </c>
    </row>
    <row r="1882" spans="1:28" ht="30" hidden="1" x14ac:dyDescent="0.25">
      <c r="A1882" s="24">
        <f t="shared" si="66"/>
        <v>63</v>
      </c>
      <c r="B1882" s="167">
        <v>1881</v>
      </c>
      <c r="C1882" s="51" t="s">
        <v>4791</v>
      </c>
      <c r="D1882" s="53" t="s">
        <v>637</v>
      </c>
      <c r="E1882" s="34" t="s">
        <v>1</v>
      </c>
      <c r="F1882" s="21" t="s">
        <v>1441</v>
      </c>
      <c r="G1882" s="159">
        <v>8859234</v>
      </c>
      <c r="H1882" s="44"/>
      <c r="I1882" s="45"/>
      <c r="J1882" s="34"/>
      <c r="K1882" s="44"/>
      <c r="L1882" s="34"/>
      <c r="M1882" s="44"/>
      <c r="N1882" s="34"/>
      <c r="O1882" s="34"/>
      <c r="P1882" s="44"/>
      <c r="Q1882" s="44"/>
      <c r="R1882" s="44"/>
      <c r="S1882" s="44"/>
      <c r="T1882" s="349">
        <v>1366.9798062</v>
      </c>
      <c r="U1882" s="351"/>
      <c r="V1882" s="352"/>
      <c r="W1882" s="25" t="s">
        <v>1306</v>
      </c>
      <c r="X1882" s="164" t="s">
        <v>5162</v>
      </c>
      <c r="Y1882" s="164">
        <v>58</v>
      </c>
      <c r="Z1882" s="164">
        <v>57</v>
      </c>
      <c r="AA1882" s="164">
        <v>57</v>
      </c>
      <c r="AB1882" s="124">
        <f>VLOOKUP(B1882,Nam_2016!$B$2:$C$870,2,0)</f>
        <v>1881</v>
      </c>
    </row>
    <row r="1883" spans="1:28" ht="45" hidden="1" x14ac:dyDescent="0.25">
      <c r="A1883" s="24">
        <f t="shared" si="66"/>
        <v>64</v>
      </c>
      <c r="B1883" s="167">
        <v>1882</v>
      </c>
      <c r="C1883" s="51" t="s">
        <v>4792</v>
      </c>
      <c r="D1883" s="53" t="s">
        <v>711</v>
      </c>
      <c r="E1883" s="34" t="s">
        <v>1</v>
      </c>
      <c r="F1883" s="21" t="s">
        <v>1442</v>
      </c>
      <c r="G1883" s="159">
        <v>12633154</v>
      </c>
      <c r="H1883" s="44"/>
      <c r="I1883" s="45">
        <v>1588.0759999999998</v>
      </c>
      <c r="J1883" s="34"/>
      <c r="K1883" s="44"/>
      <c r="L1883" s="34"/>
      <c r="M1883" s="44">
        <v>284.48099999999999</v>
      </c>
      <c r="N1883" s="34"/>
      <c r="O1883" s="34"/>
      <c r="P1883" s="44"/>
      <c r="Q1883" s="44">
        <v>24.3</v>
      </c>
      <c r="R1883" s="44"/>
      <c r="S1883" s="44"/>
      <c r="T1883" s="349">
        <v>3894.3252322000003</v>
      </c>
      <c r="U1883" s="351"/>
      <c r="V1883" s="352"/>
      <c r="W1883" s="25" t="s">
        <v>1306</v>
      </c>
      <c r="X1883" s="164" t="s">
        <v>5162</v>
      </c>
      <c r="Y1883" s="164">
        <v>58</v>
      </c>
      <c r="Z1883" s="164">
        <v>57</v>
      </c>
      <c r="AA1883" s="164">
        <v>57</v>
      </c>
      <c r="AB1883" s="124">
        <f>VLOOKUP(B1883,Nam_2016!$B$2:$C$870,2,0)</f>
        <v>1882</v>
      </c>
    </row>
    <row r="1884" spans="1:28" ht="45" x14ac:dyDescent="0.25">
      <c r="A1884" s="24">
        <f t="shared" ref="A1884:A1939" si="67">A1883+1</f>
        <v>65</v>
      </c>
      <c r="B1884" s="167">
        <v>1883</v>
      </c>
      <c r="C1884" s="51" t="s">
        <v>4793</v>
      </c>
      <c r="D1884" s="53" t="s">
        <v>3969</v>
      </c>
      <c r="E1884" s="34" t="s">
        <v>1</v>
      </c>
      <c r="F1884" s="21" t="s">
        <v>87</v>
      </c>
      <c r="G1884" s="344">
        <v>7784360</v>
      </c>
      <c r="H1884" s="44"/>
      <c r="I1884" s="45"/>
      <c r="J1884" s="34"/>
      <c r="K1884" s="44"/>
      <c r="L1884" s="34"/>
      <c r="M1884" s="44"/>
      <c r="N1884" s="34"/>
      <c r="O1884" s="34"/>
      <c r="P1884" s="44"/>
      <c r="Q1884" s="44"/>
      <c r="R1884" s="44"/>
      <c r="S1884" s="44"/>
      <c r="T1884" s="349">
        <v>1201.1267480000001</v>
      </c>
      <c r="U1884" s="351">
        <v>1145</v>
      </c>
      <c r="V1884" s="352"/>
      <c r="W1884" s="25" t="s">
        <v>1306</v>
      </c>
      <c r="X1884" s="164" t="s">
        <v>5162</v>
      </c>
      <c r="Y1884" s="164">
        <v>58</v>
      </c>
      <c r="Z1884" s="164">
        <v>57</v>
      </c>
      <c r="AA1884" s="164">
        <v>57</v>
      </c>
      <c r="AB1884" s="124" t="e">
        <f>VLOOKUP(B1884,Nam_2016!$B$2:$C$870,2,0)</f>
        <v>#N/A</v>
      </c>
    </row>
    <row r="1885" spans="1:28" ht="60" hidden="1" x14ac:dyDescent="0.25">
      <c r="A1885" s="24">
        <f t="shared" si="67"/>
        <v>66</v>
      </c>
      <c r="B1885" s="167">
        <v>1884</v>
      </c>
      <c r="C1885" s="51" t="s">
        <v>4794</v>
      </c>
      <c r="D1885" s="53" t="s">
        <v>606</v>
      </c>
      <c r="E1885" s="34" t="s">
        <v>1</v>
      </c>
      <c r="F1885" s="21" t="s">
        <v>752</v>
      </c>
      <c r="G1885" s="159">
        <v>4342672</v>
      </c>
      <c r="H1885" s="44"/>
      <c r="I1885" s="45"/>
      <c r="J1885" s="34"/>
      <c r="K1885" s="44"/>
      <c r="L1885" s="34"/>
      <c r="M1885" s="44"/>
      <c r="N1885" s="34"/>
      <c r="O1885" s="34"/>
      <c r="P1885" s="44"/>
      <c r="Q1885" s="44"/>
      <c r="R1885" s="44"/>
      <c r="S1885" s="44"/>
      <c r="T1885" s="349">
        <v>1074.7709409000001</v>
      </c>
      <c r="U1885" s="351"/>
      <c r="V1885" s="352"/>
      <c r="W1885" s="25" t="s">
        <v>1306</v>
      </c>
      <c r="X1885" s="164" t="s">
        <v>5162</v>
      </c>
      <c r="Y1885" s="164">
        <v>58</v>
      </c>
      <c r="Z1885" s="164">
        <v>57</v>
      </c>
      <c r="AA1885" s="164">
        <v>57</v>
      </c>
      <c r="AB1885" s="124">
        <f>VLOOKUP(B1885,Nam_2016!$B$2:$C$870,2,0)</f>
        <v>1884</v>
      </c>
    </row>
    <row r="1886" spans="1:28" ht="30" x14ac:dyDescent="0.25">
      <c r="A1886" s="24">
        <f t="shared" si="67"/>
        <v>67</v>
      </c>
      <c r="B1886" s="167">
        <v>1885</v>
      </c>
      <c r="C1886" s="51" t="s">
        <v>4795</v>
      </c>
      <c r="D1886" s="53" t="s">
        <v>3966</v>
      </c>
      <c r="E1886" s="34" t="s">
        <v>1</v>
      </c>
      <c r="F1886" s="21" t="s">
        <v>61</v>
      </c>
      <c r="G1886" s="159">
        <v>15893549</v>
      </c>
      <c r="H1886" s="44"/>
      <c r="I1886" s="45"/>
      <c r="J1886" s="34"/>
      <c r="K1886" s="44"/>
      <c r="L1886" s="34"/>
      <c r="M1886" s="44"/>
      <c r="N1886" s="34"/>
      <c r="O1886" s="34"/>
      <c r="P1886" s="44"/>
      <c r="Q1886" s="44"/>
      <c r="R1886" s="44"/>
      <c r="S1886" s="44"/>
      <c r="T1886" s="349">
        <v>2452.3746107000002</v>
      </c>
      <c r="U1886" s="351">
        <v>1108</v>
      </c>
      <c r="V1886" s="352"/>
      <c r="W1886" s="25" t="s">
        <v>1306</v>
      </c>
      <c r="X1886" s="164" t="s">
        <v>5162</v>
      </c>
      <c r="Y1886" s="164">
        <v>58</v>
      </c>
      <c r="Z1886" s="164">
        <v>57</v>
      </c>
      <c r="AA1886" s="164">
        <v>57</v>
      </c>
      <c r="AB1886" s="124" t="e">
        <f>VLOOKUP(B1886,Nam_2016!$B$2:$C$870,2,0)</f>
        <v>#N/A</v>
      </c>
    </row>
    <row r="1887" spans="1:28" ht="30" x14ac:dyDescent="0.25">
      <c r="A1887" s="24">
        <f t="shared" si="67"/>
        <v>68</v>
      </c>
      <c r="B1887" s="167">
        <v>1886</v>
      </c>
      <c r="C1887" s="51" t="s">
        <v>4795</v>
      </c>
      <c r="D1887" s="53" t="s">
        <v>3966</v>
      </c>
      <c r="E1887" s="34" t="s">
        <v>1</v>
      </c>
      <c r="F1887" s="21" t="s">
        <v>61</v>
      </c>
      <c r="G1887" s="159">
        <v>6495854</v>
      </c>
      <c r="H1887" s="44"/>
      <c r="I1887" s="45"/>
      <c r="J1887" s="34"/>
      <c r="K1887" s="44"/>
      <c r="L1887" s="34"/>
      <c r="M1887" s="44"/>
      <c r="N1887" s="34"/>
      <c r="O1887" s="34"/>
      <c r="P1887" s="44"/>
      <c r="Q1887" s="44"/>
      <c r="R1887" s="44"/>
      <c r="S1887" s="44"/>
      <c r="T1887" s="349">
        <v>1002.3102722000001</v>
      </c>
      <c r="U1887" s="351">
        <v>1108</v>
      </c>
      <c r="V1887" s="352"/>
      <c r="W1887" s="25" t="s">
        <v>1306</v>
      </c>
      <c r="X1887" s="164" t="s">
        <v>5162</v>
      </c>
      <c r="Y1887" s="164">
        <v>58</v>
      </c>
      <c r="Z1887" s="164">
        <v>57</v>
      </c>
      <c r="AA1887" s="164">
        <v>57</v>
      </c>
      <c r="AB1887" s="124" t="e">
        <f>VLOOKUP(B1887,Nam_2016!$B$2:$C$870,2,0)</f>
        <v>#N/A</v>
      </c>
    </row>
    <row r="1888" spans="1:28" ht="60" x14ac:dyDescent="0.25">
      <c r="A1888" s="24">
        <f t="shared" si="67"/>
        <v>69</v>
      </c>
      <c r="B1888" s="167">
        <v>1887</v>
      </c>
      <c r="C1888" s="51" t="s">
        <v>4796</v>
      </c>
      <c r="D1888" s="53" t="s">
        <v>3967</v>
      </c>
      <c r="E1888" s="34" t="s">
        <v>30</v>
      </c>
      <c r="F1888" s="21" t="s">
        <v>31</v>
      </c>
      <c r="G1888" s="159">
        <v>6098484</v>
      </c>
      <c r="H1888" s="44"/>
      <c r="I1888" s="45"/>
      <c r="J1888" s="34"/>
      <c r="K1888" s="44"/>
      <c r="L1888" s="34"/>
      <c r="M1888" s="44"/>
      <c r="N1888" s="34"/>
      <c r="O1888" s="34"/>
      <c r="P1888" s="44"/>
      <c r="Q1888" s="44"/>
      <c r="R1888" s="44"/>
      <c r="S1888" s="44"/>
      <c r="T1888" s="349">
        <v>1783.0908000000002</v>
      </c>
      <c r="U1888" s="351">
        <v>926</v>
      </c>
      <c r="V1888" s="352"/>
      <c r="W1888" s="25" t="s">
        <v>1306</v>
      </c>
      <c r="X1888" s="164" t="s">
        <v>5162</v>
      </c>
      <c r="Y1888" s="164">
        <v>58</v>
      </c>
      <c r="Z1888" s="164">
        <v>57</v>
      </c>
      <c r="AA1888" s="164">
        <v>57</v>
      </c>
      <c r="AB1888" s="124" t="e">
        <f>VLOOKUP(B1888,Nam_2016!$B$2:$C$870,2,0)</f>
        <v>#N/A</v>
      </c>
    </row>
    <row r="1889" spans="1:28" ht="30" x14ac:dyDescent="0.25">
      <c r="A1889" s="24">
        <f t="shared" si="67"/>
        <v>70</v>
      </c>
      <c r="B1889" s="167">
        <v>1888</v>
      </c>
      <c r="C1889" s="51" t="s">
        <v>4797</v>
      </c>
      <c r="D1889" s="53" t="s">
        <v>3968</v>
      </c>
      <c r="E1889" s="34" t="s">
        <v>1</v>
      </c>
      <c r="F1889" s="21" t="s">
        <v>4</v>
      </c>
      <c r="G1889" s="159">
        <v>4319889</v>
      </c>
      <c r="H1889" s="44">
        <v>109</v>
      </c>
      <c r="I1889" s="45">
        <v>154.80000000000001</v>
      </c>
      <c r="J1889" s="34"/>
      <c r="K1889" s="44"/>
      <c r="L1889" s="34"/>
      <c r="M1889" s="44"/>
      <c r="N1889" s="34"/>
      <c r="O1889" s="34"/>
      <c r="P1889" s="44"/>
      <c r="Q1889" s="44"/>
      <c r="R1889" s="44"/>
      <c r="S1889" s="44"/>
      <c r="T1889" s="349">
        <v>3882.5476458000003</v>
      </c>
      <c r="U1889" s="351">
        <v>2900</v>
      </c>
      <c r="V1889" s="352"/>
      <c r="W1889" s="25" t="s">
        <v>1306</v>
      </c>
      <c r="X1889" s="164" t="s">
        <v>5162</v>
      </c>
      <c r="Y1889" s="164">
        <v>58</v>
      </c>
      <c r="Z1889" s="164">
        <v>57</v>
      </c>
      <c r="AA1889" s="164">
        <v>57</v>
      </c>
      <c r="AB1889" s="124" t="e">
        <f>VLOOKUP(B1889,Nam_2016!$B$2:$C$870,2,0)</f>
        <v>#N/A</v>
      </c>
    </row>
    <row r="1890" spans="1:28" ht="30" hidden="1" x14ac:dyDescent="0.25">
      <c r="A1890" s="24">
        <f t="shared" si="67"/>
        <v>71</v>
      </c>
      <c r="B1890" s="167">
        <v>1889</v>
      </c>
      <c r="C1890" s="51" t="s">
        <v>4798</v>
      </c>
      <c r="D1890" s="53" t="s">
        <v>600</v>
      </c>
      <c r="E1890" s="34" t="s">
        <v>1</v>
      </c>
      <c r="F1890" s="21" t="s">
        <v>748</v>
      </c>
      <c r="G1890" s="159">
        <v>6745536</v>
      </c>
      <c r="H1890" s="44"/>
      <c r="I1890" s="45"/>
      <c r="J1890" s="34"/>
      <c r="K1890" s="44"/>
      <c r="L1890" s="34"/>
      <c r="M1890" s="44"/>
      <c r="N1890" s="34"/>
      <c r="O1890" s="34"/>
      <c r="P1890" s="44"/>
      <c r="Q1890" s="44"/>
      <c r="R1890" s="44"/>
      <c r="S1890" s="44"/>
      <c r="T1890" s="349">
        <v>1040.8362048000001</v>
      </c>
      <c r="U1890" s="351"/>
      <c r="V1890" s="352"/>
      <c r="W1890" s="25" t="s">
        <v>1306</v>
      </c>
      <c r="X1890" s="164" t="s">
        <v>5162</v>
      </c>
      <c r="Y1890" s="164">
        <v>58</v>
      </c>
      <c r="Z1890" s="164">
        <v>57</v>
      </c>
      <c r="AA1890" s="164">
        <v>57</v>
      </c>
      <c r="AB1890" s="124">
        <f>VLOOKUP(B1890,Nam_2016!$B$2:$C$870,2,0)</f>
        <v>1889</v>
      </c>
    </row>
    <row r="1891" spans="1:28" ht="30" hidden="1" x14ac:dyDescent="0.25">
      <c r="A1891" s="24">
        <f t="shared" si="67"/>
        <v>72</v>
      </c>
      <c r="B1891" s="167">
        <v>1890</v>
      </c>
      <c r="C1891" s="51" t="s">
        <v>4799</v>
      </c>
      <c r="D1891" s="53" t="s">
        <v>696</v>
      </c>
      <c r="E1891" s="34" t="s">
        <v>1</v>
      </c>
      <c r="F1891" s="21" t="s">
        <v>776</v>
      </c>
      <c r="G1891" s="159">
        <v>34773971</v>
      </c>
      <c r="H1891" s="44"/>
      <c r="I1891" s="45">
        <v>3.87</v>
      </c>
      <c r="J1891" s="34"/>
      <c r="K1891" s="44"/>
      <c r="L1891" s="34"/>
      <c r="M1891" s="44"/>
      <c r="N1891" s="34"/>
      <c r="O1891" s="34"/>
      <c r="P1891" s="44"/>
      <c r="Q1891" s="45">
        <v>4.4000000000000004</v>
      </c>
      <c r="R1891" s="45"/>
      <c r="S1891" s="45"/>
      <c r="T1891" s="349">
        <v>8145.0444286000011</v>
      </c>
      <c r="U1891" s="351"/>
      <c r="V1891" s="352"/>
      <c r="W1891" s="25" t="s">
        <v>1306</v>
      </c>
      <c r="X1891" s="164" t="s">
        <v>5162</v>
      </c>
      <c r="Y1891" s="164">
        <v>58</v>
      </c>
      <c r="Z1891" s="164">
        <v>57</v>
      </c>
      <c r="AA1891" s="164">
        <v>57</v>
      </c>
      <c r="AB1891" s="124">
        <f>VLOOKUP(B1891,Nam_2016!$B$2:$C$870,2,0)</f>
        <v>1890</v>
      </c>
    </row>
    <row r="1892" spans="1:28" ht="30" hidden="1" x14ac:dyDescent="0.25">
      <c r="A1892" s="24">
        <f>A1891+1</f>
        <v>73</v>
      </c>
      <c r="B1892" s="167">
        <v>1891</v>
      </c>
      <c r="C1892" s="51" t="s">
        <v>4800</v>
      </c>
      <c r="D1892" s="53" t="s">
        <v>622</v>
      </c>
      <c r="E1892" s="34" t="s">
        <v>1</v>
      </c>
      <c r="F1892" s="21" t="s">
        <v>759</v>
      </c>
      <c r="G1892" s="159">
        <v>8129546</v>
      </c>
      <c r="H1892" s="44"/>
      <c r="I1892" s="45">
        <v>30.443999999999999</v>
      </c>
      <c r="J1892" s="34"/>
      <c r="K1892" s="44"/>
      <c r="L1892" s="34"/>
      <c r="M1892" s="44"/>
      <c r="N1892" s="34"/>
      <c r="O1892" s="34"/>
      <c r="P1892" s="44"/>
      <c r="Q1892" s="44"/>
      <c r="R1892" s="44"/>
      <c r="S1892" s="44"/>
      <c r="T1892" s="349">
        <v>1285.4418278000001</v>
      </c>
      <c r="U1892" s="351"/>
      <c r="V1892" s="352"/>
      <c r="W1892" s="25" t="s">
        <v>1306</v>
      </c>
      <c r="X1892" s="164" t="s">
        <v>5162</v>
      </c>
      <c r="Y1892" s="164">
        <v>58</v>
      </c>
      <c r="Z1892" s="164">
        <v>57</v>
      </c>
      <c r="AA1892" s="164">
        <v>57</v>
      </c>
      <c r="AB1892" s="124">
        <f>VLOOKUP(B1892,Nam_2016!$B$2:$C$870,2,0)</f>
        <v>1891</v>
      </c>
    </row>
    <row r="1893" spans="1:28" ht="45" hidden="1" x14ac:dyDescent="0.25">
      <c r="A1893" s="24">
        <f t="shared" si="67"/>
        <v>74</v>
      </c>
      <c r="B1893" s="167">
        <v>1892</v>
      </c>
      <c r="C1893" s="51" t="s">
        <v>4801</v>
      </c>
      <c r="D1893" s="53" t="s">
        <v>650</v>
      </c>
      <c r="E1893" s="34" t="s">
        <v>1</v>
      </c>
      <c r="F1893" s="21" t="s">
        <v>1444</v>
      </c>
      <c r="G1893" s="159">
        <v>10464702</v>
      </c>
      <c r="H1893" s="44"/>
      <c r="I1893" s="45"/>
      <c r="J1893" s="34"/>
      <c r="K1893" s="44"/>
      <c r="L1893" s="34"/>
      <c r="M1893" s="44"/>
      <c r="N1893" s="34"/>
      <c r="O1893" s="34"/>
      <c r="P1893" s="44"/>
      <c r="Q1893" s="44"/>
      <c r="R1893" s="44"/>
      <c r="S1893" s="44"/>
      <c r="T1893" s="349">
        <v>1614.7035186000001</v>
      </c>
      <c r="U1893" s="351"/>
      <c r="V1893" s="352"/>
      <c r="W1893" s="25" t="s">
        <v>1306</v>
      </c>
      <c r="X1893" s="164" t="s">
        <v>5162</v>
      </c>
      <c r="Y1893" s="164">
        <v>58</v>
      </c>
      <c r="Z1893" s="164">
        <v>57</v>
      </c>
      <c r="AA1893" s="164">
        <v>57</v>
      </c>
      <c r="AB1893" s="124">
        <f>VLOOKUP(B1893,Nam_2016!$B$2:$C$870,2,0)</f>
        <v>1892</v>
      </c>
    </row>
    <row r="1894" spans="1:28" ht="30" x14ac:dyDescent="0.25">
      <c r="A1894" s="24">
        <f t="shared" si="67"/>
        <v>75</v>
      </c>
      <c r="B1894" s="167">
        <v>1893</v>
      </c>
      <c r="C1894" s="51" t="s">
        <v>4802</v>
      </c>
      <c r="D1894" s="53" t="s">
        <v>604</v>
      </c>
      <c r="E1894" s="34" t="s">
        <v>30</v>
      </c>
      <c r="F1894" s="21" t="s">
        <v>726</v>
      </c>
      <c r="G1894" s="159">
        <v>6845001</v>
      </c>
      <c r="H1894" s="44"/>
      <c r="I1894" s="45"/>
      <c r="J1894" s="34"/>
      <c r="K1894" s="44"/>
      <c r="L1894" s="34"/>
      <c r="M1894" s="44"/>
      <c r="N1894" s="34"/>
      <c r="O1894" s="34"/>
      <c r="P1894" s="44"/>
      <c r="Q1894" s="44"/>
      <c r="R1894" s="44"/>
      <c r="S1894" s="44"/>
      <c r="T1894" s="349">
        <v>1056.1836543000002</v>
      </c>
      <c r="U1894" s="351">
        <v>960</v>
      </c>
      <c r="V1894" s="352"/>
      <c r="W1894" s="25" t="s">
        <v>1306</v>
      </c>
      <c r="X1894" s="164" t="s">
        <v>5162</v>
      </c>
      <c r="Y1894" s="164">
        <v>58</v>
      </c>
      <c r="Z1894" s="164">
        <v>57</v>
      </c>
      <c r="AA1894" s="164">
        <v>57</v>
      </c>
      <c r="AB1894" s="124" t="e">
        <f>VLOOKUP(B1894,Nam_2016!$B$2:$C$870,2,0)</f>
        <v>#N/A</v>
      </c>
    </row>
    <row r="1895" spans="1:28" x14ac:dyDescent="0.25">
      <c r="A1895" s="24">
        <f t="shared" si="67"/>
        <v>76</v>
      </c>
      <c r="B1895" s="167">
        <v>1894</v>
      </c>
      <c r="C1895" s="51" t="s">
        <v>4803</v>
      </c>
      <c r="D1895" s="53" t="s">
        <v>3963</v>
      </c>
      <c r="E1895" s="34" t="s">
        <v>1</v>
      </c>
      <c r="F1895" s="21" t="s">
        <v>15</v>
      </c>
      <c r="G1895" s="344">
        <v>34242175</v>
      </c>
      <c r="H1895" s="44"/>
      <c r="I1895" s="45"/>
      <c r="J1895" s="34"/>
      <c r="K1895" s="44"/>
      <c r="L1895" s="34"/>
      <c r="M1895" s="44"/>
      <c r="N1895" s="34"/>
      <c r="O1895" s="34"/>
      <c r="P1895" s="44"/>
      <c r="Q1895" s="44"/>
      <c r="R1895" s="44"/>
      <c r="S1895" s="44"/>
      <c r="T1895" s="349">
        <v>5283.5676025000002</v>
      </c>
      <c r="U1895" s="351">
        <v>6315</v>
      </c>
      <c r="V1895" s="352"/>
      <c r="W1895" s="25" t="s">
        <v>1306</v>
      </c>
      <c r="X1895" s="164" t="s">
        <v>5162</v>
      </c>
      <c r="Y1895" s="164">
        <v>58</v>
      </c>
      <c r="Z1895" s="164">
        <v>57</v>
      </c>
      <c r="AA1895" s="164">
        <v>57</v>
      </c>
      <c r="AB1895" s="124" t="e">
        <f>VLOOKUP(B1895,Nam_2016!$B$2:$C$870,2,0)</f>
        <v>#N/A</v>
      </c>
    </row>
    <row r="1896" spans="1:28" ht="30" x14ac:dyDescent="0.25">
      <c r="A1896" s="24">
        <f t="shared" si="67"/>
        <v>77</v>
      </c>
      <c r="B1896" s="167">
        <v>1895</v>
      </c>
      <c r="C1896" s="51" t="s">
        <v>4804</v>
      </c>
      <c r="D1896" s="53" t="s">
        <v>3964</v>
      </c>
      <c r="E1896" s="34" t="s">
        <v>1</v>
      </c>
      <c r="F1896" s="21" t="s">
        <v>15</v>
      </c>
      <c r="G1896" s="159">
        <v>11827066</v>
      </c>
      <c r="H1896" s="44">
        <v>235</v>
      </c>
      <c r="I1896" s="45">
        <v>1.72</v>
      </c>
      <c r="J1896" s="34"/>
      <c r="K1896" s="44"/>
      <c r="L1896" s="34"/>
      <c r="M1896" s="44"/>
      <c r="N1896" s="34"/>
      <c r="O1896" s="34"/>
      <c r="P1896" s="44"/>
      <c r="Q1896" s="44"/>
      <c r="R1896" s="44"/>
      <c r="S1896" s="44"/>
      <c r="T1896" s="349">
        <v>1995.8706838000003</v>
      </c>
      <c r="U1896" s="351">
        <v>1869</v>
      </c>
      <c r="V1896" s="352"/>
      <c r="W1896" s="25" t="s">
        <v>1306</v>
      </c>
      <c r="X1896" s="164" t="s">
        <v>5162</v>
      </c>
      <c r="Y1896" s="164">
        <v>58</v>
      </c>
      <c r="Z1896" s="164">
        <v>57</v>
      </c>
      <c r="AA1896" s="164">
        <v>57</v>
      </c>
      <c r="AB1896" s="124" t="e">
        <f>VLOOKUP(B1896,Nam_2016!$B$2:$C$870,2,0)</f>
        <v>#N/A</v>
      </c>
    </row>
    <row r="1897" spans="1:28" ht="30" x14ac:dyDescent="0.25">
      <c r="A1897" s="24">
        <f t="shared" si="67"/>
        <v>78</v>
      </c>
      <c r="B1897" s="167">
        <v>1896</v>
      </c>
      <c r="C1897" s="51" t="s">
        <v>4805</v>
      </c>
      <c r="D1897" s="53" t="s">
        <v>3965</v>
      </c>
      <c r="E1897" s="34" t="s">
        <v>1</v>
      </c>
      <c r="F1897" s="21" t="s">
        <v>38</v>
      </c>
      <c r="G1897" s="159">
        <v>7450968</v>
      </c>
      <c r="H1897" s="44"/>
      <c r="I1897" s="45"/>
      <c r="J1897" s="34"/>
      <c r="K1897" s="44"/>
      <c r="L1897" s="34"/>
      <c r="M1897" s="44"/>
      <c r="N1897" s="34"/>
      <c r="O1897" s="34"/>
      <c r="P1897" s="44"/>
      <c r="Q1897" s="44"/>
      <c r="R1897" s="44"/>
      <c r="S1897" s="44"/>
      <c r="T1897" s="349">
        <v>1150.2092910000001</v>
      </c>
      <c r="U1897" s="351">
        <v>2428</v>
      </c>
      <c r="V1897" s="352"/>
      <c r="W1897" s="25" t="s">
        <v>1306</v>
      </c>
      <c r="X1897" s="164" t="s">
        <v>5162</v>
      </c>
      <c r="Y1897" s="164">
        <v>58</v>
      </c>
      <c r="Z1897" s="164">
        <v>57</v>
      </c>
      <c r="AA1897" s="164">
        <v>57</v>
      </c>
      <c r="AB1897" s="124" t="e">
        <f>VLOOKUP(B1897,Nam_2016!$B$2:$C$870,2,0)</f>
        <v>#N/A</v>
      </c>
    </row>
    <row r="1898" spans="1:28" ht="30" hidden="1" x14ac:dyDescent="0.25">
      <c r="A1898" s="24">
        <f t="shared" si="67"/>
        <v>79</v>
      </c>
      <c r="B1898" s="167">
        <v>1897</v>
      </c>
      <c r="C1898" s="51" t="s">
        <v>4806</v>
      </c>
      <c r="D1898" s="62" t="s">
        <v>707</v>
      </c>
      <c r="E1898" s="34" t="s">
        <v>1</v>
      </c>
      <c r="F1898" s="21" t="s">
        <v>783</v>
      </c>
      <c r="G1898" s="159">
        <v>137624354</v>
      </c>
      <c r="H1898" s="44">
        <v>4216</v>
      </c>
      <c r="I1898" s="45">
        <v>202.2</v>
      </c>
      <c r="J1898" s="34"/>
      <c r="K1898" s="44"/>
      <c r="L1898" s="34"/>
      <c r="M1898" s="45">
        <v>25.5</v>
      </c>
      <c r="N1898" s="34"/>
      <c r="O1898" s="34"/>
      <c r="P1898" s="44">
        <v>2541869</v>
      </c>
      <c r="Q1898" s="45">
        <v>25.1</v>
      </c>
      <c r="R1898" s="45"/>
      <c r="S1898" s="45"/>
      <c r="T1898" s="349">
        <v>26834.598210400003</v>
      </c>
      <c r="U1898" s="351"/>
      <c r="V1898" s="352"/>
      <c r="W1898" s="25" t="s">
        <v>1306</v>
      </c>
      <c r="X1898" s="164" t="s">
        <v>5162</v>
      </c>
      <c r="Y1898" s="164">
        <v>58</v>
      </c>
      <c r="Z1898" s="164">
        <v>57</v>
      </c>
      <c r="AA1898" s="164">
        <v>57</v>
      </c>
      <c r="AB1898" s="124">
        <f>VLOOKUP(B1898,Nam_2016!$B$2:$C$870,2,0)</f>
        <v>1897</v>
      </c>
    </row>
    <row r="1899" spans="1:28" ht="45" x14ac:dyDescent="0.25">
      <c r="A1899" s="24">
        <f>A1898+1</f>
        <v>80</v>
      </c>
      <c r="B1899" s="167">
        <v>1898</v>
      </c>
      <c r="C1899" s="371" t="s">
        <v>3654</v>
      </c>
      <c r="D1899" s="53" t="s">
        <v>3962</v>
      </c>
      <c r="E1899" s="34" t="s">
        <v>1</v>
      </c>
      <c r="F1899" s="21" t="s">
        <v>87</v>
      </c>
      <c r="G1899" s="159">
        <v>11119426</v>
      </c>
      <c r="H1899" s="44"/>
      <c r="I1899" s="45">
        <v>425.7</v>
      </c>
      <c r="J1899" s="34"/>
      <c r="K1899" s="44"/>
      <c r="L1899" s="34"/>
      <c r="M1899" s="44"/>
      <c r="N1899" s="34"/>
      <c r="O1899" s="34"/>
      <c r="P1899" s="44"/>
      <c r="Q1899" s="44">
        <v>89</v>
      </c>
      <c r="R1899" s="44"/>
      <c r="S1899" s="44"/>
      <c r="T1899" s="349">
        <v>2701.0908950000003</v>
      </c>
      <c r="U1899" s="10">
        <v>1434.2604696000001</v>
      </c>
      <c r="V1899" s="18">
        <v>1315.6951152000001</v>
      </c>
      <c r="W1899" s="25" t="s">
        <v>1306</v>
      </c>
      <c r="X1899" s="164" t="s">
        <v>5162</v>
      </c>
      <c r="Y1899" s="164">
        <v>58</v>
      </c>
      <c r="Z1899" s="164">
        <v>57</v>
      </c>
      <c r="AA1899" s="164">
        <v>57</v>
      </c>
      <c r="AB1899" s="124" t="e">
        <f>VLOOKUP(B1899,Nam_2016!$B$2:$C$870,2,0)</f>
        <v>#N/A</v>
      </c>
    </row>
    <row r="1900" spans="1:28" ht="45" hidden="1" x14ac:dyDescent="0.25">
      <c r="A1900" s="24">
        <f t="shared" si="67"/>
        <v>81</v>
      </c>
      <c r="B1900" s="167">
        <v>1899</v>
      </c>
      <c r="C1900" s="51" t="s">
        <v>4807</v>
      </c>
      <c r="D1900" s="53" t="s">
        <v>558</v>
      </c>
      <c r="E1900" s="34" t="s">
        <v>30</v>
      </c>
      <c r="F1900" s="21" t="s">
        <v>726</v>
      </c>
      <c r="G1900" s="159">
        <v>3538596</v>
      </c>
      <c r="H1900" s="44"/>
      <c r="I1900" s="45">
        <v>4.3</v>
      </c>
      <c r="J1900" s="34"/>
      <c r="K1900" s="44"/>
      <c r="L1900" s="34"/>
      <c r="M1900" s="44"/>
      <c r="N1900" s="34"/>
      <c r="O1900" s="34"/>
      <c r="P1900" s="44"/>
      <c r="Q1900" s="44"/>
      <c r="R1900" s="44"/>
      <c r="S1900" s="44"/>
      <c r="T1900" s="349">
        <v>550.39136280000002</v>
      </c>
      <c r="U1900" s="351"/>
      <c r="V1900" s="352"/>
      <c r="W1900" s="25" t="s">
        <v>1306</v>
      </c>
      <c r="X1900" s="164" t="s">
        <v>5162</v>
      </c>
      <c r="Y1900" s="164">
        <v>58</v>
      </c>
      <c r="Z1900" s="164">
        <v>57</v>
      </c>
      <c r="AA1900" s="164">
        <v>57</v>
      </c>
      <c r="AB1900" s="124">
        <f>VLOOKUP(B1900,Nam_2016!$B$2:$C$870,2,0)</f>
        <v>1899</v>
      </c>
    </row>
    <row r="1901" spans="1:28" ht="30" hidden="1" x14ac:dyDescent="0.25">
      <c r="A1901" s="24">
        <f t="shared" si="67"/>
        <v>82</v>
      </c>
      <c r="B1901" s="167">
        <v>1900</v>
      </c>
      <c r="C1901" s="51" t="s">
        <v>4808</v>
      </c>
      <c r="D1901" s="53" t="s">
        <v>700</v>
      </c>
      <c r="E1901" s="34" t="s">
        <v>1</v>
      </c>
      <c r="F1901" s="21" t="s">
        <v>1492</v>
      </c>
      <c r="G1901" s="159">
        <v>40643725</v>
      </c>
      <c r="H1901" s="44"/>
      <c r="I1901" s="45"/>
      <c r="J1901" s="34"/>
      <c r="K1901" s="44"/>
      <c r="L1901" s="34"/>
      <c r="M1901" s="44"/>
      <c r="N1901" s="34"/>
      <c r="O1901" s="34"/>
      <c r="P1901" s="44"/>
      <c r="Q1901" s="44"/>
      <c r="R1901" s="44"/>
      <c r="S1901" s="44"/>
      <c r="T1901" s="349">
        <v>6271.3267675000006</v>
      </c>
      <c r="U1901" s="351"/>
      <c r="V1901" s="352"/>
      <c r="W1901" s="25" t="s">
        <v>1306</v>
      </c>
      <c r="X1901" s="164" t="s">
        <v>5162</v>
      </c>
      <c r="Y1901" s="164">
        <v>58</v>
      </c>
      <c r="Z1901" s="164">
        <v>57</v>
      </c>
      <c r="AA1901" s="164">
        <v>57</v>
      </c>
      <c r="AB1901" s="124">
        <f>VLOOKUP(B1901,Nam_2016!$B$2:$C$870,2,0)</f>
        <v>1900</v>
      </c>
    </row>
    <row r="1902" spans="1:28" ht="45" hidden="1" x14ac:dyDescent="0.25">
      <c r="A1902" s="24">
        <f t="shared" si="67"/>
        <v>83</v>
      </c>
      <c r="B1902" s="167">
        <v>1901</v>
      </c>
      <c r="C1902" s="51" t="s">
        <v>4809</v>
      </c>
      <c r="D1902" s="53" t="s">
        <v>618</v>
      </c>
      <c r="E1902" s="34" t="s">
        <v>30</v>
      </c>
      <c r="F1902" s="21" t="s">
        <v>537</v>
      </c>
      <c r="G1902" s="159">
        <v>7982525</v>
      </c>
      <c r="H1902" s="44"/>
      <c r="I1902" s="45"/>
      <c r="J1902" s="34"/>
      <c r="K1902" s="44"/>
      <c r="L1902" s="34"/>
      <c r="M1902" s="44"/>
      <c r="N1902" s="34"/>
      <c r="O1902" s="34"/>
      <c r="P1902" s="44"/>
      <c r="Q1902" s="44"/>
      <c r="R1902" s="44"/>
      <c r="S1902" s="44"/>
      <c r="T1902" s="349">
        <v>1231.7036075000001</v>
      </c>
      <c r="U1902" s="351"/>
      <c r="V1902" s="352"/>
      <c r="W1902" s="25" t="s">
        <v>1306</v>
      </c>
      <c r="X1902" s="164" t="s">
        <v>5162</v>
      </c>
      <c r="Y1902" s="164">
        <v>58</v>
      </c>
      <c r="Z1902" s="164">
        <v>57</v>
      </c>
      <c r="AA1902" s="164">
        <v>57</v>
      </c>
      <c r="AB1902" s="124">
        <f>VLOOKUP(B1902,Nam_2016!$B$2:$C$870,2,0)</f>
        <v>1901</v>
      </c>
    </row>
    <row r="1903" spans="1:28" ht="60" x14ac:dyDescent="0.25">
      <c r="A1903" s="24">
        <f>A1902+1</f>
        <v>84</v>
      </c>
      <c r="B1903" s="167">
        <v>1902</v>
      </c>
      <c r="C1903" s="51" t="s">
        <v>4810</v>
      </c>
      <c r="D1903" s="63" t="s">
        <v>3961</v>
      </c>
      <c r="E1903" s="34" t="s">
        <v>30</v>
      </c>
      <c r="F1903" s="21" t="s">
        <v>31</v>
      </c>
      <c r="G1903" s="159">
        <v>7155874</v>
      </c>
      <c r="H1903" s="44"/>
      <c r="I1903" s="45"/>
      <c r="J1903" s="34"/>
      <c r="K1903" s="44"/>
      <c r="L1903" s="34"/>
      <c r="M1903" s="44"/>
      <c r="N1903" s="34"/>
      <c r="O1903" s="34"/>
      <c r="P1903" s="44"/>
      <c r="Q1903" s="44"/>
      <c r="R1903" s="44"/>
      <c r="S1903" s="44"/>
      <c r="T1903" s="349">
        <v>1410.4360867</v>
      </c>
      <c r="U1903" s="351">
        <v>1176</v>
      </c>
      <c r="V1903" s="352"/>
      <c r="W1903" s="25" t="s">
        <v>1306</v>
      </c>
      <c r="X1903" s="164" t="s">
        <v>5162</v>
      </c>
      <c r="Y1903" s="164">
        <v>58</v>
      </c>
      <c r="Z1903" s="164">
        <v>57</v>
      </c>
      <c r="AA1903" s="164">
        <v>57</v>
      </c>
      <c r="AB1903" s="124" t="e">
        <f>VLOOKUP(B1903,Nam_2016!$B$2:$C$870,2,0)</f>
        <v>#N/A</v>
      </c>
    </row>
    <row r="1904" spans="1:28" ht="60" hidden="1" x14ac:dyDescent="0.25">
      <c r="A1904" s="24">
        <f t="shared" si="67"/>
        <v>85</v>
      </c>
      <c r="B1904" s="167">
        <v>1903</v>
      </c>
      <c r="C1904" s="51" t="s">
        <v>4811</v>
      </c>
      <c r="D1904" s="53" t="s">
        <v>676</v>
      </c>
      <c r="E1904" s="34" t="s">
        <v>30</v>
      </c>
      <c r="F1904" s="21" t="s">
        <v>31</v>
      </c>
      <c r="G1904" s="159">
        <v>16093950</v>
      </c>
      <c r="H1904" s="44"/>
      <c r="I1904" s="45"/>
      <c r="J1904" s="34"/>
      <c r="K1904" s="44"/>
      <c r="L1904" s="34"/>
      <c r="M1904" s="44"/>
      <c r="N1904" s="34"/>
      <c r="O1904" s="34"/>
      <c r="P1904" s="44"/>
      <c r="Q1904" s="44"/>
      <c r="R1904" s="44"/>
      <c r="S1904" s="44"/>
      <c r="T1904" s="349">
        <v>2483.2964850000003</v>
      </c>
      <c r="U1904" s="351"/>
      <c r="V1904" s="352"/>
      <c r="W1904" s="25" t="s">
        <v>1306</v>
      </c>
      <c r="X1904" s="164" t="s">
        <v>5162</v>
      </c>
      <c r="Y1904" s="164">
        <v>58</v>
      </c>
      <c r="Z1904" s="164">
        <v>57</v>
      </c>
      <c r="AA1904" s="164">
        <v>57</v>
      </c>
      <c r="AB1904" s="124">
        <f>VLOOKUP(B1904,Nam_2016!$B$2:$C$870,2,0)</f>
        <v>1903</v>
      </c>
    </row>
    <row r="1905" spans="1:28" ht="30" hidden="1" x14ac:dyDescent="0.25">
      <c r="A1905" s="24">
        <f t="shared" si="67"/>
        <v>86</v>
      </c>
      <c r="B1905" s="167">
        <v>1904</v>
      </c>
      <c r="C1905" s="51" t="s">
        <v>4812</v>
      </c>
      <c r="D1905" s="53" t="s">
        <v>576</v>
      </c>
      <c r="E1905" s="34" t="s">
        <v>30</v>
      </c>
      <c r="F1905" s="21" t="s">
        <v>726</v>
      </c>
      <c r="G1905" s="159">
        <v>4358521</v>
      </c>
      <c r="H1905" s="44"/>
      <c r="I1905" s="45"/>
      <c r="J1905" s="34"/>
      <c r="K1905" s="44"/>
      <c r="L1905" s="34"/>
      <c r="M1905" s="44"/>
      <c r="N1905" s="34"/>
      <c r="O1905" s="34"/>
      <c r="P1905" s="44"/>
      <c r="Q1905" s="44"/>
      <c r="R1905" s="44"/>
      <c r="S1905" s="44"/>
      <c r="T1905" s="349">
        <v>672.51979030000007</v>
      </c>
      <c r="U1905" s="351"/>
      <c r="V1905" s="352"/>
      <c r="W1905" s="25" t="s">
        <v>1306</v>
      </c>
      <c r="X1905" s="164" t="s">
        <v>5162</v>
      </c>
      <c r="Y1905" s="164">
        <v>58</v>
      </c>
      <c r="Z1905" s="164">
        <v>57</v>
      </c>
      <c r="AA1905" s="164">
        <v>57</v>
      </c>
      <c r="AB1905" s="124">
        <f>VLOOKUP(B1905,Nam_2016!$B$2:$C$870,2,0)</f>
        <v>1904</v>
      </c>
    </row>
    <row r="1906" spans="1:28" ht="30" hidden="1" x14ac:dyDescent="0.25">
      <c r="A1906" s="24">
        <f t="shared" si="67"/>
        <v>87</v>
      </c>
      <c r="B1906" s="167">
        <v>1905</v>
      </c>
      <c r="C1906" s="51" t="s">
        <v>4813</v>
      </c>
      <c r="D1906" s="53" t="s">
        <v>547</v>
      </c>
      <c r="E1906" s="34" t="s">
        <v>30</v>
      </c>
      <c r="F1906" s="21" t="s">
        <v>536</v>
      </c>
      <c r="G1906" s="159">
        <v>3243752</v>
      </c>
      <c r="H1906" s="44"/>
      <c r="I1906" s="45"/>
      <c r="J1906" s="34"/>
      <c r="K1906" s="44"/>
      <c r="L1906" s="34"/>
      <c r="M1906" s="44"/>
      <c r="N1906" s="34"/>
      <c r="O1906" s="34"/>
      <c r="P1906" s="44"/>
      <c r="Q1906" s="44"/>
      <c r="R1906" s="44"/>
      <c r="S1906" s="44"/>
      <c r="T1906" s="349">
        <v>500.51093360000004</v>
      </c>
      <c r="U1906" s="351"/>
      <c r="V1906" s="352"/>
      <c r="W1906" s="25" t="s">
        <v>1306</v>
      </c>
      <c r="X1906" s="164" t="s">
        <v>5162</v>
      </c>
      <c r="Y1906" s="164">
        <v>58</v>
      </c>
      <c r="Z1906" s="164">
        <v>57</v>
      </c>
      <c r="AA1906" s="164">
        <v>57</v>
      </c>
      <c r="AB1906" s="124">
        <f>VLOOKUP(B1906,Nam_2016!$B$2:$C$870,2,0)</f>
        <v>1905</v>
      </c>
    </row>
    <row r="1907" spans="1:28" ht="45" x14ac:dyDescent="0.25">
      <c r="A1907" s="24">
        <f t="shared" si="67"/>
        <v>88</v>
      </c>
      <c r="B1907" s="167">
        <v>1906</v>
      </c>
      <c r="C1907" s="51" t="s">
        <v>4814</v>
      </c>
      <c r="D1907" s="53" t="s">
        <v>3960</v>
      </c>
      <c r="E1907" s="34" t="s">
        <v>1</v>
      </c>
      <c r="F1907" s="21" t="s">
        <v>87</v>
      </c>
      <c r="G1907" s="159">
        <v>7965781</v>
      </c>
      <c r="H1907" s="44"/>
      <c r="I1907" s="45">
        <v>60.199999999999996</v>
      </c>
      <c r="J1907" s="34"/>
      <c r="K1907" s="44"/>
      <c r="L1907" s="34"/>
      <c r="M1907" s="44"/>
      <c r="N1907" s="34"/>
      <c r="O1907" s="34"/>
      <c r="P1907" s="44"/>
      <c r="Q1907" s="44"/>
      <c r="R1907" s="44"/>
      <c r="S1907" s="44"/>
      <c r="T1907" s="349">
        <v>1623.1264534000002</v>
      </c>
      <c r="U1907" s="10">
        <v>1674</v>
      </c>
      <c r="V1907" s="18">
        <v>2423.0796756</v>
      </c>
      <c r="W1907" s="25" t="s">
        <v>1306</v>
      </c>
      <c r="X1907" s="164" t="s">
        <v>5162</v>
      </c>
      <c r="Y1907" s="164">
        <v>58</v>
      </c>
      <c r="Z1907" s="164">
        <v>57</v>
      </c>
      <c r="AA1907" s="164">
        <v>57</v>
      </c>
      <c r="AB1907" s="124" t="e">
        <f>VLOOKUP(B1907,Nam_2016!$B$2:$C$870,2,0)</f>
        <v>#N/A</v>
      </c>
    </row>
    <row r="1908" spans="1:28" ht="60" hidden="1" x14ac:dyDescent="0.25">
      <c r="A1908" s="24">
        <f t="shared" si="67"/>
        <v>89</v>
      </c>
      <c r="B1908" s="167">
        <v>1907</v>
      </c>
      <c r="C1908" s="51" t="s">
        <v>4815</v>
      </c>
      <c r="D1908" s="21" t="s">
        <v>717</v>
      </c>
      <c r="E1908" s="34" t="s">
        <v>30</v>
      </c>
      <c r="F1908" s="21" t="s">
        <v>31</v>
      </c>
      <c r="G1908" s="159">
        <v>5720539</v>
      </c>
      <c r="H1908" s="44"/>
      <c r="I1908" s="45">
        <v>5.8</v>
      </c>
      <c r="J1908" s="34"/>
      <c r="K1908" s="44"/>
      <c r="L1908" s="34"/>
      <c r="M1908" s="44"/>
      <c r="N1908" s="34"/>
      <c r="O1908" s="34"/>
      <c r="P1908" s="44"/>
      <c r="Q1908" s="44"/>
      <c r="R1908" s="44"/>
      <c r="S1908" s="44"/>
      <c r="T1908" s="349">
        <v>888.59516770000016</v>
      </c>
      <c r="U1908" s="351"/>
      <c r="V1908" s="352"/>
      <c r="W1908" s="25" t="s">
        <v>1306</v>
      </c>
      <c r="X1908" s="164" t="s">
        <v>5162</v>
      </c>
      <c r="Y1908" s="164">
        <v>58</v>
      </c>
      <c r="Z1908" s="164">
        <v>57</v>
      </c>
      <c r="AA1908" s="164">
        <v>57</v>
      </c>
      <c r="AB1908" s="124">
        <f>VLOOKUP(B1908,Nam_2016!$B$2:$C$870,2,0)</f>
        <v>1907</v>
      </c>
    </row>
    <row r="1909" spans="1:28" ht="45" hidden="1" x14ac:dyDescent="0.25">
      <c r="A1909" s="24">
        <f t="shared" si="67"/>
        <v>90</v>
      </c>
      <c r="B1909" s="167">
        <v>1908</v>
      </c>
      <c r="C1909" s="51" t="s">
        <v>4816</v>
      </c>
      <c r="D1909" s="21" t="s">
        <v>721</v>
      </c>
      <c r="E1909" s="34" t="s">
        <v>1</v>
      </c>
      <c r="F1909" s="21" t="s">
        <v>25</v>
      </c>
      <c r="G1909" s="159">
        <v>8645000</v>
      </c>
      <c r="H1909" s="44"/>
      <c r="I1909" s="45">
        <v>1.6339999999999999</v>
      </c>
      <c r="J1909" s="34"/>
      <c r="K1909" s="44"/>
      <c r="L1909" s="34"/>
      <c r="M1909" s="44"/>
      <c r="N1909" s="34"/>
      <c r="O1909" s="34"/>
      <c r="P1909" s="44"/>
      <c r="Q1909" s="44"/>
      <c r="R1909" s="44"/>
      <c r="S1909" s="44"/>
      <c r="T1909" s="349">
        <v>1333.9235000000001</v>
      </c>
      <c r="U1909" s="351"/>
      <c r="V1909" s="352"/>
      <c r="W1909" s="25" t="s">
        <v>1306</v>
      </c>
      <c r="X1909" s="164" t="s">
        <v>5162</v>
      </c>
      <c r="Y1909" s="164">
        <v>58</v>
      </c>
      <c r="Z1909" s="164">
        <v>57</v>
      </c>
      <c r="AA1909" s="164">
        <v>57</v>
      </c>
      <c r="AB1909" s="124">
        <f>VLOOKUP(B1909,Nam_2016!$B$2:$C$870,2,0)</f>
        <v>1908</v>
      </c>
    </row>
    <row r="1910" spans="1:28" ht="30" x14ac:dyDescent="0.25">
      <c r="A1910" s="24">
        <f t="shared" si="67"/>
        <v>91</v>
      </c>
      <c r="B1910" s="167">
        <v>1909</v>
      </c>
      <c r="C1910" s="51" t="s">
        <v>4817</v>
      </c>
      <c r="D1910" s="53" t="s">
        <v>3959</v>
      </c>
      <c r="E1910" s="34" t="s">
        <v>1</v>
      </c>
      <c r="F1910" s="21" t="s">
        <v>15</v>
      </c>
      <c r="G1910" s="159">
        <v>27741995</v>
      </c>
      <c r="H1910" s="44">
        <v>16336</v>
      </c>
      <c r="I1910" s="46">
        <v>208.12</v>
      </c>
      <c r="J1910" s="34"/>
      <c r="K1910" s="44"/>
      <c r="L1910" s="34"/>
      <c r="M1910" s="47">
        <v>62.05</v>
      </c>
      <c r="N1910" s="34"/>
      <c r="O1910" s="34"/>
      <c r="P1910" s="44"/>
      <c r="Q1910" s="44"/>
      <c r="R1910" s="44"/>
      <c r="S1910" s="44"/>
      <c r="T1910" s="349">
        <v>18638.2547041</v>
      </c>
      <c r="U1910" s="10">
        <v>6277</v>
      </c>
      <c r="V1910" s="18">
        <v>10692.147367700001</v>
      </c>
      <c r="W1910" s="25" t="s">
        <v>1306</v>
      </c>
      <c r="X1910" s="164" t="s">
        <v>5162</v>
      </c>
      <c r="Y1910" s="164">
        <v>58</v>
      </c>
      <c r="Z1910" s="164">
        <v>57</v>
      </c>
      <c r="AA1910" s="164">
        <v>57</v>
      </c>
      <c r="AB1910" s="124" t="e">
        <f>VLOOKUP(B1910,Nam_2016!$B$2:$C$870,2,0)</f>
        <v>#N/A</v>
      </c>
    </row>
    <row r="1911" spans="1:28" ht="30" hidden="1" x14ac:dyDescent="0.25">
      <c r="A1911" s="24">
        <f>A1910+1</f>
        <v>92</v>
      </c>
      <c r="B1911" s="167">
        <v>1910</v>
      </c>
      <c r="C1911" s="51" t="s">
        <v>4818</v>
      </c>
      <c r="D1911" s="63" t="s">
        <v>565</v>
      </c>
      <c r="E1911" s="34" t="s">
        <v>30</v>
      </c>
      <c r="F1911" s="21" t="s">
        <v>733</v>
      </c>
      <c r="G1911" s="159">
        <v>3855310</v>
      </c>
      <c r="H1911" s="44"/>
      <c r="I1911" s="45"/>
      <c r="J1911" s="34"/>
      <c r="K1911" s="44"/>
      <c r="L1911" s="34"/>
      <c r="M1911" s="44"/>
      <c r="N1911" s="34"/>
      <c r="O1911" s="34"/>
      <c r="P1911" s="44"/>
      <c r="Q1911" s="44"/>
      <c r="R1911" s="44"/>
      <c r="S1911" s="44"/>
      <c r="T1911" s="349">
        <v>594.87433300000009</v>
      </c>
      <c r="U1911" s="351"/>
      <c r="V1911" s="352"/>
      <c r="W1911" s="25" t="s">
        <v>1306</v>
      </c>
      <c r="X1911" s="164" t="s">
        <v>5162</v>
      </c>
      <c r="Y1911" s="164">
        <v>58</v>
      </c>
      <c r="Z1911" s="164">
        <v>57</v>
      </c>
      <c r="AA1911" s="164">
        <v>57</v>
      </c>
      <c r="AB1911" s="124">
        <f>VLOOKUP(B1911,Nam_2016!$B$2:$C$870,2,0)</f>
        <v>1910</v>
      </c>
    </row>
    <row r="1912" spans="1:28" ht="30" x14ac:dyDescent="0.25">
      <c r="A1912" s="24">
        <f t="shared" si="67"/>
        <v>93</v>
      </c>
      <c r="B1912" s="167">
        <v>1911</v>
      </c>
      <c r="C1912" s="372" t="s">
        <v>3655</v>
      </c>
      <c r="D1912" s="34" t="s">
        <v>413</v>
      </c>
      <c r="E1912" s="34" t="s">
        <v>46</v>
      </c>
      <c r="F1912" s="21" t="s">
        <v>412</v>
      </c>
      <c r="G1912" s="33">
        <v>419644</v>
      </c>
      <c r="H1912" s="44"/>
      <c r="I1912" s="46">
        <v>908.33199999999999</v>
      </c>
      <c r="J1912" s="34"/>
      <c r="K1912" s="44"/>
      <c r="L1912" s="34"/>
      <c r="M1912" s="52">
        <v>11.76906</v>
      </c>
      <c r="N1912" s="34"/>
      <c r="O1912" s="34"/>
      <c r="P1912" s="44"/>
      <c r="Q1912" s="44"/>
      <c r="R1912" s="44"/>
      <c r="S1912" s="44"/>
      <c r="T1912" s="349">
        <v>1003.6072222</v>
      </c>
      <c r="U1912" s="10">
        <v>1009</v>
      </c>
      <c r="V1912" s="18">
        <v>1009</v>
      </c>
      <c r="W1912" s="25" t="s">
        <v>1306</v>
      </c>
      <c r="X1912" s="164" t="s">
        <v>5162</v>
      </c>
      <c r="Y1912" s="164">
        <v>58</v>
      </c>
      <c r="Z1912" s="164">
        <v>57</v>
      </c>
      <c r="AA1912" s="164">
        <v>57</v>
      </c>
      <c r="AB1912" s="124" t="e">
        <f>VLOOKUP(B1912,Nam_2016!$B$2:$C$870,2,0)</f>
        <v>#N/A</v>
      </c>
    </row>
    <row r="1913" spans="1:28" ht="30" x14ac:dyDescent="0.25">
      <c r="A1913" s="24">
        <f t="shared" si="67"/>
        <v>94</v>
      </c>
      <c r="B1913" s="167">
        <v>1912</v>
      </c>
      <c r="C1913" s="51" t="s">
        <v>4819</v>
      </c>
      <c r="D1913" s="53" t="s">
        <v>654</v>
      </c>
      <c r="E1913" s="34" t="s">
        <v>1</v>
      </c>
      <c r="F1913" s="21" t="s">
        <v>770</v>
      </c>
      <c r="G1913" s="159">
        <v>11071756</v>
      </c>
      <c r="H1913" s="44"/>
      <c r="I1913" s="45">
        <v>5.16</v>
      </c>
      <c r="J1913" s="34"/>
      <c r="K1913" s="44">
        <v>507.4</v>
      </c>
      <c r="L1913" s="34"/>
      <c r="M1913" s="44"/>
      <c r="N1913" s="34"/>
      <c r="O1913" s="34"/>
      <c r="P1913" s="44"/>
      <c r="Q1913" s="44"/>
      <c r="R1913" s="44"/>
      <c r="S1913" s="44"/>
      <c r="T1913" s="349">
        <v>2215.9611508000003</v>
      </c>
      <c r="U1913" s="10">
        <v>1753</v>
      </c>
      <c r="V1913" s="18">
        <v>1605.7781894000002</v>
      </c>
      <c r="W1913" s="25" t="s">
        <v>1306</v>
      </c>
      <c r="X1913" s="164" t="s">
        <v>5162</v>
      </c>
      <c r="Y1913" s="164">
        <v>58</v>
      </c>
      <c r="Z1913" s="164">
        <v>57</v>
      </c>
      <c r="AA1913" s="164">
        <v>57</v>
      </c>
      <c r="AB1913" s="124" t="e">
        <f>VLOOKUP(B1913,Nam_2016!$B$2:$C$870,2,0)</f>
        <v>#N/A</v>
      </c>
    </row>
    <row r="1914" spans="1:28" ht="45" hidden="1" x14ac:dyDescent="0.25">
      <c r="A1914" s="24">
        <f t="shared" si="67"/>
        <v>95</v>
      </c>
      <c r="B1914" s="167">
        <v>1913</v>
      </c>
      <c r="C1914" s="51" t="s">
        <v>4820</v>
      </c>
      <c r="D1914" s="21" t="s">
        <v>639</v>
      </c>
      <c r="E1914" s="34" t="s">
        <v>1</v>
      </c>
      <c r="F1914" s="21" t="s">
        <v>1483</v>
      </c>
      <c r="G1914" s="159">
        <v>8945721</v>
      </c>
      <c r="H1914" s="44"/>
      <c r="I1914" s="45"/>
      <c r="J1914" s="34"/>
      <c r="K1914" s="44"/>
      <c r="L1914" s="34"/>
      <c r="M1914" s="44"/>
      <c r="N1914" s="34"/>
      <c r="O1914" s="34"/>
      <c r="P1914" s="44"/>
      <c r="Q1914" s="44"/>
      <c r="R1914" s="44"/>
      <c r="S1914" s="44"/>
      <c r="T1914" s="349">
        <v>1380.3247503</v>
      </c>
      <c r="U1914" s="351"/>
      <c r="V1914" s="352"/>
      <c r="W1914" s="25" t="s">
        <v>1306</v>
      </c>
      <c r="X1914" s="164" t="s">
        <v>5162</v>
      </c>
      <c r="Y1914" s="164">
        <v>58</v>
      </c>
      <c r="Z1914" s="164">
        <v>57</v>
      </c>
      <c r="AA1914" s="164">
        <v>57</v>
      </c>
      <c r="AB1914" s="124">
        <f>VLOOKUP(B1914,Nam_2016!$B$2:$C$870,2,0)</f>
        <v>1913</v>
      </c>
    </row>
    <row r="1915" spans="1:28" ht="30" x14ac:dyDescent="0.25">
      <c r="A1915" s="24">
        <f t="shared" si="67"/>
        <v>96</v>
      </c>
      <c r="B1915" s="167">
        <v>1914</v>
      </c>
      <c r="C1915" s="51" t="s">
        <v>4821</v>
      </c>
      <c r="D1915" s="21" t="s">
        <v>718</v>
      </c>
      <c r="E1915" s="34" t="s">
        <v>1</v>
      </c>
      <c r="F1915" s="21" t="s">
        <v>254</v>
      </c>
      <c r="G1915" s="159">
        <v>7400000</v>
      </c>
      <c r="H1915" s="44"/>
      <c r="I1915" s="45">
        <v>258</v>
      </c>
      <c r="J1915" s="34"/>
      <c r="K1915" s="44"/>
      <c r="L1915" s="34"/>
      <c r="M1915" s="44"/>
      <c r="N1915" s="34"/>
      <c r="O1915" s="34"/>
      <c r="P1915" s="44"/>
      <c r="Q1915" s="44"/>
      <c r="R1915" s="44"/>
      <c r="S1915" s="44"/>
      <c r="T1915" s="349">
        <v>1404.9800000000002</v>
      </c>
      <c r="U1915" s="10">
        <v>1463</v>
      </c>
      <c r="V1915" s="18">
        <v>1185.9916153000001</v>
      </c>
      <c r="W1915" s="25" t="s">
        <v>1306</v>
      </c>
      <c r="X1915" s="164" t="s">
        <v>5162</v>
      </c>
      <c r="Y1915" s="164">
        <v>58</v>
      </c>
      <c r="Z1915" s="164">
        <v>57</v>
      </c>
      <c r="AA1915" s="164">
        <v>57</v>
      </c>
      <c r="AB1915" s="124" t="e">
        <f>VLOOKUP(B1915,Nam_2016!$B$2:$C$870,2,0)</f>
        <v>#N/A</v>
      </c>
    </row>
    <row r="1916" spans="1:28" ht="30" x14ac:dyDescent="0.25">
      <c r="A1916" s="24">
        <f t="shared" si="67"/>
        <v>97</v>
      </c>
      <c r="B1916" s="167">
        <v>1915</v>
      </c>
      <c r="C1916" s="51" t="s">
        <v>4822</v>
      </c>
      <c r="D1916" s="21" t="s">
        <v>713</v>
      </c>
      <c r="E1916" s="34" t="s">
        <v>1</v>
      </c>
      <c r="F1916" s="21" t="s">
        <v>21</v>
      </c>
      <c r="G1916" s="159">
        <v>18699200</v>
      </c>
      <c r="H1916" s="44"/>
      <c r="I1916" s="45">
        <v>2.7</v>
      </c>
      <c r="J1916" s="34"/>
      <c r="K1916" s="44"/>
      <c r="L1916" s="34"/>
      <c r="M1916" s="44"/>
      <c r="N1916" s="34"/>
      <c r="O1916" s="34"/>
      <c r="P1916" s="44"/>
      <c r="Q1916" s="44"/>
      <c r="R1916" s="44"/>
      <c r="S1916" s="44"/>
      <c r="T1916" s="349">
        <v>1009.5195304000001</v>
      </c>
      <c r="U1916" s="10">
        <v>1211</v>
      </c>
      <c r="V1916" s="18">
        <v>1089.3891686000002</v>
      </c>
      <c r="W1916" s="25" t="s">
        <v>1306</v>
      </c>
      <c r="X1916" s="164" t="s">
        <v>5162</v>
      </c>
      <c r="Y1916" s="164">
        <v>58</v>
      </c>
      <c r="Z1916" s="164">
        <v>57</v>
      </c>
      <c r="AA1916" s="164">
        <v>57</v>
      </c>
      <c r="AB1916" s="124" t="e">
        <f>VLOOKUP(B1916,Nam_2016!$B$2:$C$870,2,0)</f>
        <v>#N/A</v>
      </c>
    </row>
    <row r="1917" spans="1:28" ht="30" hidden="1" x14ac:dyDescent="0.25">
      <c r="A1917" s="24">
        <f t="shared" si="67"/>
        <v>98</v>
      </c>
      <c r="B1917" s="167">
        <v>1916</v>
      </c>
      <c r="C1917" s="51" t="s">
        <v>4823</v>
      </c>
      <c r="D1917" s="62" t="s">
        <v>679</v>
      </c>
      <c r="E1917" s="34" t="s">
        <v>30</v>
      </c>
      <c r="F1917" s="21" t="s">
        <v>778</v>
      </c>
      <c r="G1917" s="159">
        <v>17866432</v>
      </c>
      <c r="H1917" s="44"/>
      <c r="I1917" s="45"/>
      <c r="J1917" s="34"/>
      <c r="K1917" s="44"/>
      <c r="L1917" s="34"/>
      <c r="M1917" s="44"/>
      <c r="N1917" s="34"/>
      <c r="O1917" s="34"/>
      <c r="P1917" s="44"/>
      <c r="Q1917" s="44"/>
      <c r="R1917" s="44"/>
      <c r="S1917" s="44"/>
      <c r="T1917" s="349">
        <v>2756.7904576000001</v>
      </c>
      <c r="U1917" s="351"/>
      <c r="V1917" s="352"/>
      <c r="W1917" s="25" t="s">
        <v>1306</v>
      </c>
      <c r="X1917" s="164" t="s">
        <v>5162</v>
      </c>
      <c r="Y1917" s="164">
        <v>58</v>
      </c>
      <c r="Z1917" s="164">
        <v>57</v>
      </c>
      <c r="AA1917" s="164">
        <v>57</v>
      </c>
      <c r="AB1917" s="124">
        <f>VLOOKUP(B1917,Nam_2016!$B$2:$C$870,2,0)</f>
        <v>1916</v>
      </c>
    </row>
    <row r="1918" spans="1:28" ht="60" x14ac:dyDescent="0.25">
      <c r="A1918" s="24">
        <f t="shared" si="67"/>
        <v>99</v>
      </c>
      <c r="B1918" s="167">
        <v>1917</v>
      </c>
      <c r="C1918" s="51" t="s">
        <v>4824</v>
      </c>
      <c r="D1918" s="53" t="s">
        <v>3956</v>
      </c>
      <c r="E1918" s="34" t="s">
        <v>30</v>
      </c>
      <c r="F1918" s="21" t="s">
        <v>31</v>
      </c>
      <c r="G1918" s="159">
        <v>9823538</v>
      </c>
      <c r="H1918" s="44"/>
      <c r="I1918" s="45"/>
      <c r="J1918" s="34"/>
      <c r="K1918" s="44"/>
      <c r="L1918" s="34"/>
      <c r="M1918" s="44"/>
      <c r="N1918" s="34"/>
      <c r="O1918" s="34"/>
      <c r="P1918" s="44"/>
      <c r="Q1918" s="44"/>
      <c r="R1918" s="44"/>
      <c r="S1918" s="44"/>
      <c r="T1918" s="349">
        <v>1515.7719134000001</v>
      </c>
      <c r="U1918" s="10">
        <v>1581</v>
      </c>
      <c r="V1918" s="18">
        <v>1359.9219699</v>
      </c>
      <c r="W1918" s="25" t="s">
        <v>1306</v>
      </c>
      <c r="X1918" s="164" t="s">
        <v>5162</v>
      </c>
      <c r="Y1918" s="164">
        <v>58</v>
      </c>
      <c r="Z1918" s="164">
        <v>57</v>
      </c>
      <c r="AA1918" s="164">
        <v>57</v>
      </c>
      <c r="AB1918" s="124" t="e">
        <f>VLOOKUP(B1918,Nam_2016!$B$2:$C$870,2,0)</f>
        <v>#N/A</v>
      </c>
    </row>
    <row r="1919" spans="1:28" ht="30" x14ac:dyDescent="0.25">
      <c r="A1919" s="24">
        <f>A1918+1</f>
        <v>100</v>
      </c>
      <c r="B1919" s="167">
        <v>1918</v>
      </c>
      <c r="C1919" s="371" t="s">
        <v>3656</v>
      </c>
      <c r="D1919" s="53" t="s">
        <v>3957</v>
      </c>
      <c r="E1919" s="34" t="s">
        <v>1</v>
      </c>
      <c r="F1919" s="21" t="s">
        <v>82</v>
      </c>
      <c r="G1919" s="159">
        <v>15043919</v>
      </c>
      <c r="H1919" s="44"/>
      <c r="I1919" s="45"/>
      <c r="J1919" s="34"/>
      <c r="K1919" s="44"/>
      <c r="L1919" s="34"/>
      <c r="M1919" s="44"/>
      <c r="N1919" s="34"/>
      <c r="O1919" s="34"/>
      <c r="P1919" s="44"/>
      <c r="Q1919" s="44"/>
      <c r="R1919" s="44"/>
      <c r="S1919" s="44"/>
      <c r="T1919" s="349">
        <v>2321.2767017000001</v>
      </c>
      <c r="U1919" s="10">
        <v>1844</v>
      </c>
      <c r="V1919" s="18">
        <v>1306.8586628</v>
      </c>
      <c r="W1919" s="25" t="s">
        <v>1306</v>
      </c>
      <c r="X1919" s="164" t="s">
        <v>5162</v>
      </c>
      <c r="Y1919" s="164">
        <v>58</v>
      </c>
      <c r="Z1919" s="164">
        <v>57</v>
      </c>
      <c r="AA1919" s="164">
        <v>57</v>
      </c>
      <c r="AB1919" s="124" t="e">
        <f>VLOOKUP(B1919,Nam_2016!$B$2:$C$870,2,0)</f>
        <v>#N/A</v>
      </c>
    </row>
    <row r="1920" spans="1:28" ht="60" x14ac:dyDescent="0.25">
      <c r="A1920" s="24">
        <f t="shared" si="67"/>
        <v>101</v>
      </c>
      <c r="B1920" s="167">
        <v>1919</v>
      </c>
      <c r="C1920" s="51" t="s">
        <v>4825</v>
      </c>
      <c r="D1920" s="53" t="s">
        <v>3958</v>
      </c>
      <c r="E1920" s="34" t="s">
        <v>30</v>
      </c>
      <c r="F1920" s="21" t="s">
        <v>31</v>
      </c>
      <c r="G1920" s="159">
        <v>7689276</v>
      </c>
      <c r="H1920" s="44"/>
      <c r="I1920" s="45">
        <v>7.6368</v>
      </c>
      <c r="J1920" s="34"/>
      <c r="K1920" s="44"/>
      <c r="L1920" s="34"/>
      <c r="M1920" s="44"/>
      <c r="N1920" s="34"/>
      <c r="O1920" s="34"/>
      <c r="P1920" s="44"/>
      <c r="Q1920" s="44"/>
      <c r="R1920" s="44"/>
      <c r="S1920" s="44"/>
      <c r="T1920" s="349">
        <v>1194.2448228000001</v>
      </c>
      <c r="U1920" s="10">
        <v>1145</v>
      </c>
      <c r="V1920" s="18">
        <v>1085.9110923000001</v>
      </c>
      <c r="W1920" s="25" t="s">
        <v>1306</v>
      </c>
      <c r="X1920" s="164" t="s">
        <v>5162</v>
      </c>
      <c r="Y1920" s="164">
        <v>58</v>
      </c>
      <c r="Z1920" s="164">
        <v>57</v>
      </c>
      <c r="AA1920" s="164">
        <v>57</v>
      </c>
      <c r="AB1920" s="124" t="e">
        <f>VLOOKUP(B1920,Nam_2016!$B$2:$C$870,2,0)</f>
        <v>#N/A</v>
      </c>
    </row>
    <row r="1921" spans="1:28" ht="30" hidden="1" x14ac:dyDescent="0.25">
      <c r="A1921" s="24">
        <f t="shared" si="67"/>
        <v>102</v>
      </c>
      <c r="B1921" s="167">
        <v>1920</v>
      </c>
      <c r="C1921" s="51" t="s">
        <v>4826</v>
      </c>
      <c r="D1921" s="53" t="s">
        <v>616</v>
      </c>
      <c r="E1921" s="34" t="s">
        <v>1</v>
      </c>
      <c r="F1921" s="21" t="s">
        <v>1445</v>
      </c>
      <c r="G1921" s="159">
        <v>7796903</v>
      </c>
      <c r="H1921" s="44"/>
      <c r="I1921" s="45"/>
      <c r="J1921" s="34"/>
      <c r="K1921" s="44"/>
      <c r="L1921" s="34"/>
      <c r="M1921" s="44"/>
      <c r="N1921" s="34"/>
      <c r="O1921" s="34"/>
      <c r="P1921" s="44"/>
      <c r="Q1921" s="44"/>
      <c r="R1921" s="44"/>
      <c r="S1921" s="44"/>
      <c r="T1921" s="349">
        <v>1203.0621329000001</v>
      </c>
      <c r="U1921" s="351"/>
      <c r="V1921" s="352"/>
      <c r="W1921" s="25" t="s">
        <v>1306</v>
      </c>
      <c r="X1921" s="164" t="s">
        <v>5162</v>
      </c>
      <c r="Y1921" s="164">
        <v>58</v>
      </c>
      <c r="Z1921" s="164">
        <v>57</v>
      </c>
      <c r="AA1921" s="164">
        <v>57</v>
      </c>
      <c r="AB1921" s="124">
        <f>VLOOKUP(B1921,Nam_2016!$B$2:$C$870,2,0)</f>
        <v>1920</v>
      </c>
    </row>
    <row r="1922" spans="1:28" ht="60" hidden="1" x14ac:dyDescent="0.25">
      <c r="A1922" s="24">
        <f t="shared" si="67"/>
        <v>103</v>
      </c>
      <c r="B1922" s="167">
        <v>1921</v>
      </c>
      <c r="C1922" s="51" t="s">
        <v>4827</v>
      </c>
      <c r="D1922" s="34" t="s">
        <v>722</v>
      </c>
      <c r="E1922" s="34" t="s">
        <v>46</v>
      </c>
      <c r="F1922" s="21" t="s">
        <v>411</v>
      </c>
      <c r="G1922" s="159">
        <v>1730000</v>
      </c>
      <c r="H1922" s="44"/>
      <c r="I1922" s="45"/>
      <c r="J1922" s="34"/>
      <c r="K1922" s="47">
        <v>6.9349999999999996</v>
      </c>
      <c r="L1922" s="34"/>
      <c r="M1922" s="44"/>
      <c r="N1922" s="34"/>
      <c r="O1922" s="34"/>
      <c r="P1922" s="44"/>
      <c r="Q1922" s="44"/>
      <c r="R1922" s="44"/>
      <c r="S1922" s="44"/>
      <c r="T1922" s="349">
        <v>7944.2046500000006</v>
      </c>
      <c r="U1922" s="351"/>
      <c r="V1922" s="352"/>
      <c r="W1922" s="25" t="s">
        <v>1306</v>
      </c>
      <c r="X1922" s="164" t="s">
        <v>5162</v>
      </c>
      <c r="Y1922" s="164">
        <v>58</v>
      </c>
      <c r="Z1922" s="164">
        <v>57</v>
      </c>
      <c r="AA1922" s="164">
        <v>57</v>
      </c>
      <c r="AB1922" s="124">
        <f>VLOOKUP(B1922,Nam_2016!$B$2:$C$870,2,0)</f>
        <v>1921</v>
      </c>
    </row>
    <row r="1923" spans="1:28" ht="60" x14ac:dyDescent="0.25">
      <c r="A1923" s="24">
        <f t="shared" si="67"/>
        <v>104</v>
      </c>
      <c r="B1923" s="167">
        <v>1922</v>
      </c>
      <c r="C1923" s="51" t="s">
        <v>4828</v>
      </c>
      <c r="D1923" s="53" t="s">
        <v>3954</v>
      </c>
      <c r="E1923" s="34" t="s">
        <v>1</v>
      </c>
      <c r="F1923" s="21" t="s">
        <v>31</v>
      </c>
      <c r="G1923" s="159">
        <v>7473233</v>
      </c>
      <c r="H1923" s="44"/>
      <c r="I1923" s="45"/>
      <c r="J1923" s="34"/>
      <c r="K1923" s="44"/>
      <c r="L1923" s="34"/>
      <c r="M1923" s="44"/>
      <c r="N1923" s="34"/>
      <c r="O1923" s="34"/>
      <c r="P1923" s="44"/>
      <c r="Q1923" s="44"/>
      <c r="R1923" s="44"/>
      <c r="S1923" s="44"/>
      <c r="T1923" s="349">
        <v>1153.1198519000002</v>
      </c>
      <c r="U1923" s="10">
        <v>1059</v>
      </c>
      <c r="V1923" s="18">
        <v>1103.3110404000001</v>
      </c>
      <c r="W1923" s="25" t="s">
        <v>1306</v>
      </c>
      <c r="X1923" s="164" t="s">
        <v>5162</v>
      </c>
      <c r="Y1923" s="164">
        <v>58</v>
      </c>
      <c r="Z1923" s="164">
        <v>57</v>
      </c>
      <c r="AA1923" s="164">
        <v>57</v>
      </c>
      <c r="AB1923" s="124" t="e">
        <f>VLOOKUP(B1923,Nam_2016!$B$2:$C$870,2,0)</f>
        <v>#N/A</v>
      </c>
    </row>
    <row r="1924" spans="1:28" ht="25.5" x14ac:dyDescent="0.25">
      <c r="A1924" s="24">
        <f t="shared" si="67"/>
        <v>105</v>
      </c>
      <c r="B1924" s="167">
        <v>1923</v>
      </c>
      <c r="C1924" s="371" t="s">
        <v>3657</v>
      </c>
      <c r="D1924" s="53" t="s">
        <v>3955</v>
      </c>
      <c r="E1924" s="34" t="s">
        <v>1</v>
      </c>
      <c r="F1924" s="21" t="s">
        <v>15</v>
      </c>
      <c r="G1924" s="159">
        <v>8792672</v>
      </c>
      <c r="H1924" s="44"/>
      <c r="I1924" s="45"/>
      <c r="J1924" s="34"/>
      <c r="K1924" s="44"/>
      <c r="L1924" s="34"/>
      <c r="M1924" s="44"/>
      <c r="N1924" s="34"/>
      <c r="O1924" s="34"/>
      <c r="P1924" s="44"/>
      <c r="Q1924" s="44"/>
      <c r="R1924" s="44"/>
      <c r="S1924" s="44"/>
      <c r="T1924" s="349">
        <v>1503.7869695000002</v>
      </c>
      <c r="U1924" s="10">
        <v>1143</v>
      </c>
      <c r="V1924" s="18">
        <v>1512.1153120000001</v>
      </c>
      <c r="W1924" s="25" t="s">
        <v>1306</v>
      </c>
      <c r="X1924" s="164" t="s">
        <v>5162</v>
      </c>
      <c r="Y1924" s="164">
        <v>58</v>
      </c>
      <c r="Z1924" s="164">
        <v>57</v>
      </c>
      <c r="AA1924" s="164">
        <v>57</v>
      </c>
      <c r="AB1924" s="124" t="e">
        <f>VLOOKUP(B1924,Nam_2016!$B$2:$C$870,2,0)</f>
        <v>#N/A</v>
      </c>
    </row>
    <row r="1925" spans="1:28" ht="60" x14ac:dyDescent="0.25">
      <c r="A1925" s="24">
        <f t="shared" si="67"/>
        <v>106</v>
      </c>
      <c r="B1925" s="167">
        <v>1924</v>
      </c>
      <c r="C1925" s="51" t="s">
        <v>4829</v>
      </c>
      <c r="D1925" s="53" t="s">
        <v>3953</v>
      </c>
      <c r="E1925" s="34" t="s">
        <v>30</v>
      </c>
      <c r="F1925" s="21" t="s">
        <v>31</v>
      </c>
      <c r="G1925" s="159">
        <v>4082470</v>
      </c>
      <c r="H1925" s="44"/>
      <c r="I1925" s="45"/>
      <c r="J1925" s="34"/>
      <c r="K1925" s="44"/>
      <c r="L1925" s="34"/>
      <c r="M1925" s="44"/>
      <c r="N1925" s="34"/>
      <c r="O1925" s="34"/>
      <c r="P1925" s="44"/>
      <c r="Q1925" s="44"/>
      <c r="R1925" s="44"/>
      <c r="S1925" s="44"/>
      <c r="T1925" s="349">
        <v>629.92512099999999</v>
      </c>
      <c r="U1925" s="10">
        <v>824</v>
      </c>
      <c r="V1925" s="18">
        <v>840.2806137</v>
      </c>
      <c r="W1925" s="25" t="s">
        <v>1306</v>
      </c>
      <c r="X1925" s="164" t="s">
        <v>5162</v>
      </c>
      <c r="Y1925" s="164">
        <v>58</v>
      </c>
      <c r="Z1925" s="164">
        <v>57</v>
      </c>
      <c r="AA1925" s="164">
        <v>57</v>
      </c>
      <c r="AB1925" s="124" t="e">
        <f>VLOOKUP(B1925,Nam_2016!$B$2:$C$870,2,0)</f>
        <v>#N/A</v>
      </c>
    </row>
    <row r="1926" spans="1:28" ht="30" hidden="1" x14ac:dyDescent="0.25">
      <c r="A1926" s="24">
        <f t="shared" si="67"/>
        <v>107</v>
      </c>
      <c r="B1926" s="167">
        <v>1925</v>
      </c>
      <c r="C1926" s="51" t="s">
        <v>4830</v>
      </c>
      <c r="D1926" s="53" t="s">
        <v>664</v>
      </c>
      <c r="E1926" s="34" t="s">
        <v>30</v>
      </c>
      <c r="F1926" s="21" t="s">
        <v>50</v>
      </c>
      <c r="G1926" s="159">
        <v>12689238</v>
      </c>
      <c r="H1926" s="44"/>
      <c r="I1926" s="45">
        <v>336</v>
      </c>
      <c r="J1926" s="34"/>
      <c r="K1926" s="44"/>
      <c r="L1926" s="34"/>
      <c r="M1926" s="44"/>
      <c r="N1926" s="34"/>
      <c r="O1926" s="34"/>
      <c r="P1926" s="44"/>
      <c r="Q1926" s="44">
        <v>100</v>
      </c>
      <c r="R1926" s="44"/>
      <c r="S1926" s="44"/>
      <c r="T1926" s="349">
        <v>2409.6694234000001</v>
      </c>
      <c r="U1926" s="351"/>
      <c r="V1926" s="352"/>
      <c r="W1926" s="25" t="s">
        <v>1306</v>
      </c>
      <c r="X1926" s="164" t="s">
        <v>5162</v>
      </c>
      <c r="Y1926" s="164">
        <v>58</v>
      </c>
      <c r="Z1926" s="164">
        <v>57</v>
      </c>
      <c r="AA1926" s="164">
        <v>57</v>
      </c>
      <c r="AB1926" s="124">
        <f>VLOOKUP(B1926,Nam_2016!$B$2:$C$870,2,0)</f>
        <v>1925</v>
      </c>
    </row>
    <row r="1927" spans="1:28" ht="38.25" x14ac:dyDescent="0.25">
      <c r="A1927" s="24">
        <f t="shared" si="67"/>
        <v>108</v>
      </c>
      <c r="B1927" s="167">
        <v>1926</v>
      </c>
      <c r="C1927" s="371" t="s">
        <v>3658</v>
      </c>
      <c r="D1927" s="53" t="s">
        <v>3949</v>
      </c>
      <c r="E1927" s="34" t="s">
        <v>30</v>
      </c>
      <c r="F1927" s="21" t="s">
        <v>50</v>
      </c>
      <c r="G1927" s="159">
        <v>10085790</v>
      </c>
      <c r="H1927" s="44"/>
      <c r="I1927" s="45">
        <v>545.4</v>
      </c>
      <c r="J1927" s="34"/>
      <c r="K1927" s="44"/>
      <c r="L1927" s="34"/>
      <c r="M1927" s="45">
        <v>8.3000000000000007</v>
      </c>
      <c r="N1927" s="34"/>
      <c r="O1927" s="34"/>
      <c r="P1927" s="44"/>
      <c r="Q1927" s="45">
        <v>4.0999999999999996</v>
      </c>
      <c r="R1927" s="45"/>
      <c r="S1927" s="45"/>
      <c r="T1927" s="349">
        <v>2125.7293970000001</v>
      </c>
      <c r="U1927" s="10">
        <v>1515</v>
      </c>
      <c r="V1927" s="18">
        <v>1533.0271281</v>
      </c>
      <c r="W1927" s="25" t="s">
        <v>1306</v>
      </c>
      <c r="X1927" s="164" t="s">
        <v>5162</v>
      </c>
      <c r="Y1927" s="164">
        <v>58</v>
      </c>
      <c r="Z1927" s="164">
        <v>57</v>
      </c>
      <c r="AA1927" s="164">
        <v>57</v>
      </c>
      <c r="AB1927" s="124" t="e">
        <f>VLOOKUP(B1927,Nam_2016!$B$2:$C$870,2,0)</f>
        <v>#N/A</v>
      </c>
    </row>
    <row r="1928" spans="1:28" ht="30" x14ac:dyDescent="0.25">
      <c r="A1928" s="24">
        <f t="shared" si="67"/>
        <v>109</v>
      </c>
      <c r="B1928" s="167">
        <v>1927</v>
      </c>
      <c r="C1928" s="51" t="s">
        <v>4831</v>
      </c>
      <c r="D1928" s="53" t="s">
        <v>3950</v>
      </c>
      <c r="E1928" s="34" t="s">
        <v>1</v>
      </c>
      <c r="F1928" s="21" t="s">
        <v>14</v>
      </c>
      <c r="G1928" s="344">
        <v>28185748</v>
      </c>
      <c r="H1928" s="44"/>
      <c r="I1928" s="45"/>
      <c r="J1928" s="34"/>
      <c r="K1928" s="44"/>
      <c r="L1928" s="34"/>
      <c r="M1928" s="44"/>
      <c r="N1928" s="34"/>
      <c r="O1928" s="34"/>
      <c r="P1928" s="44"/>
      <c r="Q1928" s="44"/>
      <c r="R1928" s="44"/>
      <c r="S1928" s="44"/>
      <c r="T1928" s="349">
        <v>4349.0609164000007</v>
      </c>
      <c r="U1928" s="10">
        <v>4259</v>
      </c>
      <c r="V1928" s="18">
        <v>4225.4724798000007</v>
      </c>
      <c r="W1928" s="25" t="s">
        <v>1306</v>
      </c>
      <c r="X1928" s="164" t="s">
        <v>5162</v>
      </c>
      <c r="Y1928" s="164">
        <v>58</v>
      </c>
      <c r="Z1928" s="164">
        <v>57</v>
      </c>
      <c r="AA1928" s="164">
        <v>57</v>
      </c>
      <c r="AB1928" s="124" t="e">
        <f>VLOOKUP(B1928,Nam_2016!$B$2:$C$870,2,0)</f>
        <v>#N/A</v>
      </c>
    </row>
    <row r="1929" spans="1:28" ht="60" x14ac:dyDescent="0.25">
      <c r="A1929" s="24">
        <f t="shared" si="67"/>
        <v>110</v>
      </c>
      <c r="B1929" s="167">
        <v>1928</v>
      </c>
      <c r="C1929" s="371" t="s">
        <v>3659</v>
      </c>
      <c r="D1929" s="53" t="s">
        <v>3951</v>
      </c>
      <c r="E1929" s="34" t="s">
        <v>30</v>
      </c>
      <c r="F1929" s="21" t="s">
        <v>31</v>
      </c>
      <c r="G1929" s="159">
        <v>8910720</v>
      </c>
      <c r="H1929" s="44"/>
      <c r="I1929" s="45"/>
      <c r="J1929" s="34"/>
      <c r="K1929" s="44"/>
      <c r="L1929" s="34"/>
      <c r="M1929" s="44"/>
      <c r="N1929" s="34"/>
      <c r="O1929" s="34"/>
      <c r="P1929" s="44"/>
      <c r="Q1929" s="44"/>
      <c r="R1929" s="44"/>
      <c r="S1929" s="44"/>
      <c r="T1929" s="349">
        <v>1488.1012944000001</v>
      </c>
      <c r="U1929" s="10">
        <v>1478</v>
      </c>
      <c r="V1929" s="18">
        <v>1471.7831436000001</v>
      </c>
      <c r="W1929" s="25" t="s">
        <v>1306</v>
      </c>
      <c r="X1929" s="164" t="s">
        <v>5162</v>
      </c>
      <c r="Y1929" s="164">
        <v>58</v>
      </c>
      <c r="Z1929" s="164">
        <v>57</v>
      </c>
      <c r="AA1929" s="164">
        <v>57</v>
      </c>
      <c r="AB1929" s="124" t="e">
        <f>VLOOKUP(B1929,Nam_2016!$B$2:$C$870,2,0)</f>
        <v>#N/A</v>
      </c>
    </row>
    <row r="1930" spans="1:28" ht="30" x14ac:dyDescent="0.25">
      <c r="A1930" s="24">
        <f t="shared" si="67"/>
        <v>111</v>
      </c>
      <c r="B1930" s="167">
        <v>1929</v>
      </c>
      <c r="C1930" s="371" t="s">
        <v>3660</v>
      </c>
      <c r="D1930" s="53" t="s">
        <v>3952</v>
      </c>
      <c r="E1930" s="34" t="s">
        <v>30</v>
      </c>
      <c r="F1930" s="21" t="s">
        <v>50</v>
      </c>
      <c r="G1930" s="159">
        <v>7715322</v>
      </c>
      <c r="H1930" s="44"/>
      <c r="I1930" s="45">
        <v>346.58</v>
      </c>
      <c r="J1930" s="34"/>
      <c r="K1930" s="44"/>
      <c r="L1930" s="34"/>
      <c r="M1930" s="44"/>
      <c r="N1930" s="34"/>
      <c r="O1930" s="34"/>
      <c r="P1930" s="44"/>
      <c r="Q1930" s="44"/>
      <c r="R1930" s="44"/>
      <c r="S1930" s="44"/>
      <c r="T1930" s="349">
        <v>1545.6918797000001</v>
      </c>
      <c r="U1930" s="10">
        <v>1532</v>
      </c>
      <c r="V1930" s="18">
        <v>1211.1398922000001</v>
      </c>
      <c r="W1930" s="25" t="s">
        <v>1306</v>
      </c>
      <c r="X1930" s="164" t="s">
        <v>5162</v>
      </c>
      <c r="Y1930" s="164">
        <v>58</v>
      </c>
      <c r="Z1930" s="164">
        <v>57</v>
      </c>
      <c r="AA1930" s="164">
        <v>57</v>
      </c>
      <c r="AB1930" s="124" t="e">
        <f>VLOOKUP(B1930,Nam_2016!$B$2:$C$870,2,0)</f>
        <v>#N/A</v>
      </c>
    </row>
    <row r="1931" spans="1:28" ht="45" hidden="1" x14ac:dyDescent="0.25">
      <c r="A1931" s="24">
        <f t="shared" si="67"/>
        <v>112</v>
      </c>
      <c r="B1931" s="167">
        <v>1930</v>
      </c>
      <c r="C1931" s="51" t="s">
        <v>4832</v>
      </c>
      <c r="D1931" s="53" t="s">
        <v>611</v>
      </c>
      <c r="E1931" s="34" t="s">
        <v>30</v>
      </c>
      <c r="F1931" s="21" t="s">
        <v>726</v>
      </c>
      <c r="G1931" s="159">
        <v>7070872</v>
      </c>
      <c r="H1931" s="44"/>
      <c r="I1931" s="45"/>
      <c r="J1931" s="34"/>
      <c r="K1931" s="44"/>
      <c r="L1931" s="34"/>
      <c r="M1931" s="44"/>
      <c r="N1931" s="34"/>
      <c r="O1931" s="34"/>
      <c r="P1931" s="44"/>
      <c r="Q1931" s="44"/>
      <c r="R1931" s="44"/>
      <c r="S1931" s="44"/>
      <c r="T1931" s="349">
        <v>1091.0355496</v>
      </c>
      <c r="U1931" s="351"/>
      <c r="V1931" s="352"/>
      <c r="W1931" s="25" t="s">
        <v>1306</v>
      </c>
      <c r="X1931" s="164" t="s">
        <v>5162</v>
      </c>
      <c r="Y1931" s="164">
        <v>58</v>
      </c>
      <c r="Z1931" s="164">
        <v>57</v>
      </c>
      <c r="AA1931" s="164">
        <v>57</v>
      </c>
      <c r="AB1931" s="124">
        <f>VLOOKUP(B1931,Nam_2016!$B$2:$C$870,2,0)</f>
        <v>1930</v>
      </c>
    </row>
    <row r="1932" spans="1:28" ht="45" hidden="1" x14ac:dyDescent="0.25">
      <c r="A1932" s="24">
        <f t="shared" si="67"/>
        <v>113</v>
      </c>
      <c r="B1932" s="167">
        <v>1931</v>
      </c>
      <c r="C1932" s="51" t="s">
        <v>4833</v>
      </c>
      <c r="D1932" s="53" t="s">
        <v>659</v>
      </c>
      <c r="E1932" s="34" t="s">
        <v>1</v>
      </c>
      <c r="F1932" s="21" t="s">
        <v>164</v>
      </c>
      <c r="G1932" s="159">
        <v>6538815</v>
      </c>
      <c r="H1932" s="44"/>
      <c r="I1932" s="45"/>
      <c r="J1932" s="34"/>
      <c r="K1932" s="44"/>
      <c r="L1932" s="34"/>
      <c r="M1932" s="44"/>
      <c r="N1932" s="34"/>
      <c r="O1932" s="34"/>
      <c r="P1932" s="44"/>
      <c r="Q1932" s="44"/>
      <c r="R1932" s="44"/>
      <c r="S1932" s="44"/>
      <c r="T1932" s="349">
        <v>1812.8565044000002</v>
      </c>
      <c r="U1932" s="351"/>
      <c r="V1932" s="352"/>
      <c r="W1932" s="25" t="s">
        <v>1306</v>
      </c>
      <c r="X1932" s="164" t="s">
        <v>5162</v>
      </c>
      <c r="Y1932" s="164">
        <v>58</v>
      </c>
      <c r="Z1932" s="164">
        <v>57</v>
      </c>
      <c r="AA1932" s="164">
        <v>57</v>
      </c>
      <c r="AB1932" s="124">
        <f>VLOOKUP(B1932,Nam_2016!$B$2:$C$870,2,0)</f>
        <v>1931</v>
      </c>
    </row>
    <row r="1933" spans="1:28" ht="60" x14ac:dyDescent="0.25">
      <c r="A1933" s="24">
        <f t="shared" si="67"/>
        <v>114</v>
      </c>
      <c r="B1933" s="167">
        <v>1932</v>
      </c>
      <c r="C1933" s="51" t="s">
        <v>4834</v>
      </c>
      <c r="D1933" s="53" t="s">
        <v>3948</v>
      </c>
      <c r="E1933" s="34" t="s">
        <v>30</v>
      </c>
      <c r="F1933" s="21" t="s">
        <v>31</v>
      </c>
      <c r="G1933" s="344">
        <v>12675678</v>
      </c>
      <c r="H1933" s="44"/>
      <c r="I1933" s="45"/>
      <c r="J1933" s="34"/>
      <c r="K1933" s="44"/>
      <c r="L1933" s="34"/>
      <c r="M1933" s="44"/>
      <c r="N1933" s="34"/>
      <c r="O1933" s="34"/>
      <c r="P1933" s="44"/>
      <c r="Q1933" s="44"/>
      <c r="R1933" s="44"/>
      <c r="S1933" s="44"/>
      <c r="T1933" s="349">
        <v>1955.8571154000001</v>
      </c>
      <c r="U1933" s="10">
        <v>1170</v>
      </c>
      <c r="V1933" s="18">
        <v>1014.1623638000001</v>
      </c>
      <c r="W1933" s="25" t="s">
        <v>1306</v>
      </c>
      <c r="X1933" s="164" t="s">
        <v>5162</v>
      </c>
      <c r="Y1933" s="164">
        <v>58</v>
      </c>
      <c r="Z1933" s="164">
        <v>57</v>
      </c>
      <c r="AA1933" s="164">
        <v>57</v>
      </c>
      <c r="AB1933" s="124" t="e">
        <f>VLOOKUP(B1933,Nam_2016!$B$2:$C$870,2,0)</f>
        <v>#N/A</v>
      </c>
    </row>
    <row r="1934" spans="1:28" ht="30" hidden="1" x14ac:dyDescent="0.25">
      <c r="A1934" s="24">
        <f t="shared" si="67"/>
        <v>115</v>
      </c>
      <c r="B1934" s="167">
        <v>1933</v>
      </c>
      <c r="C1934" s="51" t="s">
        <v>4835</v>
      </c>
      <c r="D1934" s="53" t="s">
        <v>562</v>
      </c>
      <c r="E1934" s="34" t="s">
        <v>30</v>
      </c>
      <c r="F1934" s="21" t="s">
        <v>50</v>
      </c>
      <c r="G1934" s="159">
        <v>3646312</v>
      </c>
      <c r="H1934" s="44"/>
      <c r="I1934" s="45"/>
      <c r="J1934" s="34"/>
      <c r="K1934" s="44"/>
      <c r="L1934" s="34"/>
      <c r="M1934" s="44"/>
      <c r="N1934" s="34"/>
      <c r="O1934" s="34"/>
      <c r="P1934" s="44"/>
      <c r="Q1934" s="44"/>
      <c r="R1934" s="44"/>
      <c r="S1934" s="44"/>
      <c r="T1934" s="349">
        <v>562.62594160000003</v>
      </c>
      <c r="U1934" s="351"/>
      <c r="V1934" s="352"/>
      <c r="W1934" s="25" t="s">
        <v>1306</v>
      </c>
      <c r="X1934" s="164" t="s">
        <v>5162</v>
      </c>
      <c r="Y1934" s="164">
        <v>58</v>
      </c>
      <c r="Z1934" s="164">
        <v>57</v>
      </c>
      <c r="AA1934" s="164">
        <v>57</v>
      </c>
      <c r="AB1934" s="124">
        <f>VLOOKUP(B1934,Nam_2016!$B$2:$C$870,2,0)</f>
        <v>1933</v>
      </c>
    </row>
    <row r="1935" spans="1:28" ht="30" hidden="1" x14ac:dyDescent="0.25">
      <c r="A1935" s="24">
        <f t="shared" si="67"/>
        <v>116</v>
      </c>
      <c r="B1935" s="167">
        <v>1934</v>
      </c>
      <c r="C1935" s="51" t="s">
        <v>4836</v>
      </c>
      <c r="D1935" s="53" t="s">
        <v>645</v>
      </c>
      <c r="E1935" s="34" t="s">
        <v>1</v>
      </c>
      <c r="F1935" s="21" t="s">
        <v>1446</v>
      </c>
      <c r="G1935" s="344">
        <v>9769893</v>
      </c>
      <c r="H1935" s="44"/>
      <c r="I1935" s="45"/>
      <c r="J1935" s="34"/>
      <c r="K1935" s="44"/>
      <c r="L1935" s="34"/>
      <c r="M1935" s="44"/>
      <c r="N1935" s="34"/>
      <c r="O1935" s="34"/>
      <c r="P1935" s="44"/>
      <c r="Q1935" s="44"/>
      <c r="R1935" s="44"/>
      <c r="S1935" s="44"/>
      <c r="T1935" s="349">
        <v>1507.4944899000002</v>
      </c>
      <c r="U1935" s="351"/>
      <c r="V1935" s="352"/>
      <c r="W1935" s="25" t="s">
        <v>1306</v>
      </c>
      <c r="X1935" s="164" t="s">
        <v>5162</v>
      </c>
      <c r="Y1935" s="164">
        <v>58</v>
      </c>
      <c r="Z1935" s="164">
        <v>57</v>
      </c>
      <c r="AA1935" s="164">
        <v>57</v>
      </c>
      <c r="AB1935" s="124">
        <f>VLOOKUP(B1935,Nam_2016!$B$2:$C$870,2,0)</f>
        <v>1934</v>
      </c>
    </row>
    <row r="1936" spans="1:28" ht="30" hidden="1" x14ac:dyDescent="0.25">
      <c r="A1936" s="24">
        <f t="shared" si="67"/>
        <v>117</v>
      </c>
      <c r="B1936" s="167">
        <v>1935</v>
      </c>
      <c r="C1936" s="51" t="s">
        <v>4837</v>
      </c>
      <c r="D1936" s="53" t="s">
        <v>598</v>
      </c>
      <c r="E1936" s="34" t="s">
        <v>1</v>
      </c>
      <c r="F1936" s="21" t="s">
        <v>743</v>
      </c>
      <c r="G1936" s="159">
        <v>6700632</v>
      </c>
      <c r="H1936" s="44"/>
      <c r="I1936" s="45"/>
      <c r="J1936" s="34"/>
      <c r="K1936" s="44"/>
      <c r="L1936" s="34"/>
      <c r="M1936" s="44"/>
      <c r="N1936" s="34"/>
      <c r="O1936" s="34"/>
      <c r="P1936" s="44"/>
      <c r="Q1936" s="44"/>
      <c r="R1936" s="44"/>
      <c r="S1936" s="44"/>
      <c r="T1936" s="349">
        <v>1033.9075176000001</v>
      </c>
      <c r="U1936" s="351"/>
      <c r="V1936" s="352"/>
      <c r="W1936" s="25" t="s">
        <v>1306</v>
      </c>
      <c r="X1936" s="164" t="s">
        <v>5162</v>
      </c>
      <c r="Y1936" s="164">
        <v>58</v>
      </c>
      <c r="Z1936" s="164">
        <v>57</v>
      </c>
      <c r="AA1936" s="164">
        <v>57</v>
      </c>
      <c r="AB1936" s="124">
        <f>VLOOKUP(B1936,Nam_2016!$B$2:$C$870,2,0)</f>
        <v>1935</v>
      </c>
    </row>
    <row r="1937" spans="1:28" ht="30" x14ac:dyDescent="0.25">
      <c r="A1937" s="24">
        <f t="shared" si="67"/>
        <v>118</v>
      </c>
      <c r="B1937" s="167">
        <v>1936</v>
      </c>
      <c r="C1937" s="51" t="s">
        <v>403</v>
      </c>
      <c r="D1937" s="31" t="s">
        <v>404</v>
      </c>
      <c r="E1937" s="34" t="s">
        <v>30</v>
      </c>
      <c r="F1937" s="31" t="s">
        <v>51</v>
      </c>
      <c r="G1937" s="67">
        <v>21371900</v>
      </c>
      <c r="H1937" s="50"/>
      <c r="I1937" s="50"/>
      <c r="J1937" s="50"/>
      <c r="K1937" s="50"/>
      <c r="L1937" s="50"/>
      <c r="M1937" s="50"/>
      <c r="N1937" s="50"/>
      <c r="O1937" s="50"/>
      <c r="P1937" s="50"/>
      <c r="Q1937" s="50"/>
      <c r="R1937" s="50"/>
      <c r="S1937" s="50"/>
      <c r="T1937" s="357">
        <v>3297.68417</v>
      </c>
      <c r="U1937" s="10">
        <v>3301</v>
      </c>
      <c r="V1937" s="18">
        <v>3482.9984700000005</v>
      </c>
      <c r="W1937" s="25" t="s">
        <v>1308</v>
      </c>
      <c r="X1937" s="164" t="s">
        <v>5162</v>
      </c>
      <c r="Y1937" s="164">
        <v>58</v>
      </c>
      <c r="Z1937" s="164">
        <v>57</v>
      </c>
      <c r="AA1937" s="164">
        <v>57</v>
      </c>
      <c r="AB1937" s="124" t="e">
        <f>VLOOKUP(B1937,Nam_2016!$B$2:$C$870,2,0)</f>
        <v>#N/A</v>
      </c>
    </row>
    <row r="1938" spans="1:28" ht="45" hidden="1" x14ac:dyDescent="0.25">
      <c r="A1938" s="24">
        <f t="shared" si="67"/>
        <v>119</v>
      </c>
      <c r="B1938" s="167">
        <v>1937</v>
      </c>
      <c r="C1938" s="51" t="s">
        <v>4838</v>
      </c>
      <c r="D1938" s="53" t="s">
        <v>569</v>
      </c>
      <c r="E1938" s="34" t="s">
        <v>30</v>
      </c>
      <c r="F1938" s="21" t="s">
        <v>732</v>
      </c>
      <c r="G1938" s="159">
        <v>15720445</v>
      </c>
      <c r="H1938" s="44"/>
      <c r="I1938" s="45"/>
      <c r="J1938" s="34"/>
      <c r="K1938" s="44"/>
      <c r="L1938" s="34"/>
      <c r="M1938" s="44"/>
      <c r="N1938" s="34"/>
      <c r="O1938" s="34"/>
      <c r="P1938" s="44"/>
      <c r="Q1938" s="44"/>
      <c r="R1938" s="44"/>
      <c r="S1938" s="44"/>
      <c r="T1938" s="349">
        <v>600.7738392</v>
      </c>
      <c r="U1938" s="351"/>
      <c r="V1938" s="352"/>
      <c r="W1938" s="25" t="s">
        <v>1306</v>
      </c>
      <c r="X1938" s="164" t="s">
        <v>5162</v>
      </c>
      <c r="Y1938" s="164">
        <v>58</v>
      </c>
      <c r="Z1938" s="164">
        <v>57</v>
      </c>
      <c r="AA1938" s="164">
        <v>57</v>
      </c>
      <c r="AB1938" s="124">
        <f>VLOOKUP(B1938,Nam_2016!$B$2:$C$870,2,0)</f>
        <v>1937</v>
      </c>
    </row>
    <row r="1939" spans="1:28" ht="45" hidden="1" x14ac:dyDescent="0.25">
      <c r="A1939" s="24">
        <f t="shared" si="67"/>
        <v>120</v>
      </c>
      <c r="B1939" s="167">
        <v>1938</v>
      </c>
      <c r="C1939" s="51" t="s">
        <v>4839</v>
      </c>
      <c r="D1939" s="53" t="s">
        <v>689</v>
      </c>
      <c r="E1939" s="34" t="s">
        <v>30</v>
      </c>
      <c r="F1939" s="21" t="s">
        <v>780</v>
      </c>
      <c r="G1939" s="159">
        <v>21371900</v>
      </c>
      <c r="H1939" s="44"/>
      <c r="I1939" s="45">
        <v>2.6659999999999999</v>
      </c>
      <c r="J1939" s="34"/>
      <c r="K1939" s="44"/>
      <c r="L1939" s="34"/>
      <c r="M1939" s="44"/>
      <c r="N1939" s="34"/>
      <c r="O1939" s="34"/>
      <c r="P1939" s="44"/>
      <c r="Q1939" s="45">
        <v>232.8</v>
      </c>
      <c r="R1939" s="45"/>
      <c r="S1939" s="45"/>
      <c r="T1939" s="349">
        <v>3554.1554900000001</v>
      </c>
      <c r="U1939" s="351"/>
      <c r="V1939" s="352"/>
      <c r="W1939" s="25" t="s">
        <v>1306</v>
      </c>
      <c r="X1939" s="164" t="s">
        <v>5162</v>
      </c>
      <c r="Y1939" s="164">
        <v>58</v>
      </c>
      <c r="Z1939" s="164">
        <v>57</v>
      </c>
      <c r="AA1939" s="164">
        <v>57</v>
      </c>
      <c r="AB1939" s="124">
        <f>VLOOKUP(B1939,Nam_2016!$B$2:$C$870,2,0)</f>
        <v>1938</v>
      </c>
    </row>
    <row r="1940" spans="1:28" ht="60" hidden="1" x14ac:dyDescent="0.25">
      <c r="A1940" s="24">
        <f>A1939+1</f>
        <v>121</v>
      </c>
      <c r="B1940" s="167">
        <v>1939</v>
      </c>
      <c r="C1940" s="51" t="s">
        <v>4840</v>
      </c>
      <c r="D1940" s="53" t="s">
        <v>574</v>
      </c>
      <c r="E1940" s="34" t="s">
        <v>30</v>
      </c>
      <c r="F1940" s="21" t="s">
        <v>31</v>
      </c>
      <c r="G1940" s="159">
        <v>4309075</v>
      </c>
      <c r="H1940" s="44"/>
      <c r="I1940" s="45"/>
      <c r="J1940" s="34"/>
      <c r="K1940" s="44"/>
      <c r="L1940" s="34"/>
      <c r="M1940" s="44"/>
      <c r="N1940" s="34"/>
      <c r="O1940" s="34"/>
      <c r="P1940" s="44"/>
      <c r="Q1940" s="44"/>
      <c r="R1940" s="44"/>
      <c r="S1940" s="44"/>
      <c r="T1940" s="349">
        <v>664.89027250000004</v>
      </c>
      <c r="U1940" s="351"/>
      <c r="V1940" s="352"/>
      <c r="W1940" s="25" t="s">
        <v>1306</v>
      </c>
      <c r="X1940" s="164" t="s">
        <v>5162</v>
      </c>
      <c r="Y1940" s="164">
        <v>58</v>
      </c>
      <c r="Z1940" s="164">
        <v>57</v>
      </c>
      <c r="AA1940" s="164">
        <v>57</v>
      </c>
      <c r="AB1940" s="124">
        <f>VLOOKUP(B1940,Nam_2016!$B$2:$C$870,2,0)</f>
        <v>1939</v>
      </c>
    </row>
    <row r="1941" spans="1:28" ht="45" hidden="1" x14ac:dyDescent="0.25">
      <c r="A1941" s="24">
        <f t="shared" ref="A1941:A2001" si="68">A1940+1</f>
        <v>122</v>
      </c>
      <c r="B1941" s="167">
        <v>1940</v>
      </c>
      <c r="C1941" s="51" t="s">
        <v>4841</v>
      </c>
      <c r="D1941" s="53" t="s">
        <v>683</v>
      </c>
      <c r="E1941" s="34" t="s">
        <v>1</v>
      </c>
      <c r="F1941" s="21" t="s">
        <v>164</v>
      </c>
      <c r="G1941" s="159">
        <v>19001321</v>
      </c>
      <c r="H1941" s="44"/>
      <c r="I1941" s="45"/>
      <c r="J1941" s="34"/>
      <c r="K1941" s="44"/>
      <c r="L1941" s="34"/>
      <c r="M1941" s="44"/>
      <c r="N1941" s="34"/>
      <c r="O1941" s="34"/>
      <c r="P1941" s="44"/>
      <c r="Q1941" s="44"/>
      <c r="R1941" s="44"/>
      <c r="S1941" s="44"/>
      <c r="T1941" s="349">
        <v>2931.9038303000002</v>
      </c>
      <c r="U1941" s="351"/>
      <c r="V1941" s="352"/>
      <c r="W1941" s="25" t="s">
        <v>1306</v>
      </c>
      <c r="X1941" s="164" t="s">
        <v>5162</v>
      </c>
      <c r="Y1941" s="164">
        <v>58</v>
      </c>
      <c r="Z1941" s="164">
        <v>57</v>
      </c>
      <c r="AA1941" s="164">
        <v>57</v>
      </c>
      <c r="AB1941" s="124">
        <f>VLOOKUP(B1941,Nam_2016!$B$2:$C$870,2,0)</f>
        <v>1940</v>
      </c>
    </row>
    <row r="1942" spans="1:28" ht="45" hidden="1" x14ac:dyDescent="0.25">
      <c r="A1942" s="24">
        <f t="shared" si="68"/>
        <v>123</v>
      </c>
      <c r="B1942" s="167">
        <v>1941</v>
      </c>
      <c r="C1942" s="51" t="s">
        <v>4842</v>
      </c>
      <c r="D1942" s="53" t="s">
        <v>613</v>
      </c>
      <c r="E1942" s="34" t="s">
        <v>30</v>
      </c>
      <c r="F1942" s="21" t="s">
        <v>536</v>
      </c>
      <c r="G1942" s="159">
        <v>7159110</v>
      </c>
      <c r="H1942" s="44"/>
      <c r="I1942" s="45"/>
      <c r="J1942" s="34"/>
      <c r="K1942" s="44"/>
      <c r="L1942" s="34"/>
      <c r="M1942" s="44"/>
      <c r="N1942" s="34"/>
      <c r="O1942" s="34"/>
      <c r="P1942" s="44"/>
      <c r="Q1942" s="44"/>
      <c r="R1942" s="44"/>
      <c r="S1942" s="44"/>
      <c r="T1942" s="349">
        <v>1104.6506730000001</v>
      </c>
      <c r="U1942" s="351"/>
      <c r="V1942" s="352"/>
      <c r="W1942" s="25" t="s">
        <v>1306</v>
      </c>
      <c r="X1942" s="164" t="s">
        <v>5162</v>
      </c>
      <c r="Y1942" s="164">
        <v>58</v>
      </c>
      <c r="Z1942" s="164">
        <v>57</v>
      </c>
      <c r="AA1942" s="164">
        <v>57</v>
      </c>
      <c r="AB1942" s="124">
        <f>VLOOKUP(B1942,Nam_2016!$B$2:$C$870,2,0)</f>
        <v>1941</v>
      </c>
    </row>
    <row r="1943" spans="1:28" ht="45" x14ac:dyDescent="0.25">
      <c r="A1943" s="24">
        <f t="shared" si="68"/>
        <v>124</v>
      </c>
      <c r="B1943" s="167">
        <v>1942</v>
      </c>
      <c r="C1943" s="371" t="s">
        <v>3661</v>
      </c>
      <c r="D1943" s="53" t="s">
        <v>687</v>
      </c>
      <c r="E1943" s="34" t="s">
        <v>30</v>
      </c>
      <c r="F1943" s="21" t="s">
        <v>726</v>
      </c>
      <c r="G1943" s="159">
        <v>19869064</v>
      </c>
      <c r="H1943" s="44"/>
      <c r="I1943" s="45"/>
      <c r="J1943" s="34"/>
      <c r="K1943" s="44"/>
      <c r="L1943" s="34"/>
      <c r="M1943" s="44"/>
      <c r="N1943" s="34"/>
      <c r="O1943" s="34"/>
      <c r="P1943" s="44"/>
      <c r="Q1943" s="44"/>
      <c r="R1943" s="44"/>
      <c r="S1943" s="44"/>
      <c r="T1943" s="349">
        <v>3065.7965752</v>
      </c>
      <c r="U1943" s="10">
        <v>2960</v>
      </c>
      <c r="V1943" s="18">
        <v>2791.9595937000004</v>
      </c>
      <c r="W1943" s="25" t="s">
        <v>1306</v>
      </c>
      <c r="X1943" s="164" t="s">
        <v>5162</v>
      </c>
      <c r="Y1943" s="164">
        <v>58</v>
      </c>
      <c r="Z1943" s="164">
        <v>57</v>
      </c>
      <c r="AA1943" s="164">
        <v>57</v>
      </c>
      <c r="AB1943" s="124" t="e">
        <f>VLOOKUP(B1943,Nam_2016!$B$2:$C$870,2,0)</f>
        <v>#N/A</v>
      </c>
    </row>
    <row r="1944" spans="1:28" ht="30" hidden="1" x14ac:dyDescent="0.25">
      <c r="A1944" s="24">
        <f t="shared" si="68"/>
        <v>125</v>
      </c>
      <c r="B1944" s="167">
        <v>1943</v>
      </c>
      <c r="C1944" s="51" t="s">
        <v>4843</v>
      </c>
      <c r="D1944" s="53" t="s">
        <v>555</v>
      </c>
      <c r="E1944" s="34" t="s">
        <v>30</v>
      </c>
      <c r="F1944" s="21" t="s">
        <v>726</v>
      </c>
      <c r="G1944" s="159">
        <v>3377374</v>
      </c>
      <c r="H1944" s="44"/>
      <c r="I1944" s="45"/>
      <c r="J1944" s="34"/>
      <c r="K1944" s="44"/>
      <c r="L1944" s="34"/>
      <c r="M1944" s="44"/>
      <c r="N1944" s="34"/>
      <c r="O1944" s="34"/>
      <c r="P1944" s="44"/>
      <c r="Q1944" s="44"/>
      <c r="R1944" s="44"/>
      <c r="S1944" s="44"/>
      <c r="T1944" s="349">
        <v>521.12880819999998</v>
      </c>
      <c r="U1944" s="351"/>
      <c r="V1944" s="352"/>
      <c r="W1944" s="25" t="s">
        <v>1306</v>
      </c>
      <c r="X1944" s="164" t="s">
        <v>5162</v>
      </c>
      <c r="Y1944" s="164">
        <v>58</v>
      </c>
      <c r="Z1944" s="164">
        <v>57</v>
      </c>
      <c r="AA1944" s="164">
        <v>57</v>
      </c>
      <c r="AB1944" s="124">
        <f>VLOOKUP(B1944,Nam_2016!$B$2:$C$870,2,0)</f>
        <v>1943</v>
      </c>
    </row>
    <row r="1945" spans="1:28" ht="30" hidden="1" x14ac:dyDescent="0.25">
      <c r="A1945" s="24">
        <f>A1944+1</f>
        <v>126</v>
      </c>
      <c r="B1945" s="167">
        <v>1944</v>
      </c>
      <c r="C1945" s="51" t="s">
        <v>4844</v>
      </c>
      <c r="D1945" s="53" t="s">
        <v>635</v>
      </c>
      <c r="E1945" s="34" t="s">
        <v>1</v>
      </c>
      <c r="F1945" s="21" t="s">
        <v>3947</v>
      </c>
      <c r="G1945" s="159">
        <v>8730347</v>
      </c>
      <c r="H1945" s="44"/>
      <c r="I1945" s="45"/>
      <c r="J1945" s="34"/>
      <c r="K1945" s="44"/>
      <c r="L1945" s="34"/>
      <c r="M1945" s="44"/>
      <c r="N1945" s="34"/>
      <c r="O1945" s="34"/>
      <c r="P1945" s="44"/>
      <c r="Q1945" s="44"/>
      <c r="R1945" s="44"/>
      <c r="S1945" s="44"/>
      <c r="T1945" s="349">
        <v>1347.0925421000002</v>
      </c>
      <c r="U1945" s="351"/>
      <c r="V1945" s="352"/>
      <c r="W1945" s="25" t="s">
        <v>1306</v>
      </c>
      <c r="X1945" s="164" t="s">
        <v>5162</v>
      </c>
      <c r="Y1945" s="164">
        <v>58</v>
      </c>
      <c r="Z1945" s="164">
        <v>57</v>
      </c>
      <c r="AA1945" s="164">
        <v>57</v>
      </c>
      <c r="AB1945" s="124">
        <f>VLOOKUP(B1945,Nam_2016!$B$2:$C$870,2,0)</f>
        <v>1944</v>
      </c>
    </row>
    <row r="1946" spans="1:28" ht="60" x14ac:dyDescent="0.25">
      <c r="A1946" s="24">
        <f t="shared" si="68"/>
        <v>127</v>
      </c>
      <c r="B1946" s="167">
        <v>1945</v>
      </c>
      <c r="C1946" s="371" t="s">
        <v>3662</v>
      </c>
      <c r="D1946" s="53" t="s">
        <v>3946</v>
      </c>
      <c r="E1946" s="34" t="s">
        <v>30</v>
      </c>
      <c r="F1946" s="21" t="s">
        <v>31</v>
      </c>
      <c r="G1946" s="159">
        <v>6495293</v>
      </c>
      <c r="H1946" s="44"/>
      <c r="I1946" s="45"/>
      <c r="J1946" s="34"/>
      <c r="K1946" s="44"/>
      <c r="L1946" s="34"/>
      <c r="M1946" s="44"/>
      <c r="N1946" s="34"/>
      <c r="O1946" s="34"/>
      <c r="P1946" s="44"/>
      <c r="Q1946" s="44"/>
      <c r="R1946" s="44"/>
      <c r="S1946" s="44"/>
      <c r="T1946" s="349">
        <v>1002.2237099</v>
      </c>
      <c r="U1946" s="10">
        <v>1042</v>
      </c>
      <c r="V1946" s="18">
        <v>1122.9549734</v>
      </c>
      <c r="W1946" s="25" t="s">
        <v>1306</v>
      </c>
      <c r="X1946" s="164" t="s">
        <v>5162</v>
      </c>
      <c r="Y1946" s="164">
        <v>58</v>
      </c>
      <c r="Z1946" s="164">
        <v>57</v>
      </c>
      <c r="AA1946" s="164">
        <v>57</v>
      </c>
      <c r="AB1946" s="124" t="e">
        <f>VLOOKUP(B1946,Nam_2016!$B$2:$C$870,2,0)</f>
        <v>#N/A</v>
      </c>
    </row>
    <row r="1947" spans="1:28" ht="60" hidden="1" x14ac:dyDescent="0.25">
      <c r="A1947" s="24">
        <f t="shared" si="68"/>
        <v>128</v>
      </c>
      <c r="B1947" s="167">
        <v>1946</v>
      </c>
      <c r="C1947" s="51" t="s">
        <v>4845</v>
      </c>
      <c r="D1947" s="53" t="s">
        <v>623</v>
      </c>
      <c r="E1947" s="34" t="s">
        <v>30</v>
      </c>
      <c r="F1947" s="21" t="s">
        <v>31</v>
      </c>
      <c r="G1947" s="159">
        <v>8165676</v>
      </c>
      <c r="H1947" s="44"/>
      <c r="I1947" s="45"/>
      <c r="J1947" s="34"/>
      <c r="K1947" s="44"/>
      <c r="L1947" s="34"/>
      <c r="M1947" s="44"/>
      <c r="N1947" s="34"/>
      <c r="O1947" s="34"/>
      <c r="P1947" s="44"/>
      <c r="Q1947" s="44"/>
      <c r="R1947" s="44"/>
      <c r="S1947" s="44"/>
      <c r="T1947" s="349">
        <v>1259.9638068000002</v>
      </c>
      <c r="U1947" s="351"/>
      <c r="V1947" s="352"/>
      <c r="W1947" s="25" t="s">
        <v>1306</v>
      </c>
      <c r="X1947" s="164" t="s">
        <v>5162</v>
      </c>
      <c r="Y1947" s="164">
        <v>58</v>
      </c>
      <c r="Z1947" s="164">
        <v>57</v>
      </c>
      <c r="AA1947" s="164">
        <v>57</v>
      </c>
      <c r="AB1947" s="124">
        <f>VLOOKUP(B1947,Nam_2016!$B$2:$C$870,2,0)</f>
        <v>1946</v>
      </c>
    </row>
    <row r="1948" spans="1:28" ht="30" x14ac:dyDescent="0.25">
      <c r="A1948" s="24">
        <f t="shared" si="68"/>
        <v>129</v>
      </c>
      <c r="B1948" s="167">
        <v>1947</v>
      </c>
      <c r="C1948" s="51" t="s">
        <v>4846</v>
      </c>
      <c r="D1948" s="53" t="s">
        <v>3942</v>
      </c>
      <c r="E1948" s="34" t="s">
        <v>1</v>
      </c>
      <c r="F1948" s="21" t="s">
        <v>15</v>
      </c>
      <c r="G1948" s="344">
        <v>18910345</v>
      </c>
      <c r="H1948" s="44"/>
      <c r="I1948" s="45"/>
      <c r="J1948" s="34"/>
      <c r="K1948" s="44"/>
      <c r="L1948" s="34"/>
      <c r="M1948" s="44"/>
      <c r="N1948" s="34"/>
      <c r="O1948" s="34"/>
      <c r="P1948" s="44"/>
      <c r="Q1948" s="44"/>
      <c r="R1948" s="44"/>
      <c r="S1948" s="44"/>
      <c r="T1948" s="349">
        <v>2917.8662335000004</v>
      </c>
      <c r="U1948" s="10">
        <v>4395</v>
      </c>
      <c r="V1948" s="18">
        <v>4718.5398271000004</v>
      </c>
      <c r="W1948" s="25" t="s">
        <v>1306</v>
      </c>
      <c r="X1948" s="164" t="s">
        <v>5162</v>
      </c>
      <c r="Y1948" s="164">
        <v>58</v>
      </c>
      <c r="Z1948" s="164">
        <v>57</v>
      </c>
      <c r="AA1948" s="164">
        <v>57</v>
      </c>
      <c r="AB1948" s="124" t="e">
        <f>VLOOKUP(B1948,Nam_2016!$B$2:$C$870,2,0)</f>
        <v>#N/A</v>
      </c>
    </row>
    <row r="1949" spans="1:28" ht="30" x14ac:dyDescent="0.25">
      <c r="A1949" s="24">
        <f t="shared" si="68"/>
        <v>130</v>
      </c>
      <c r="B1949" s="167">
        <v>1948</v>
      </c>
      <c r="C1949" s="51" t="s">
        <v>4847</v>
      </c>
      <c r="D1949" s="53" t="s">
        <v>3943</v>
      </c>
      <c r="E1949" s="34" t="s">
        <v>1</v>
      </c>
      <c r="F1949" s="21" t="s">
        <v>15</v>
      </c>
      <c r="G1949" s="159">
        <v>18406183</v>
      </c>
      <c r="H1949" s="44"/>
      <c r="I1949" s="45"/>
      <c r="J1949" s="34"/>
      <c r="K1949" s="44"/>
      <c r="L1949" s="34"/>
      <c r="M1949" s="44"/>
      <c r="N1949" s="34"/>
      <c r="O1949" s="34"/>
      <c r="P1949" s="44"/>
      <c r="Q1949" s="44"/>
      <c r="R1949" s="44"/>
      <c r="S1949" s="44"/>
      <c r="T1949" s="349">
        <v>2387.7914199000002</v>
      </c>
      <c r="U1949" s="10">
        <v>3345</v>
      </c>
      <c r="V1949" s="18">
        <v>3246.2095357000003</v>
      </c>
      <c r="W1949" s="25" t="s">
        <v>1306</v>
      </c>
      <c r="X1949" s="164" t="s">
        <v>5162</v>
      </c>
      <c r="Y1949" s="164">
        <v>58</v>
      </c>
      <c r="Z1949" s="164">
        <v>57</v>
      </c>
      <c r="AA1949" s="164">
        <v>57</v>
      </c>
      <c r="AB1949" s="124" t="e">
        <f>VLOOKUP(B1949,Nam_2016!$B$2:$C$870,2,0)</f>
        <v>#N/A</v>
      </c>
    </row>
    <row r="1950" spans="1:28" ht="60" x14ac:dyDescent="0.25">
      <c r="A1950" s="24">
        <f t="shared" si="68"/>
        <v>131</v>
      </c>
      <c r="B1950" s="167">
        <v>1949</v>
      </c>
      <c r="C1950" s="371" t="s">
        <v>3663</v>
      </c>
      <c r="D1950" s="53" t="s">
        <v>3944</v>
      </c>
      <c r="E1950" s="34" t="s">
        <v>30</v>
      </c>
      <c r="F1950" s="21" t="s">
        <v>31</v>
      </c>
      <c r="G1950" s="159">
        <v>4477199</v>
      </c>
      <c r="H1950" s="44"/>
      <c r="I1950" s="45"/>
      <c r="J1950" s="34"/>
      <c r="K1950" s="44"/>
      <c r="L1950" s="34"/>
      <c r="M1950" s="44"/>
      <c r="N1950" s="34"/>
      <c r="O1950" s="34"/>
      <c r="P1950" s="44"/>
      <c r="Q1950" s="44"/>
      <c r="R1950" s="44"/>
      <c r="S1950" s="44"/>
      <c r="T1950" s="349">
        <v>690.83180570000002</v>
      </c>
      <c r="U1950" s="10">
        <v>668.32776790000003</v>
      </c>
      <c r="V1950" s="18">
        <v>540.10678240000004</v>
      </c>
      <c r="W1950" s="25" t="s">
        <v>1306</v>
      </c>
      <c r="X1950" s="164" t="s">
        <v>5162</v>
      </c>
      <c r="Y1950" s="164">
        <v>58</v>
      </c>
      <c r="Z1950" s="164">
        <v>57</v>
      </c>
      <c r="AA1950" s="164">
        <v>57</v>
      </c>
      <c r="AB1950" s="124" t="e">
        <f>VLOOKUP(B1950,Nam_2016!$B$2:$C$870,2,0)</f>
        <v>#N/A</v>
      </c>
    </row>
    <row r="1951" spans="1:28" ht="30" x14ac:dyDescent="0.25">
      <c r="A1951" s="24">
        <f t="shared" si="68"/>
        <v>132</v>
      </c>
      <c r="B1951" s="167">
        <v>1950</v>
      </c>
      <c r="C1951" s="371" t="s">
        <v>3664</v>
      </c>
      <c r="D1951" s="53" t="s">
        <v>3945</v>
      </c>
      <c r="E1951" s="34" t="s">
        <v>1</v>
      </c>
      <c r="F1951" s="21" t="s">
        <v>126</v>
      </c>
      <c r="G1951" s="159">
        <v>9087290</v>
      </c>
      <c r="H1951" s="44"/>
      <c r="I1951" s="45"/>
      <c r="J1951" s="34"/>
      <c r="K1951" s="44"/>
      <c r="L1951" s="34"/>
      <c r="M1951" s="44"/>
      <c r="N1951" s="34"/>
      <c r="O1951" s="34"/>
      <c r="P1951" s="44"/>
      <c r="Q1951" s="44"/>
      <c r="R1951" s="44"/>
      <c r="S1951" s="44"/>
      <c r="T1951" s="349">
        <v>1402.1688470000001</v>
      </c>
      <c r="U1951" s="10">
        <v>1335</v>
      </c>
      <c r="V1951" s="18">
        <v>1115.5650835000001</v>
      </c>
      <c r="W1951" s="25" t="s">
        <v>1306</v>
      </c>
      <c r="X1951" s="164" t="s">
        <v>5162</v>
      </c>
      <c r="Y1951" s="164">
        <v>58</v>
      </c>
      <c r="Z1951" s="164">
        <v>57</v>
      </c>
      <c r="AA1951" s="164">
        <v>57</v>
      </c>
      <c r="AB1951" s="124" t="e">
        <f>VLOOKUP(B1951,Nam_2016!$B$2:$C$870,2,0)</f>
        <v>#N/A</v>
      </c>
    </row>
    <row r="1952" spans="1:28" ht="45" hidden="1" x14ac:dyDescent="0.25">
      <c r="A1952" s="24">
        <f t="shared" si="68"/>
        <v>133</v>
      </c>
      <c r="B1952" s="167">
        <v>1951</v>
      </c>
      <c r="C1952" s="51" t="s">
        <v>4848</v>
      </c>
      <c r="D1952" s="53" t="s">
        <v>708</v>
      </c>
      <c r="E1952" s="34" t="s">
        <v>1</v>
      </c>
      <c r="F1952" s="21" t="s">
        <v>1449</v>
      </c>
      <c r="G1952" s="159">
        <v>104793568</v>
      </c>
      <c r="H1952" s="44"/>
      <c r="I1952" s="45"/>
      <c r="J1952" s="34"/>
      <c r="K1952" s="44"/>
      <c r="L1952" s="34"/>
      <c r="M1952" s="44"/>
      <c r="N1952" s="34"/>
      <c r="O1952" s="34"/>
      <c r="P1952" s="44"/>
      <c r="Q1952" s="44"/>
      <c r="R1952" s="44"/>
      <c r="S1952" s="44"/>
      <c r="T1952" s="349">
        <v>16169.647542400002</v>
      </c>
      <c r="U1952" s="351"/>
      <c r="V1952" s="352"/>
      <c r="W1952" s="25" t="s">
        <v>1306</v>
      </c>
      <c r="X1952" s="164" t="s">
        <v>5162</v>
      </c>
      <c r="Y1952" s="164">
        <v>58</v>
      </c>
      <c r="Z1952" s="164">
        <v>57</v>
      </c>
      <c r="AA1952" s="164">
        <v>57</v>
      </c>
      <c r="AB1952" s="124">
        <f>VLOOKUP(B1952,Nam_2016!$B$2:$C$870,2,0)</f>
        <v>1951</v>
      </c>
    </row>
    <row r="1953" spans="1:28" ht="45" hidden="1" x14ac:dyDescent="0.25">
      <c r="A1953" s="24">
        <f t="shared" si="68"/>
        <v>134</v>
      </c>
      <c r="B1953" s="167">
        <v>1952</v>
      </c>
      <c r="C1953" s="51" t="s">
        <v>4849</v>
      </c>
      <c r="D1953" s="53" t="s">
        <v>638</v>
      </c>
      <c r="E1953" s="34" t="s">
        <v>1</v>
      </c>
      <c r="F1953" s="21" t="s">
        <v>151</v>
      </c>
      <c r="G1953" s="159">
        <v>8400194</v>
      </c>
      <c r="H1953" s="44"/>
      <c r="I1953" s="45"/>
      <c r="J1953" s="34"/>
      <c r="K1953" s="44"/>
      <c r="L1953" s="34"/>
      <c r="M1953" s="44"/>
      <c r="N1953" s="34"/>
      <c r="O1953" s="34"/>
      <c r="P1953" s="44"/>
      <c r="Q1953" s="44"/>
      <c r="R1953" s="44"/>
      <c r="S1953" s="44"/>
      <c r="T1953" s="349">
        <v>1376.7743073000001</v>
      </c>
      <c r="U1953" s="351"/>
      <c r="V1953" s="352"/>
      <c r="W1953" s="25" t="s">
        <v>1306</v>
      </c>
      <c r="X1953" s="164" t="s">
        <v>5162</v>
      </c>
      <c r="Y1953" s="164">
        <v>58</v>
      </c>
      <c r="Z1953" s="164">
        <v>57</v>
      </c>
      <c r="AA1953" s="164">
        <v>57</v>
      </c>
      <c r="AB1953" s="124">
        <f>VLOOKUP(B1953,Nam_2016!$B$2:$C$870,2,0)</f>
        <v>1952</v>
      </c>
    </row>
    <row r="1954" spans="1:28" ht="30" hidden="1" x14ac:dyDescent="0.25">
      <c r="A1954" s="24">
        <f t="shared" si="68"/>
        <v>135</v>
      </c>
      <c r="B1954" s="167">
        <v>1953</v>
      </c>
      <c r="C1954" s="51" t="s">
        <v>4850</v>
      </c>
      <c r="D1954" s="53" t="s">
        <v>712</v>
      </c>
      <c r="E1954" s="34" t="s">
        <v>1</v>
      </c>
      <c r="F1954" s="21" t="s">
        <v>784</v>
      </c>
      <c r="G1954" s="159">
        <v>11183613</v>
      </c>
      <c r="H1954" s="44"/>
      <c r="I1954" s="45">
        <v>2.2999999999999998</v>
      </c>
      <c r="J1954" s="34"/>
      <c r="K1954" s="53"/>
      <c r="L1954" s="34"/>
      <c r="M1954" s="53"/>
      <c r="N1954" s="34"/>
      <c r="O1954" s="34"/>
      <c r="P1954" s="53"/>
      <c r="Q1954" s="53"/>
      <c r="R1954" s="53"/>
      <c r="S1954" s="53"/>
      <c r="T1954" s="349">
        <v>1727.9774859000001</v>
      </c>
      <c r="U1954" s="351"/>
      <c r="V1954" s="352"/>
      <c r="W1954" s="25" t="s">
        <v>1306</v>
      </c>
      <c r="X1954" s="164" t="s">
        <v>5162</v>
      </c>
      <c r="Y1954" s="164">
        <v>58</v>
      </c>
      <c r="Z1954" s="164">
        <v>57</v>
      </c>
      <c r="AA1954" s="164">
        <v>57</v>
      </c>
      <c r="AB1954" s="124">
        <f>VLOOKUP(B1954,Nam_2016!$B$2:$C$870,2,0)</f>
        <v>1953</v>
      </c>
    </row>
    <row r="1955" spans="1:28" ht="75" hidden="1" x14ac:dyDescent="0.25">
      <c r="A1955" s="24">
        <f t="shared" si="68"/>
        <v>136</v>
      </c>
      <c r="B1955" s="167">
        <v>1954</v>
      </c>
      <c r="C1955" s="51" t="s">
        <v>4851</v>
      </c>
      <c r="D1955" s="53" t="s">
        <v>690</v>
      </c>
      <c r="E1955" s="34" t="s">
        <v>30</v>
      </c>
      <c r="F1955" s="21" t="s">
        <v>781</v>
      </c>
      <c r="G1955" s="159">
        <v>32332981</v>
      </c>
      <c r="H1955" s="44"/>
      <c r="I1955" s="45"/>
      <c r="J1955" s="34"/>
      <c r="K1955" s="44"/>
      <c r="L1955" s="34"/>
      <c r="M1955" s="44"/>
      <c r="N1955" s="34"/>
      <c r="O1955" s="34"/>
      <c r="P1955" s="44"/>
      <c r="Q1955" s="44"/>
      <c r="R1955" s="44"/>
      <c r="S1955" s="44"/>
      <c r="T1955" s="349">
        <v>4988.9789682999999</v>
      </c>
      <c r="U1955" s="351"/>
      <c r="V1955" s="352"/>
      <c r="W1955" s="25" t="s">
        <v>1306</v>
      </c>
      <c r="X1955" s="164" t="s">
        <v>5162</v>
      </c>
      <c r="Y1955" s="164">
        <v>58</v>
      </c>
      <c r="Z1955" s="164">
        <v>57</v>
      </c>
      <c r="AA1955" s="164">
        <v>57</v>
      </c>
      <c r="AB1955" s="124">
        <f>VLOOKUP(B1955,Nam_2016!$B$2:$C$870,2,0)</f>
        <v>1954</v>
      </c>
    </row>
    <row r="1956" spans="1:28" ht="30" hidden="1" x14ac:dyDescent="0.25">
      <c r="A1956" s="24">
        <f t="shared" si="68"/>
        <v>137</v>
      </c>
      <c r="B1956" s="167">
        <v>1955</v>
      </c>
      <c r="C1956" s="51" t="s">
        <v>4852</v>
      </c>
      <c r="D1956" s="53" t="s">
        <v>577</v>
      </c>
      <c r="E1956" s="34" t="s">
        <v>30</v>
      </c>
      <c r="F1956" s="21" t="s">
        <v>734</v>
      </c>
      <c r="G1956" s="159">
        <v>4540605</v>
      </c>
      <c r="H1956" s="44"/>
      <c r="I1956" s="45"/>
      <c r="J1956" s="34"/>
      <c r="K1956" s="44"/>
      <c r="L1956" s="34"/>
      <c r="M1956" s="44"/>
      <c r="N1956" s="34"/>
      <c r="O1956" s="34"/>
      <c r="P1956" s="44"/>
      <c r="Q1956" s="44"/>
      <c r="R1956" s="44"/>
      <c r="S1956" s="44"/>
      <c r="T1956" s="349">
        <v>700.61535150000009</v>
      </c>
      <c r="U1956" s="351"/>
      <c r="V1956" s="352"/>
      <c r="W1956" s="25" t="s">
        <v>1306</v>
      </c>
      <c r="X1956" s="164" t="s">
        <v>5162</v>
      </c>
      <c r="Y1956" s="164">
        <v>58</v>
      </c>
      <c r="Z1956" s="164">
        <v>57</v>
      </c>
      <c r="AA1956" s="164">
        <v>57</v>
      </c>
      <c r="AB1956" s="124">
        <f>VLOOKUP(B1956,Nam_2016!$B$2:$C$870,2,0)</f>
        <v>1955</v>
      </c>
    </row>
    <row r="1957" spans="1:28" ht="30" hidden="1" x14ac:dyDescent="0.25">
      <c r="A1957" s="24">
        <f t="shared" si="68"/>
        <v>138</v>
      </c>
      <c r="B1957" s="167">
        <v>1956</v>
      </c>
      <c r="C1957" s="51" t="s">
        <v>4853</v>
      </c>
      <c r="D1957" s="53" t="s">
        <v>626</v>
      </c>
      <c r="E1957" s="34" t="s">
        <v>30</v>
      </c>
      <c r="F1957" s="21" t="s">
        <v>537</v>
      </c>
      <c r="G1957" s="159">
        <v>8622757</v>
      </c>
      <c r="H1957" s="44"/>
      <c r="I1957" s="45"/>
      <c r="J1957" s="34"/>
      <c r="K1957" s="44"/>
      <c r="L1957" s="34"/>
      <c r="M1957" s="44"/>
      <c r="N1957" s="34"/>
      <c r="O1957" s="34"/>
      <c r="P1957" s="44"/>
      <c r="Q1957" s="44"/>
      <c r="R1957" s="44"/>
      <c r="S1957" s="44"/>
      <c r="T1957" s="349">
        <v>1285.5398033000001</v>
      </c>
      <c r="U1957" s="351"/>
      <c r="V1957" s="352"/>
      <c r="W1957" s="25" t="s">
        <v>1306</v>
      </c>
      <c r="X1957" s="164" t="s">
        <v>5162</v>
      </c>
      <c r="Y1957" s="164">
        <v>58</v>
      </c>
      <c r="Z1957" s="164">
        <v>57</v>
      </c>
      <c r="AA1957" s="164">
        <v>57</v>
      </c>
      <c r="AB1957" s="124">
        <f>VLOOKUP(B1957,Nam_2016!$B$2:$C$870,2,0)</f>
        <v>1956</v>
      </c>
    </row>
    <row r="1958" spans="1:28" ht="30" x14ac:dyDescent="0.25">
      <c r="A1958" s="24">
        <f t="shared" si="68"/>
        <v>139</v>
      </c>
      <c r="B1958" s="167">
        <v>1957</v>
      </c>
      <c r="C1958" s="371" t="s">
        <v>3665</v>
      </c>
      <c r="D1958" s="53" t="s">
        <v>684</v>
      </c>
      <c r="E1958" s="34" t="s">
        <v>30</v>
      </c>
      <c r="F1958" s="21" t="s">
        <v>726</v>
      </c>
      <c r="G1958" s="159">
        <v>11327288</v>
      </c>
      <c r="H1958" s="44"/>
      <c r="I1958" s="45"/>
      <c r="J1958" s="34"/>
      <c r="K1958" s="44"/>
      <c r="L1958" s="34"/>
      <c r="M1958" s="44"/>
      <c r="N1958" s="34"/>
      <c r="O1958" s="34"/>
      <c r="P1958" s="44"/>
      <c r="Q1958" s="44"/>
      <c r="R1958" s="44"/>
      <c r="S1958" s="44"/>
      <c r="T1958" s="349">
        <v>2973.5321187000004</v>
      </c>
      <c r="U1958" s="10">
        <v>1681</v>
      </c>
      <c r="V1958" s="18">
        <v>2974.5420122</v>
      </c>
      <c r="W1958" s="25" t="s">
        <v>1306</v>
      </c>
      <c r="X1958" s="164" t="s">
        <v>5162</v>
      </c>
      <c r="Y1958" s="164">
        <v>58</v>
      </c>
      <c r="Z1958" s="164">
        <v>57</v>
      </c>
      <c r="AA1958" s="164">
        <v>57</v>
      </c>
      <c r="AB1958" s="124" t="e">
        <f>VLOOKUP(B1958,Nam_2016!$B$2:$C$870,2,0)</f>
        <v>#N/A</v>
      </c>
    </row>
    <row r="1959" spans="1:28" ht="30" x14ac:dyDescent="0.25">
      <c r="A1959" s="24">
        <f t="shared" si="68"/>
        <v>140</v>
      </c>
      <c r="B1959" s="167">
        <v>1958</v>
      </c>
      <c r="C1959" s="51" t="s">
        <v>4854</v>
      </c>
      <c r="D1959" s="53" t="s">
        <v>3941</v>
      </c>
      <c r="E1959" s="34" t="s">
        <v>1</v>
      </c>
      <c r="F1959" s="21" t="s">
        <v>744</v>
      </c>
      <c r="G1959" s="159">
        <v>28427348</v>
      </c>
      <c r="H1959" s="44"/>
      <c r="I1959" s="45"/>
      <c r="J1959" s="34"/>
      <c r="K1959" s="44"/>
      <c r="L1959" s="34"/>
      <c r="M1959" s="44"/>
      <c r="N1959" s="34"/>
      <c r="O1959" s="34"/>
      <c r="P1959" s="44"/>
      <c r="Q1959" s="44"/>
      <c r="R1959" s="44"/>
      <c r="S1959" s="44"/>
      <c r="T1959" s="349">
        <v>4386.3397964000005</v>
      </c>
      <c r="U1959" s="10">
        <v>4651</v>
      </c>
      <c r="V1959" s="352"/>
      <c r="W1959" s="25" t="s">
        <v>1306</v>
      </c>
      <c r="X1959" s="164" t="s">
        <v>5162</v>
      </c>
      <c r="Y1959" s="164">
        <v>58</v>
      </c>
      <c r="Z1959" s="164">
        <v>57</v>
      </c>
      <c r="AA1959" s="164">
        <v>57</v>
      </c>
      <c r="AB1959" s="124" t="e">
        <f>VLOOKUP(B1959,Nam_2016!$B$2:$C$870,2,0)</f>
        <v>#N/A</v>
      </c>
    </row>
    <row r="1960" spans="1:28" ht="45" hidden="1" x14ac:dyDescent="0.25">
      <c r="A1960" s="24">
        <f t="shared" si="68"/>
        <v>141</v>
      </c>
      <c r="B1960" s="167">
        <v>1959</v>
      </c>
      <c r="C1960" s="51" t="s">
        <v>4855</v>
      </c>
      <c r="D1960" s="53" t="s">
        <v>643</v>
      </c>
      <c r="E1960" s="34" t="s">
        <v>1</v>
      </c>
      <c r="F1960" s="21" t="s">
        <v>768</v>
      </c>
      <c r="G1960" s="159">
        <v>107744589</v>
      </c>
      <c r="H1960" s="44"/>
      <c r="I1960" s="45"/>
      <c r="J1960" s="34"/>
      <c r="K1960" s="44"/>
      <c r="L1960" s="34"/>
      <c r="M1960" s="44"/>
      <c r="N1960" s="34"/>
      <c r="O1960" s="34"/>
      <c r="P1960" s="44"/>
      <c r="Q1960" s="44"/>
      <c r="R1960" s="44"/>
      <c r="S1960" s="44"/>
      <c r="T1960" s="349">
        <v>16624.990082700002</v>
      </c>
      <c r="U1960" s="351"/>
      <c r="V1960" s="352"/>
      <c r="W1960" s="25" t="s">
        <v>1306</v>
      </c>
      <c r="X1960" s="164" t="s">
        <v>5162</v>
      </c>
      <c r="Y1960" s="164">
        <v>58</v>
      </c>
      <c r="Z1960" s="164">
        <v>57</v>
      </c>
      <c r="AA1960" s="164">
        <v>57</v>
      </c>
      <c r="AB1960" s="124">
        <f>VLOOKUP(B1960,Nam_2016!$B$2:$C$870,2,0)</f>
        <v>1959</v>
      </c>
    </row>
    <row r="1961" spans="1:28" ht="45" x14ac:dyDescent="0.25">
      <c r="A1961" s="24">
        <f t="shared" si="68"/>
        <v>142</v>
      </c>
      <c r="B1961" s="167">
        <v>1960</v>
      </c>
      <c r="C1961" s="51" t="s">
        <v>4856</v>
      </c>
      <c r="D1961" s="21" t="s">
        <v>675</v>
      </c>
      <c r="E1961" s="34" t="s">
        <v>1</v>
      </c>
      <c r="F1961" s="21" t="s">
        <v>777</v>
      </c>
      <c r="G1961" s="159">
        <v>25742696</v>
      </c>
      <c r="H1961" s="44"/>
      <c r="I1961" s="45">
        <v>15.393999999999998</v>
      </c>
      <c r="J1961" s="34"/>
      <c r="K1961" s="44"/>
      <c r="L1961" s="34"/>
      <c r="M1961" s="44"/>
      <c r="N1961" s="34"/>
      <c r="O1961" s="34"/>
      <c r="P1961" s="44"/>
      <c r="Q1961" s="44">
        <v>120</v>
      </c>
      <c r="R1961" s="44"/>
      <c r="S1961" s="44"/>
      <c r="T1961" s="349">
        <v>4480.6273278999997</v>
      </c>
      <c r="U1961" s="10">
        <v>1756</v>
      </c>
      <c r="V1961" s="18">
        <v>3932.1062102000001</v>
      </c>
      <c r="W1961" s="25" t="s">
        <v>1306</v>
      </c>
      <c r="X1961" s="164" t="s">
        <v>5162</v>
      </c>
      <c r="Y1961" s="164">
        <v>58</v>
      </c>
      <c r="Z1961" s="164">
        <v>57</v>
      </c>
      <c r="AA1961" s="164">
        <v>57</v>
      </c>
      <c r="AB1961" s="124" t="e">
        <f>VLOOKUP(B1961,Nam_2016!$B$2:$C$870,2,0)</f>
        <v>#N/A</v>
      </c>
    </row>
    <row r="1962" spans="1:28" ht="30" hidden="1" x14ac:dyDescent="0.25">
      <c r="A1962" s="24">
        <f t="shared" si="68"/>
        <v>143</v>
      </c>
      <c r="B1962" s="167">
        <v>1961</v>
      </c>
      <c r="C1962" s="51" t="s">
        <v>4857</v>
      </c>
      <c r="D1962" s="53" t="s">
        <v>662</v>
      </c>
      <c r="E1962" s="34" t="s">
        <v>1</v>
      </c>
      <c r="F1962" s="21" t="s">
        <v>1450</v>
      </c>
      <c r="G1962" s="344">
        <v>12240689</v>
      </c>
      <c r="H1962" s="44"/>
      <c r="I1962" s="45"/>
      <c r="J1962" s="34"/>
      <c r="K1962" s="44"/>
      <c r="L1962" s="34"/>
      <c r="M1962" s="44"/>
      <c r="N1962" s="34"/>
      <c r="O1962" s="34"/>
      <c r="P1962" s="44"/>
      <c r="Q1962" s="44"/>
      <c r="R1962" s="44"/>
      <c r="S1962" s="44"/>
      <c r="T1962" s="349">
        <v>1888.7383127000001</v>
      </c>
      <c r="U1962" s="351"/>
      <c r="V1962" s="352"/>
      <c r="W1962" s="25" t="s">
        <v>1306</v>
      </c>
      <c r="X1962" s="164" t="s">
        <v>5162</v>
      </c>
      <c r="Y1962" s="164">
        <v>58</v>
      </c>
      <c r="Z1962" s="164">
        <v>57</v>
      </c>
      <c r="AA1962" s="164">
        <v>57</v>
      </c>
      <c r="AB1962" s="124">
        <f>VLOOKUP(B1962,Nam_2016!$B$2:$C$870,2,0)</f>
        <v>1961</v>
      </c>
    </row>
    <row r="1963" spans="1:28" ht="30" x14ac:dyDescent="0.25">
      <c r="A1963" s="24">
        <f t="shared" si="68"/>
        <v>144</v>
      </c>
      <c r="B1963" s="167">
        <v>1962</v>
      </c>
      <c r="C1963" s="51" t="s">
        <v>4858</v>
      </c>
      <c r="D1963" s="53" t="s">
        <v>3940</v>
      </c>
      <c r="E1963" s="34" t="s">
        <v>1</v>
      </c>
      <c r="F1963" s="21" t="s">
        <v>771</v>
      </c>
      <c r="G1963" s="159">
        <v>10656166</v>
      </c>
      <c r="H1963" s="44"/>
      <c r="I1963" s="45">
        <v>54.18</v>
      </c>
      <c r="J1963" s="34"/>
      <c r="K1963" s="44"/>
      <c r="L1963" s="34"/>
      <c r="M1963" s="44"/>
      <c r="N1963" s="34"/>
      <c r="O1963" s="34"/>
      <c r="P1963" s="44"/>
      <c r="Q1963" s="44"/>
      <c r="R1963" s="44"/>
      <c r="S1963" s="44"/>
      <c r="T1963" s="349">
        <v>1699.5100138</v>
      </c>
      <c r="U1963" s="10">
        <v>1933</v>
      </c>
      <c r="V1963" s="18">
        <v>1667.7199185000002</v>
      </c>
      <c r="W1963" s="25" t="s">
        <v>1306</v>
      </c>
      <c r="X1963" s="164" t="s">
        <v>5162</v>
      </c>
      <c r="Y1963" s="164">
        <v>58</v>
      </c>
      <c r="Z1963" s="164">
        <v>57</v>
      </c>
      <c r="AA1963" s="164">
        <v>57</v>
      </c>
      <c r="AB1963" s="124" t="e">
        <f>VLOOKUP(B1963,Nam_2016!$B$2:$C$870,2,0)</f>
        <v>#N/A</v>
      </c>
    </row>
    <row r="1964" spans="1:28" ht="45" hidden="1" x14ac:dyDescent="0.25">
      <c r="A1964" s="24">
        <f t="shared" si="68"/>
        <v>145</v>
      </c>
      <c r="B1964" s="167">
        <v>1963</v>
      </c>
      <c r="C1964" s="51" t="s">
        <v>4859</v>
      </c>
      <c r="D1964" s="53" t="s">
        <v>674</v>
      </c>
      <c r="E1964" s="34" t="s">
        <v>1</v>
      </c>
      <c r="F1964" s="21" t="s">
        <v>1450</v>
      </c>
      <c r="G1964" s="159">
        <v>14769669</v>
      </c>
      <c r="H1964" s="44"/>
      <c r="I1964" s="45"/>
      <c r="J1964" s="34"/>
      <c r="K1964" s="44"/>
      <c r="L1964" s="34"/>
      <c r="M1964" s="44"/>
      <c r="N1964" s="34"/>
      <c r="O1964" s="34"/>
      <c r="P1964" s="44"/>
      <c r="Q1964" s="44"/>
      <c r="R1964" s="44"/>
      <c r="S1964" s="44"/>
      <c r="T1964" s="349">
        <v>2278.9599267000003</v>
      </c>
      <c r="U1964" s="351"/>
      <c r="V1964" s="352"/>
      <c r="W1964" s="25" t="s">
        <v>1306</v>
      </c>
      <c r="X1964" s="164" t="s">
        <v>5162</v>
      </c>
      <c r="Y1964" s="164">
        <v>58</v>
      </c>
      <c r="Z1964" s="164">
        <v>57</v>
      </c>
      <c r="AA1964" s="164">
        <v>57</v>
      </c>
      <c r="AB1964" s="124">
        <f>VLOOKUP(B1964,Nam_2016!$B$2:$C$870,2,0)</f>
        <v>1963</v>
      </c>
    </row>
    <row r="1965" spans="1:28" ht="30" x14ac:dyDescent="0.25">
      <c r="A1965" s="24">
        <f t="shared" si="68"/>
        <v>146</v>
      </c>
      <c r="B1965" s="167">
        <v>1964</v>
      </c>
      <c r="C1965" s="51" t="s">
        <v>4860</v>
      </c>
      <c r="D1965" s="53" t="s">
        <v>3936</v>
      </c>
      <c r="E1965" s="34" t="s">
        <v>1</v>
      </c>
      <c r="F1965" s="21" t="s">
        <v>19</v>
      </c>
      <c r="G1965" s="159">
        <v>27575469</v>
      </c>
      <c r="H1965" s="44"/>
      <c r="I1965" s="45"/>
      <c r="J1965" s="34"/>
      <c r="K1965" s="44"/>
      <c r="L1965" s="34"/>
      <c r="M1965" s="44"/>
      <c r="N1965" s="34"/>
      <c r="O1965" s="34"/>
      <c r="P1965" s="44"/>
      <c r="Q1965" s="44"/>
      <c r="R1965" s="44"/>
      <c r="S1965" s="44"/>
      <c r="T1965" s="349">
        <v>4354.7170915000006</v>
      </c>
      <c r="U1965" s="10">
        <v>3936</v>
      </c>
      <c r="V1965" s="18">
        <v>2691.7482243000004</v>
      </c>
      <c r="W1965" s="25" t="s">
        <v>1306</v>
      </c>
      <c r="X1965" s="164" t="s">
        <v>5162</v>
      </c>
      <c r="Y1965" s="164">
        <v>58</v>
      </c>
      <c r="Z1965" s="164">
        <v>57</v>
      </c>
      <c r="AA1965" s="164">
        <v>57</v>
      </c>
      <c r="AB1965" s="124" t="e">
        <f>VLOOKUP(B1965,Nam_2016!$B$2:$C$870,2,0)</f>
        <v>#N/A</v>
      </c>
    </row>
    <row r="1966" spans="1:28" ht="45" x14ac:dyDescent="0.25">
      <c r="A1966" s="24">
        <f t="shared" si="68"/>
        <v>147</v>
      </c>
      <c r="B1966" s="167">
        <v>1965</v>
      </c>
      <c r="C1966" s="51" t="s">
        <v>4861</v>
      </c>
      <c r="D1966" s="53" t="s">
        <v>3937</v>
      </c>
      <c r="E1966" s="34" t="s">
        <v>1</v>
      </c>
      <c r="F1966" s="21" t="s">
        <v>79</v>
      </c>
      <c r="G1966" s="159">
        <v>6538815</v>
      </c>
      <c r="H1966" s="44"/>
      <c r="I1966" s="45"/>
      <c r="J1966" s="34"/>
      <c r="K1966" s="44"/>
      <c r="L1966" s="34"/>
      <c r="M1966" s="44"/>
      <c r="N1966" s="34"/>
      <c r="O1966" s="34"/>
      <c r="P1966" s="44"/>
      <c r="Q1966" s="44"/>
      <c r="R1966" s="44"/>
      <c r="S1966" s="44"/>
      <c r="T1966" s="349">
        <v>1807.0853758000001</v>
      </c>
      <c r="U1966" s="10">
        <v>1791</v>
      </c>
      <c r="V1966" s="18">
        <v>1807.2336581000002</v>
      </c>
      <c r="W1966" s="25" t="s">
        <v>1306</v>
      </c>
      <c r="X1966" s="164" t="s">
        <v>5162</v>
      </c>
      <c r="Y1966" s="164">
        <v>58</v>
      </c>
      <c r="Z1966" s="164">
        <v>57</v>
      </c>
      <c r="AA1966" s="164">
        <v>57</v>
      </c>
      <c r="AB1966" s="124" t="e">
        <f>VLOOKUP(B1966,Nam_2016!$B$2:$C$870,2,0)</f>
        <v>#N/A</v>
      </c>
    </row>
    <row r="1967" spans="1:28" ht="45" x14ac:dyDescent="0.25">
      <c r="A1967" s="24">
        <f t="shared" si="68"/>
        <v>148</v>
      </c>
      <c r="B1967" s="167">
        <v>1966</v>
      </c>
      <c r="C1967" s="371" t="s">
        <v>3666</v>
      </c>
      <c r="D1967" s="53" t="s">
        <v>3938</v>
      </c>
      <c r="E1967" s="34" t="s">
        <v>1</v>
      </c>
      <c r="F1967" s="21" t="s">
        <v>87</v>
      </c>
      <c r="G1967" s="159">
        <v>7970217</v>
      </c>
      <c r="H1967" s="44"/>
      <c r="I1967" s="45"/>
      <c r="J1967" s="34"/>
      <c r="K1967" s="44"/>
      <c r="L1967" s="34"/>
      <c r="M1967" s="44"/>
      <c r="N1967" s="34"/>
      <c r="O1967" s="34"/>
      <c r="P1967" s="44"/>
      <c r="Q1967" s="44"/>
      <c r="R1967" s="44"/>
      <c r="S1967" s="44"/>
      <c r="T1967" s="349">
        <v>1493.9582138000001</v>
      </c>
      <c r="U1967" s="10">
        <v>1355</v>
      </c>
      <c r="V1967" s="18">
        <v>1344.4719109</v>
      </c>
      <c r="W1967" s="25" t="s">
        <v>1306</v>
      </c>
      <c r="X1967" s="164" t="s">
        <v>5162</v>
      </c>
      <c r="Y1967" s="164">
        <v>58</v>
      </c>
      <c r="Z1967" s="164">
        <v>57</v>
      </c>
      <c r="AA1967" s="164">
        <v>57</v>
      </c>
      <c r="AB1967" s="124" t="e">
        <f>VLOOKUP(B1967,Nam_2016!$B$2:$C$870,2,0)</f>
        <v>#N/A</v>
      </c>
    </row>
    <row r="1968" spans="1:28" ht="45" x14ac:dyDescent="0.25">
      <c r="A1968" s="24">
        <f t="shared" si="68"/>
        <v>149</v>
      </c>
      <c r="B1968" s="167">
        <v>1967</v>
      </c>
      <c r="C1968" s="51" t="s">
        <v>4862</v>
      </c>
      <c r="D1968" s="62" t="s">
        <v>3939</v>
      </c>
      <c r="E1968" s="34" t="s">
        <v>1</v>
      </c>
      <c r="F1968" s="21" t="s">
        <v>3935</v>
      </c>
      <c r="G1968" s="159">
        <v>13419952</v>
      </c>
      <c r="H1968" s="44"/>
      <c r="I1968" s="45"/>
      <c r="J1968" s="34"/>
      <c r="K1968" s="44"/>
      <c r="L1968" s="34"/>
      <c r="M1968" s="44"/>
      <c r="N1968" s="34"/>
      <c r="O1968" s="34"/>
      <c r="P1968" s="44"/>
      <c r="Q1968" s="44"/>
      <c r="R1968" s="44"/>
      <c r="S1968" s="44"/>
      <c r="T1968" s="349">
        <v>2070.6985936000001</v>
      </c>
      <c r="U1968" s="10">
        <v>2241</v>
      </c>
      <c r="V1968" s="18">
        <v>2133.7721132000001</v>
      </c>
      <c r="W1968" s="25" t="s">
        <v>1306</v>
      </c>
      <c r="X1968" s="164" t="s">
        <v>5162</v>
      </c>
      <c r="Y1968" s="164">
        <v>58</v>
      </c>
      <c r="Z1968" s="164">
        <v>57</v>
      </c>
      <c r="AA1968" s="164">
        <v>57</v>
      </c>
      <c r="AB1968" s="124" t="e">
        <f>VLOOKUP(B1968,Nam_2016!$B$2:$C$870,2,0)</f>
        <v>#N/A</v>
      </c>
    </row>
    <row r="1969" spans="1:28" ht="30" hidden="1" x14ac:dyDescent="0.25">
      <c r="A1969" s="24">
        <f t="shared" si="68"/>
        <v>150</v>
      </c>
      <c r="B1969" s="167">
        <v>1968</v>
      </c>
      <c r="C1969" s="51" t="s">
        <v>4863</v>
      </c>
      <c r="D1969" s="53" t="s">
        <v>681</v>
      </c>
      <c r="E1969" s="34" t="s">
        <v>1</v>
      </c>
      <c r="F1969" s="21" t="s">
        <v>1452</v>
      </c>
      <c r="G1969" s="344">
        <v>18426263</v>
      </c>
      <c r="H1969" s="44"/>
      <c r="I1969" s="45"/>
      <c r="J1969" s="34"/>
      <c r="K1969" s="44"/>
      <c r="L1969" s="34"/>
      <c r="M1969" s="44"/>
      <c r="N1969" s="34"/>
      <c r="O1969" s="34"/>
      <c r="P1969" s="44"/>
      <c r="Q1969" s="44"/>
      <c r="R1969" s="44"/>
      <c r="S1969" s="44"/>
      <c r="T1969" s="349">
        <v>2843.1723809</v>
      </c>
      <c r="U1969" s="351"/>
      <c r="V1969" s="352"/>
      <c r="W1969" s="25" t="s">
        <v>1306</v>
      </c>
      <c r="X1969" s="164" t="s">
        <v>5162</v>
      </c>
      <c r="Y1969" s="164">
        <v>58</v>
      </c>
      <c r="Z1969" s="164">
        <v>57</v>
      </c>
      <c r="AA1969" s="164">
        <v>57</v>
      </c>
      <c r="AB1969" s="124">
        <f>VLOOKUP(B1969,Nam_2016!$B$2:$C$870,2,0)</f>
        <v>1968</v>
      </c>
    </row>
    <row r="1970" spans="1:28" ht="30" x14ac:dyDescent="0.25">
      <c r="A1970" s="24">
        <f t="shared" si="68"/>
        <v>151</v>
      </c>
      <c r="B1970" s="167">
        <v>1969</v>
      </c>
      <c r="C1970" s="51" t="s">
        <v>4864</v>
      </c>
      <c r="D1970" s="53" t="s">
        <v>3932</v>
      </c>
      <c r="E1970" s="34" t="s">
        <v>1</v>
      </c>
      <c r="F1970" s="21" t="s">
        <v>1453</v>
      </c>
      <c r="G1970" s="159">
        <v>82988900</v>
      </c>
      <c r="H1970" s="44"/>
      <c r="I1970" s="45">
        <v>2.58</v>
      </c>
      <c r="J1970" s="34"/>
      <c r="K1970" s="44"/>
      <c r="L1970" s="34"/>
      <c r="M1970" s="44"/>
      <c r="N1970" s="34"/>
      <c r="O1970" s="34"/>
      <c r="P1970" s="44"/>
      <c r="Q1970" s="44">
        <v>48</v>
      </c>
      <c r="R1970" s="44"/>
      <c r="S1970" s="44"/>
      <c r="T1970" s="349">
        <v>12860.138870000001</v>
      </c>
      <c r="U1970" s="351">
        <v>9166</v>
      </c>
      <c r="V1970" s="352"/>
      <c r="W1970" s="25" t="s">
        <v>1306</v>
      </c>
      <c r="X1970" s="164" t="s">
        <v>5162</v>
      </c>
      <c r="Y1970" s="164">
        <v>58</v>
      </c>
      <c r="Z1970" s="164">
        <v>57</v>
      </c>
      <c r="AA1970" s="164">
        <v>57</v>
      </c>
      <c r="AB1970" s="124" t="e">
        <f>VLOOKUP(B1970,Nam_2016!$B$2:$C$870,2,0)</f>
        <v>#N/A</v>
      </c>
    </row>
    <row r="1971" spans="1:28" ht="30" x14ac:dyDescent="0.25">
      <c r="A1971" s="24">
        <f t="shared" si="68"/>
        <v>152</v>
      </c>
      <c r="B1971" s="167">
        <v>1970</v>
      </c>
      <c r="C1971" s="51" t="s">
        <v>4865</v>
      </c>
      <c r="D1971" s="53" t="s">
        <v>3933</v>
      </c>
      <c r="E1971" s="34" t="s">
        <v>1</v>
      </c>
      <c r="F1971" s="21" t="s">
        <v>1454</v>
      </c>
      <c r="G1971" s="159">
        <v>19411476</v>
      </c>
      <c r="H1971" s="44"/>
      <c r="I1971" s="45">
        <v>4.5</v>
      </c>
      <c r="J1971" s="34"/>
      <c r="K1971" s="44"/>
      <c r="L1971" s="34"/>
      <c r="M1971" s="44"/>
      <c r="N1971" s="34"/>
      <c r="O1971" s="34"/>
      <c r="P1971" s="44"/>
      <c r="Q1971" s="44"/>
      <c r="R1971" s="44"/>
      <c r="S1971" s="44"/>
      <c r="T1971" s="349">
        <v>2999.7807468000005</v>
      </c>
      <c r="U1971" s="10">
        <v>2354</v>
      </c>
      <c r="V1971" s="18">
        <v>1995.2747477</v>
      </c>
      <c r="W1971" s="25" t="s">
        <v>1306</v>
      </c>
      <c r="X1971" s="164" t="s">
        <v>5162</v>
      </c>
      <c r="Y1971" s="164">
        <v>58</v>
      </c>
      <c r="Z1971" s="164">
        <v>57</v>
      </c>
      <c r="AA1971" s="164">
        <v>57</v>
      </c>
      <c r="AB1971" s="124" t="e">
        <f>VLOOKUP(B1971,Nam_2016!$B$2:$C$870,2,0)</f>
        <v>#N/A</v>
      </c>
    </row>
    <row r="1972" spans="1:28" ht="45" x14ac:dyDescent="0.25">
      <c r="A1972" s="24">
        <f>A1971+1</f>
        <v>153</v>
      </c>
      <c r="B1972" s="167">
        <v>1971</v>
      </c>
      <c r="C1972" s="51" t="s">
        <v>4866</v>
      </c>
      <c r="D1972" s="62" t="s">
        <v>3934</v>
      </c>
      <c r="E1972" s="34" t="s">
        <v>1</v>
      </c>
      <c r="F1972" s="21" t="s">
        <v>383</v>
      </c>
      <c r="G1972" s="159">
        <v>15868640</v>
      </c>
      <c r="H1972" s="44"/>
      <c r="I1972" s="45"/>
      <c r="J1972" s="34"/>
      <c r="K1972" s="44"/>
      <c r="L1972" s="34"/>
      <c r="M1972" s="44"/>
      <c r="N1972" s="34"/>
      <c r="O1972" s="34"/>
      <c r="P1972" s="44"/>
      <c r="Q1972" s="44"/>
      <c r="R1972" s="44"/>
      <c r="S1972" s="44"/>
      <c r="T1972" s="349">
        <v>1125.6931812</v>
      </c>
      <c r="U1972" s="10">
        <v>3093</v>
      </c>
      <c r="V1972" s="18">
        <v>2444.4562433000001</v>
      </c>
      <c r="W1972" s="25" t="s">
        <v>1306</v>
      </c>
      <c r="X1972" s="164" t="s">
        <v>5162</v>
      </c>
      <c r="Y1972" s="164">
        <v>58</v>
      </c>
      <c r="Z1972" s="164">
        <v>57</v>
      </c>
      <c r="AA1972" s="164">
        <v>57</v>
      </c>
      <c r="AB1972" s="124" t="e">
        <f>VLOOKUP(B1972,Nam_2016!$B$2:$C$870,2,0)</f>
        <v>#N/A</v>
      </c>
    </row>
    <row r="1973" spans="1:28" ht="45" hidden="1" x14ac:dyDescent="0.25">
      <c r="A1973" s="24">
        <f t="shared" si="68"/>
        <v>154</v>
      </c>
      <c r="B1973" s="167">
        <v>1972</v>
      </c>
      <c r="C1973" s="51" t="s">
        <v>4867</v>
      </c>
      <c r="D1973" s="53" t="s">
        <v>612</v>
      </c>
      <c r="E1973" s="34" t="s">
        <v>30</v>
      </c>
      <c r="F1973" s="21" t="s">
        <v>726</v>
      </c>
      <c r="G1973" s="159">
        <v>7114785</v>
      </c>
      <c r="H1973" s="44"/>
      <c r="I1973" s="45">
        <v>6.02</v>
      </c>
      <c r="J1973" s="34"/>
      <c r="K1973" s="44"/>
      <c r="L1973" s="34"/>
      <c r="M1973" s="44"/>
      <c r="N1973" s="34"/>
      <c r="O1973" s="34"/>
      <c r="P1973" s="44"/>
      <c r="Q1973" s="44"/>
      <c r="R1973" s="44"/>
      <c r="S1973" s="44"/>
      <c r="T1973" s="349">
        <v>1103.9517255000001</v>
      </c>
      <c r="U1973" s="351"/>
      <c r="V1973" s="352"/>
      <c r="W1973" s="25" t="s">
        <v>1306</v>
      </c>
      <c r="X1973" s="164" t="s">
        <v>5162</v>
      </c>
      <c r="Y1973" s="164">
        <v>58</v>
      </c>
      <c r="Z1973" s="164">
        <v>57</v>
      </c>
      <c r="AA1973" s="164">
        <v>57</v>
      </c>
      <c r="AB1973" s="124">
        <f>VLOOKUP(B1973,Nam_2016!$B$2:$C$870,2,0)</f>
        <v>1972</v>
      </c>
    </row>
    <row r="1974" spans="1:28" ht="30" hidden="1" x14ac:dyDescent="0.25">
      <c r="A1974" s="24">
        <f t="shared" si="68"/>
        <v>155</v>
      </c>
      <c r="B1974" s="167">
        <v>1973</v>
      </c>
      <c r="C1974" s="51" t="s">
        <v>4868</v>
      </c>
      <c r="D1974" s="53" t="s">
        <v>582</v>
      </c>
      <c r="E1974" s="34" t="s">
        <v>30</v>
      </c>
      <c r="F1974" s="21" t="s">
        <v>726</v>
      </c>
      <c r="G1974" s="159">
        <v>5021800</v>
      </c>
      <c r="H1974" s="44"/>
      <c r="I1974" s="45"/>
      <c r="J1974" s="34"/>
      <c r="K1974" s="44"/>
      <c r="L1974" s="34"/>
      <c r="M1974" s="44"/>
      <c r="N1974" s="34"/>
      <c r="O1974" s="34"/>
      <c r="P1974" s="44"/>
      <c r="Q1974" s="44"/>
      <c r="R1974" s="44"/>
      <c r="S1974" s="44"/>
      <c r="T1974" s="349">
        <v>777.68743000000006</v>
      </c>
      <c r="U1974" s="351"/>
      <c r="V1974" s="352"/>
      <c r="W1974" s="25" t="s">
        <v>1306</v>
      </c>
      <c r="X1974" s="164" t="s">
        <v>5162</v>
      </c>
      <c r="Y1974" s="164">
        <v>58</v>
      </c>
      <c r="Z1974" s="164">
        <v>57</v>
      </c>
      <c r="AA1974" s="164">
        <v>57</v>
      </c>
      <c r="AB1974" s="124">
        <f>VLOOKUP(B1974,Nam_2016!$B$2:$C$870,2,0)</f>
        <v>1973</v>
      </c>
    </row>
    <row r="1975" spans="1:28" ht="30" x14ac:dyDescent="0.25">
      <c r="A1975" s="24">
        <f t="shared" si="68"/>
        <v>156</v>
      </c>
      <c r="B1975" s="167">
        <v>1974</v>
      </c>
      <c r="C1975" s="51" t="s">
        <v>4869</v>
      </c>
      <c r="D1975" s="21" t="s">
        <v>3930</v>
      </c>
      <c r="E1975" s="34" t="s">
        <v>30</v>
      </c>
      <c r="F1975" s="21" t="s">
        <v>50</v>
      </c>
      <c r="G1975" s="159">
        <v>11074245</v>
      </c>
      <c r="H1975" s="44"/>
      <c r="I1975" s="45"/>
      <c r="J1975" s="34"/>
      <c r="K1975" s="44"/>
      <c r="L1975" s="34"/>
      <c r="M1975" s="44"/>
      <c r="N1975" s="34"/>
      <c r="O1975" s="34"/>
      <c r="P1975" s="44"/>
      <c r="Q1975" s="44"/>
      <c r="R1975" s="44"/>
      <c r="S1975" s="44"/>
      <c r="T1975" s="349">
        <v>1708.7560035000001</v>
      </c>
      <c r="U1975" s="10">
        <v>1397</v>
      </c>
      <c r="V1975" s="18">
        <v>1667.9581577000001</v>
      </c>
      <c r="W1975" s="25" t="s">
        <v>1306</v>
      </c>
      <c r="X1975" s="164" t="s">
        <v>5162</v>
      </c>
      <c r="Y1975" s="164">
        <v>58</v>
      </c>
      <c r="Z1975" s="164">
        <v>57</v>
      </c>
      <c r="AA1975" s="164">
        <v>57</v>
      </c>
      <c r="AB1975" s="124" t="e">
        <f>VLOOKUP(B1975,Nam_2016!$B$2:$C$870,2,0)</f>
        <v>#N/A</v>
      </c>
    </row>
    <row r="1976" spans="1:28" ht="30" x14ac:dyDescent="0.25">
      <c r="A1976" s="24">
        <f t="shared" si="68"/>
        <v>157</v>
      </c>
      <c r="B1976" s="167">
        <v>1975</v>
      </c>
      <c r="C1976" s="51" t="s">
        <v>4870</v>
      </c>
      <c r="D1976" s="53" t="s">
        <v>3931</v>
      </c>
      <c r="E1976" s="34" t="s">
        <v>30</v>
      </c>
      <c r="F1976" s="21" t="s">
        <v>50</v>
      </c>
      <c r="G1976" s="159">
        <v>3962278</v>
      </c>
      <c r="H1976" s="44"/>
      <c r="I1976" s="45">
        <v>133.12800000000001</v>
      </c>
      <c r="J1976" s="34"/>
      <c r="K1976" s="44"/>
      <c r="L1976" s="34"/>
      <c r="M1976" s="44"/>
      <c r="N1976" s="34"/>
      <c r="O1976" s="34"/>
      <c r="P1976" s="44"/>
      <c r="Q1976" s="44"/>
      <c r="R1976" s="44"/>
      <c r="S1976" s="44"/>
      <c r="T1976" s="349">
        <v>751.56945700000006</v>
      </c>
      <c r="U1976" s="10">
        <v>579</v>
      </c>
      <c r="V1976" s="352"/>
      <c r="W1976" s="25" t="s">
        <v>1306</v>
      </c>
      <c r="X1976" s="164" t="s">
        <v>5162</v>
      </c>
      <c r="Y1976" s="164">
        <v>58</v>
      </c>
      <c r="Z1976" s="164">
        <v>57</v>
      </c>
      <c r="AA1976" s="164">
        <v>57</v>
      </c>
      <c r="AB1976" s="124" t="e">
        <f>VLOOKUP(B1976,Nam_2016!$B$2:$C$870,2,0)</f>
        <v>#N/A</v>
      </c>
    </row>
    <row r="1977" spans="1:28" ht="60" hidden="1" x14ac:dyDescent="0.25">
      <c r="A1977" s="24">
        <f t="shared" si="68"/>
        <v>158</v>
      </c>
      <c r="B1977" s="167">
        <v>1976</v>
      </c>
      <c r="C1977" s="51" t="s">
        <v>4871</v>
      </c>
      <c r="D1977" s="21" t="s">
        <v>655</v>
      </c>
      <c r="E1977" s="34" t="s">
        <v>30</v>
      </c>
      <c r="F1977" s="21" t="s">
        <v>50</v>
      </c>
      <c r="G1977" s="159">
        <v>4870000</v>
      </c>
      <c r="H1977" s="44"/>
      <c r="I1977" s="45"/>
      <c r="J1977" s="34"/>
      <c r="K1977" s="44"/>
      <c r="L1977" s="34"/>
      <c r="M1977" s="44"/>
      <c r="N1977" s="34"/>
      <c r="O1977" s="34"/>
      <c r="P1977" s="44"/>
      <c r="Q1977" s="44"/>
      <c r="R1977" s="44"/>
      <c r="S1977" s="44"/>
      <c r="T1977" s="349">
        <v>751.44100000000003</v>
      </c>
      <c r="U1977" s="351"/>
      <c r="V1977" s="352"/>
      <c r="W1977" s="25" t="s">
        <v>1306</v>
      </c>
      <c r="X1977" s="164" t="s">
        <v>5162</v>
      </c>
      <c r="Y1977" s="164">
        <v>58</v>
      </c>
      <c r="Z1977" s="164">
        <v>57</v>
      </c>
      <c r="AA1977" s="164">
        <v>57</v>
      </c>
      <c r="AB1977" s="124">
        <f>VLOOKUP(B1977,Nam_2016!$B$2:$C$870,2,0)</f>
        <v>1976</v>
      </c>
    </row>
    <row r="1978" spans="1:28" ht="45" hidden="1" x14ac:dyDescent="0.25">
      <c r="A1978" s="24">
        <f t="shared" si="68"/>
        <v>159</v>
      </c>
      <c r="B1978" s="167">
        <v>1977</v>
      </c>
      <c r="C1978" s="51" t="s">
        <v>4872</v>
      </c>
      <c r="D1978" s="53" t="s">
        <v>627</v>
      </c>
      <c r="E1978" s="34" t="s">
        <v>1</v>
      </c>
      <c r="F1978" s="21" t="s">
        <v>741</v>
      </c>
      <c r="G1978" s="159">
        <v>8331704</v>
      </c>
      <c r="H1978" s="44"/>
      <c r="I1978" s="45"/>
      <c r="J1978" s="34"/>
      <c r="K1978" s="44"/>
      <c r="L1978" s="34"/>
      <c r="M1978" s="44"/>
      <c r="N1978" s="34"/>
      <c r="O1978" s="34"/>
      <c r="P1978" s="44"/>
      <c r="Q1978" s="44"/>
      <c r="R1978" s="44"/>
      <c r="S1978" s="44"/>
      <c r="T1978" s="349">
        <v>1285.5819272000001</v>
      </c>
      <c r="U1978" s="351"/>
      <c r="V1978" s="352"/>
      <c r="W1978" s="25" t="s">
        <v>1306</v>
      </c>
      <c r="X1978" s="164" t="s">
        <v>5162</v>
      </c>
      <c r="Y1978" s="164">
        <v>58</v>
      </c>
      <c r="Z1978" s="164">
        <v>57</v>
      </c>
      <c r="AA1978" s="164">
        <v>57</v>
      </c>
      <c r="AB1978" s="124">
        <f>VLOOKUP(B1978,Nam_2016!$B$2:$C$870,2,0)</f>
        <v>1977</v>
      </c>
    </row>
    <row r="1979" spans="1:28" ht="30" hidden="1" x14ac:dyDescent="0.25">
      <c r="A1979" s="24">
        <f t="shared" si="68"/>
        <v>160</v>
      </c>
      <c r="B1979" s="167">
        <v>1978</v>
      </c>
      <c r="C1979" s="51" t="s">
        <v>4873</v>
      </c>
      <c r="D1979" s="53" t="s">
        <v>647</v>
      </c>
      <c r="E1979" s="34" t="s">
        <v>30</v>
      </c>
      <c r="F1979" s="21" t="s">
        <v>50</v>
      </c>
      <c r="G1979" s="159">
        <v>10087216</v>
      </c>
      <c r="H1979" s="44"/>
      <c r="I1979" s="45"/>
      <c r="J1979" s="34"/>
      <c r="K1979" s="44"/>
      <c r="L1979" s="34"/>
      <c r="M1979" s="44"/>
      <c r="N1979" s="34"/>
      <c r="O1979" s="34"/>
      <c r="P1979" s="44"/>
      <c r="Q1979" s="44"/>
      <c r="R1979" s="44"/>
      <c r="S1979" s="44"/>
      <c r="T1979" s="349">
        <v>1556.4574288000001</v>
      </c>
      <c r="U1979" s="351"/>
      <c r="V1979" s="352"/>
      <c r="W1979" s="25" t="s">
        <v>1306</v>
      </c>
      <c r="X1979" s="164" t="s">
        <v>5162</v>
      </c>
      <c r="Y1979" s="164">
        <v>58</v>
      </c>
      <c r="Z1979" s="164">
        <v>57</v>
      </c>
      <c r="AA1979" s="164">
        <v>57</v>
      </c>
      <c r="AB1979" s="124">
        <f>VLOOKUP(B1979,Nam_2016!$B$2:$C$870,2,0)</f>
        <v>1978</v>
      </c>
    </row>
    <row r="1980" spans="1:28" ht="30" x14ac:dyDescent="0.25">
      <c r="A1980" s="24">
        <f t="shared" si="68"/>
        <v>161</v>
      </c>
      <c r="B1980" s="167">
        <v>1979</v>
      </c>
      <c r="C1980" s="371" t="s">
        <v>3667</v>
      </c>
      <c r="D1980" s="53" t="s">
        <v>3929</v>
      </c>
      <c r="E1980" s="34" t="s">
        <v>30</v>
      </c>
      <c r="F1980" s="21" t="s">
        <v>50</v>
      </c>
      <c r="G1980" s="159">
        <v>6907516</v>
      </c>
      <c r="H1980" s="44"/>
      <c r="I1980" s="45"/>
      <c r="J1980" s="34"/>
      <c r="K1980" s="44"/>
      <c r="L1980" s="34"/>
      <c r="M1980" s="44"/>
      <c r="N1980" s="34"/>
      <c r="O1980" s="34"/>
      <c r="P1980" s="44"/>
      <c r="Q1980" s="44"/>
      <c r="R1980" s="44"/>
      <c r="S1980" s="44"/>
      <c r="T1980" s="349">
        <v>1065.8297188000001</v>
      </c>
      <c r="U1980" s="10">
        <v>1225</v>
      </c>
      <c r="V1980" s="18">
        <v>1194.7273098000001</v>
      </c>
      <c r="W1980" s="25" t="s">
        <v>1306</v>
      </c>
      <c r="X1980" s="164" t="s">
        <v>5162</v>
      </c>
      <c r="Y1980" s="164">
        <v>58</v>
      </c>
      <c r="Z1980" s="164">
        <v>57</v>
      </c>
      <c r="AA1980" s="164">
        <v>57</v>
      </c>
      <c r="AB1980" s="124" t="e">
        <f>VLOOKUP(B1980,Nam_2016!$B$2:$C$870,2,0)</f>
        <v>#N/A</v>
      </c>
    </row>
    <row r="1981" spans="1:28" ht="30" x14ac:dyDescent="0.25">
      <c r="A1981" s="24">
        <f t="shared" si="68"/>
        <v>162</v>
      </c>
      <c r="B1981" s="167">
        <v>1980</v>
      </c>
      <c r="C1981" s="371" t="s">
        <v>3668</v>
      </c>
      <c r="D1981" s="53" t="s">
        <v>601</v>
      </c>
      <c r="E1981" s="34" t="s">
        <v>30</v>
      </c>
      <c r="F1981" s="21" t="s">
        <v>50</v>
      </c>
      <c r="G1981" s="159">
        <v>6756687</v>
      </c>
      <c r="H1981" s="44"/>
      <c r="I1981" s="45"/>
      <c r="J1981" s="34"/>
      <c r="K1981" s="44"/>
      <c r="L1981" s="34"/>
      <c r="M1981" s="44"/>
      <c r="N1981" s="34"/>
      <c r="O1981" s="34"/>
      <c r="P1981" s="44"/>
      <c r="Q1981" s="44"/>
      <c r="R1981" s="44"/>
      <c r="S1981" s="44"/>
      <c r="T1981" s="349">
        <v>1042.5568041000001</v>
      </c>
      <c r="U1981" s="10">
        <v>1223</v>
      </c>
      <c r="V1981" s="18">
        <v>1129.8210148000001</v>
      </c>
      <c r="W1981" s="25" t="s">
        <v>1306</v>
      </c>
      <c r="X1981" s="164" t="s">
        <v>5162</v>
      </c>
      <c r="Y1981" s="164">
        <v>58</v>
      </c>
      <c r="Z1981" s="164">
        <v>57</v>
      </c>
      <c r="AA1981" s="164">
        <v>57</v>
      </c>
      <c r="AB1981" s="124" t="e">
        <f>VLOOKUP(B1981,Nam_2016!$B$2:$C$870,2,0)</f>
        <v>#N/A</v>
      </c>
    </row>
    <row r="1982" spans="1:28" ht="45" x14ac:dyDescent="0.25">
      <c r="A1982" s="24">
        <f t="shared" si="68"/>
        <v>163</v>
      </c>
      <c r="B1982" s="167">
        <v>1981</v>
      </c>
      <c r="C1982" s="371" t="s">
        <v>3669</v>
      </c>
      <c r="D1982" s="62" t="s">
        <v>3928</v>
      </c>
      <c r="E1982" s="34" t="s">
        <v>1</v>
      </c>
      <c r="F1982" s="21" t="s">
        <v>758</v>
      </c>
      <c r="G1982" s="344">
        <v>7988704</v>
      </c>
      <c r="H1982" s="44"/>
      <c r="I1982" s="45"/>
      <c r="J1982" s="34"/>
      <c r="K1982" s="44"/>
      <c r="L1982" s="34"/>
      <c r="M1982" s="44"/>
      <c r="N1982" s="34"/>
      <c r="O1982" s="34"/>
      <c r="P1982" s="44"/>
      <c r="Q1982" s="44"/>
      <c r="R1982" s="44"/>
      <c r="S1982" s="44"/>
      <c r="T1982" s="349">
        <v>1232.6570272000001</v>
      </c>
      <c r="U1982" s="10">
        <v>1527</v>
      </c>
      <c r="V1982" s="18">
        <v>1320.7681906</v>
      </c>
      <c r="W1982" s="25" t="s">
        <v>1306</v>
      </c>
      <c r="X1982" s="164" t="s">
        <v>5162</v>
      </c>
      <c r="Y1982" s="164">
        <v>58</v>
      </c>
      <c r="Z1982" s="164">
        <v>57</v>
      </c>
      <c r="AA1982" s="164">
        <v>57</v>
      </c>
      <c r="AB1982" s="124" t="e">
        <f>VLOOKUP(B1982,Nam_2016!$B$2:$C$870,2,0)</f>
        <v>#N/A</v>
      </c>
    </row>
    <row r="1983" spans="1:28" ht="30" hidden="1" x14ac:dyDescent="0.25">
      <c r="A1983" s="24">
        <f t="shared" si="68"/>
        <v>164</v>
      </c>
      <c r="B1983" s="167">
        <v>1982</v>
      </c>
      <c r="C1983" s="51" t="s">
        <v>4874</v>
      </c>
      <c r="D1983" s="53" t="s">
        <v>615</v>
      </c>
      <c r="E1983" s="34" t="s">
        <v>1</v>
      </c>
      <c r="F1983" s="21" t="s">
        <v>755</v>
      </c>
      <c r="G1983" s="159">
        <v>7730760</v>
      </c>
      <c r="H1983" s="44"/>
      <c r="I1983" s="45"/>
      <c r="J1983" s="34"/>
      <c r="K1983" s="44"/>
      <c r="L1983" s="34"/>
      <c r="M1983" s="44"/>
      <c r="N1983" s="34"/>
      <c r="O1983" s="34"/>
      <c r="P1983" s="44"/>
      <c r="Q1983" s="44"/>
      <c r="R1983" s="44"/>
      <c r="S1983" s="44"/>
      <c r="T1983" s="349">
        <v>1192.856268</v>
      </c>
      <c r="U1983" s="351"/>
      <c r="V1983" s="352"/>
      <c r="W1983" s="25" t="s">
        <v>1306</v>
      </c>
      <c r="X1983" s="164" t="s">
        <v>5162</v>
      </c>
      <c r="Y1983" s="164">
        <v>58</v>
      </c>
      <c r="Z1983" s="164">
        <v>57</v>
      </c>
      <c r="AA1983" s="164">
        <v>57</v>
      </c>
      <c r="AB1983" s="124">
        <f>VLOOKUP(B1983,Nam_2016!$B$2:$C$870,2,0)</f>
        <v>1982</v>
      </c>
    </row>
    <row r="1984" spans="1:28" ht="45" hidden="1" x14ac:dyDescent="0.25">
      <c r="A1984" s="24">
        <f>A1983+1</f>
        <v>165</v>
      </c>
      <c r="B1984" s="167">
        <v>1983</v>
      </c>
      <c r="C1984" s="51" t="s">
        <v>4875</v>
      </c>
      <c r="D1984" s="53" t="s">
        <v>564</v>
      </c>
      <c r="E1984" s="34" t="s">
        <v>30</v>
      </c>
      <c r="F1984" s="21" t="s">
        <v>725</v>
      </c>
      <c r="G1984" s="159">
        <v>3770073</v>
      </c>
      <c r="H1984" s="44"/>
      <c r="I1984" s="45">
        <v>16.253999999999998</v>
      </c>
      <c r="J1984" s="34"/>
      <c r="K1984" s="44"/>
      <c r="L1984" s="34"/>
      <c r="M1984" s="44"/>
      <c r="N1984" s="34"/>
      <c r="O1984" s="34"/>
      <c r="P1984" s="44"/>
      <c r="Q1984" s="44"/>
      <c r="R1984" s="44"/>
      <c r="S1984" s="44"/>
      <c r="T1984" s="349">
        <v>1547.3989466</v>
      </c>
      <c r="U1984" s="351"/>
      <c r="V1984" s="352"/>
      <c r="W1984" s="25" t="s">
        <v>1306</v>
      </c>
      <c r="X1984" s="164" t="s">
        <v>5162</v>
      </c>
      <c r="Y1984" s="164">
        <v>58</v>
      </c>
      <c r="Z1984" s="164">
        <v>57</v>
      </c>
      <c r="AA1984" s="164">
        <v>57</v>
      </c>
      <c r="AB1984" s="124">
        <f>VLOOKUP(B1984,Nam_2016!$B$2:$C$870,2,0)</f>
        <v>1983</v>
      </c>
    </row>
    <row r="1985" spans="1:28" ht="45" hidden="1" x14ac:dyDescent="0.25">
      <c r="A1985" s="24">
        <f t="shared" si="68"/>
        <v>166</v>
      </c>
      <c r="B1985" s="167">
        <v>1984</v>
      </c>
      <c r="C1985" s="51" t="s">
        <v>4876</v>
      </c>
      <c r="D1985" s="53" t="s">
        <v>699</v>
      </c>
      <c r="E1985" s="34" t="s">
        <v>1</v>
      </c>
      <c r="F1985" s="21" t="s">
        <v>757</v>
      </c>
      <c r="G1985" s="159">
        <v>12154737</v>
      </c>
      <c r="H1985" s="44"/>
      <c r="I1985" s="45">
        <v>129</v>
      </c>
      <c r="J1985" s="34"/>
      <c r="K1985" s="44"/>
      <c r="L1985" s="34"/>
      <c r="M1985" s="44"/>
      <c r="N1985" s="34"/>
      <c r="O1985" s="34"/>
      <c r="P1985" s="44"/>
      <c r="Q1985" s="44"/>
      <c r="R1985" s="44"/>
      <c r="S1985" s="44"/>
      <c r="T1985" s="349">
        <v>6312.0259191000005</v>
      </c>
      <c r="U1985" s="351"/>
      <c r="V1985" s="352"/>
      <c r="W1985" s="25" t="s">
        <v>1306</v>
      </c>
      <c r="X1985" s="164" t="s">
        <v>5162</v>
      </c>
      <c r="Y1985" s="164">
        <v>58</v>
      </c>
      <c r="Z1985" s="164">
        <v>57</v>
      </c>
      <c r="AA1985" s="164">
        <v>57</v>
      </c>
      <c r="AB1985" s="124">
        <f>VLOOKUP(B1985,Nam_2016!$B$2:$C$870,2,0)</f>
        <v>1984</v>
      </c>
    </row>
    <row r="1986" spans="1:28" ht="45" x14ac:dyDescent="0.25">
      <c r="A1986" s="24">
        <f t="shared" si="68"/>
        <v>167</v>
      </c>
      <c r="B1986" s="167">
        <v>1985</v>
      </c>
      <c r="C1986" s="371" t="s">
        <v>3670</v>
      </c>
      <c r="D1986" s="53" t="s">
        <v>566</v>
      </c>
      <c r="E1986" s="34" t="s">
        <v>30</v>
      </c>
      <c r="F1986" s="21" t="s">
        <v>726</v>
      </c>
      <c r="G1986" s="159">
        <v>3869216</v>
      </c>
      <c r="H1986" s="44"/>
      <c r="I1986" s="46">
        <v>12.383999999999999</v>
      </c>
      <c r="J1986" s="34"/>
      <c r="K1986" s="53"/>
      <c r="L1986" s="34"/>
      <c r="M1986" s="47">
        <v>2.7010000000000001</v>
      </c>
      <c r="N1986" s="34"/>
      <c r="O1986" s="34"/>
      <c r="P1986" s="44"/>
      <c r="Q1986" s="44"/>
      <c r="R1986" s="44"/>
      <c r="S1986" s="44"/>
      <c r="T1986" s="349">
        <v>612.48775880000005</v>
      </c>
      <c r="U1986" s="10">
        <v>593</v>
      </c>
      <c r="V1986" s="18">
        <v>630.0163123000001</v>
      </c>
      <c r="W1986" s="25" t="s">
        <v>1306</v>
      </c>
      <c r="X1986" s="164" t="s">
        <v>5162</v>
      </c>
      <c r="Y1986" s="164">
        <v>58</v>
      </c>
      <c r="Z1986" s="164">
        <v>57</v>
      </c>
      <c r="AA1986" s="164">
        <v>57</v>
      </c>
      <c r="AB1986" s="124" t="e">
        <f>VLOOKUP(B1986,Nam_2016!$B$2:$C$870,2,0)</f>
        <v>#N/A</v>
      </c>
    </row>
    <row r="1987" spans="1:28" ht="30" x14ac:dyDescent="0.25">
      <c r="A1987" s="24">
        <f t="shared" si="68"/>
        <v>168</v>
      </c>
      <c r="B1987" s="167">
        <v>1986</v>
      </c>
      <c r="C1987" s="51" t="s">
        <v>4877</v>
      </c>
      <c r="D1987" s="62" t="s">
        <v>3927</v>
      </c>
      <c r="E1987" s="34" t="s">
        <v>1</v>
      </c>
      <c r="F1987" s="21" t="s">
        <v>762</v>
      </c>
      <c r="G1987" s="159">
        <v>8628312</v>
      </c>
      <c r="H1987" s="44"/>
      <c r="I1987" s="45"/>
      <c r="J1987" s="34"/>
      <c r="K1987" s="44"/>
      <c r="L1987" s="34"/>
      <c r="M1987" s="44"/>
      <c r="N1987" s="34"/>
      <c r="O1987" s="34"/>
      <c r="P1987" s="44"/>
      <c r="Q1987" s="44"/>
      <c r="R1987" s="44"/>
      <c r="S1987" s="44"/>
      <c r="T1987" s="349">
        <v>1602.0496842</v>
      </c>
      <c r="U1987" s="351">
        <v>1967</v>
      </c>
      <c r="V1987" s="352"/>
      <c r="W1987" s="25" t="s">
        <v>1306</v>
      </c>
      <c r="X1987" s="164" t="s">
        <v>5162</v>
      </c>
      <c r="Y1987" s="164">
        <v>58</v>
      </c>
      <c r="Z1987" s="164">
        <v>57</v>
      </c>
      <c r="AA1987" s="164">
        <v>57</v>
      </c>
      <c r="AB1987" s="124" t="e">
        <f>VLOOKUP(B1987,Nam_2016!$B$2:$C$870,2,0)</f>
        <v>#N/A</v>
      </c>
    </row>
    <row r="1988" spans="1:28" ht="45" hidden="1" x14ac:dyDescent="0.25">
      <c r="A1988" s="24">
        <f t="shared" si="68"/>
        <v>169</v>
      </c>
      <c r="B1988" s="167">
        <v>1987</v>
      </c>
      <c r="C1988" s="51" t="s">
        <v>4878</v>
      </c>
      <c r="D1988" s="53" t="s">
        <v>1305</v>
      </c>
      <c r="E1988" s="34" t="s">
        <v>1</v>
      </c>
      <c r="F1988" s="21" t="s">
        <v>330</v>
      </c>
      <c r="G1988" s="159">
        <v>3399838</v>
      </c>
      <c r="H1988" s="44"/>
      <c r="I1988" s="45"/>
      <c r="J1988" s="34"/>
      <c r="K1988" s="44"/>
      <c r="L1988" s="34"/>
      <c r="M1988" s="44"/>
      <c r="N1988" s="34"/>
      <c r="O1988" s="34"/>
      <c r="P1988" s="44"/>
      <c r="Q1988" s="44"/>
      <c r="R1988" s="44"/>
      <c r="S1988" s="44"/>
      <c r="T1988" s="349">
        <v>1142.4049513</v>
      </c>
      <c r="U1988" s="351"/>
      <c r="V1988" s="352"/>
      <c r="W1988" s="25" t="s">
        <v>1306</v>
      </c>
      <c r="X1988" s="164" t="s">
        <v>5162</v>
      </c>
      <c r="Y1988" s="164">
        <v>58</v>
      </c>
      <c r="Z1988" s="164">
        <v>57</v>
      </c>
      <c r="AA1988" s="164">
        <v>57</v>
      </c>
      <c r="AB1988" s="124">
        <f>VLOOKUP(B1988,Nam_2016!$B$2:$C$870,2,0)</f>
        <v>1987</v>
      </c>
    </row>
    <row r="1989" spans="1:28" ht="30" x14ac:dyDescent="0.25">
      <c r="A1989" s="24">
        <f t="shared" si="68"/>
        <v>170</v>
      </c>
      <c r="B1989" s="167">
        <v>1988</v>
      </c>
      <c r="C1989" s="51" t="s">
        <v>4879</v>
      </c>
      <c r="D1989" s="21" t="s">
        <v>656</v>
      </c>
      <c r="E1989" s="34" t="s">
        <v>1</v>
      </c>
      <c r="F1989" s="21" t="s">
        <v>770</v>
      </c>
      <c r="G1989" s="159">
        <v>7872000</v>
      </c>
      <c r="H1989" s="47"/>
      <c r="I1989" s="45">
        <v>1.78</v>
      </c>
      <c r="J1989" s="34"/>
      <c r="K1989" s="44"/>
      <c r="L1989" s="34"/>
      <c r="M1989" s="44"/>
      <c r="N1989" s="34"/>
      <c r="O1989" s="34"/>
      <c r="P1989" s="44"/>
      <c r="Q1989" s="45">
        <v>43.7</v>
      </c>
      <c r="R1989" s="45"/>
      <c r="S1989" s="45"/>
      <c r="T1989" s="349">
        <v>1264.0982000000001</v>
      </c>
      <c r="U1989" s="10">
        <v>1038</v>
      </c>
      <c r="V1989" s="352"/>
      <c r="W1989" s="25" t="s">
        <v>1306</v>
      </c>
      <c r="X1989" s="164" t="s">
        <v>5162</v>
      </c>
      <c r="Y1989" s="164">
        <v>58</v>
      </c>
      <c r="Z1989" s="164">
        <v>57</v>
      </c>
      <c r="AA1989" s="164">
        <v>57</v>
      </c>
      <c r="AB1989" s="124" t="e">
        <f>VLOOKUP(B1989,Nam_2016!$B$2:$C$870,2,0)</f>
        <v>#N/A</v>
      </c>
    </row>
    <row r="1990" spans="1:28" ht="30" hidden="1" x14ac:dyDescent="0.25">
      <c r="A1990" s="24">
        <f t="shared" si="68"/>
        <v>171</v>
      </c>
      <c r="B1990" s="167">
        <v>1989</v>
      </c>
      <c r="C1990" s="51" t="s">
        <v>4880</v>
      </c>
      <c r="D1990" s="53" t="s">
        <v>594</v>
      </c>
      <c r="E1990" s="34" t="s">
        <v>30</v>
      </c>
      <c r="F1990" s="21" t="s">
        <v>537</v>
      </c>
      <c r="G1990" s="159">
        <v>6335067</v>
      </c>
      <c r="H1990" s="44"/>
      <c r="I1990" s="45"/>
      <c r="J1990" s="34"/>
      <c r="K1990" s="44"/>
      <c r="L1990" s="34"/>
      <c r="M1990" s="44"/>
      <c r="N1990" s="34"/>
      <c r="O1990" s="34"/>
      <c r="P1990" s="44"/>
      <c r="Q1990" s="44"/>
      <c r="R1990" s="44"/>
      <c r="S1990" s="44"/>
      <c r="T1990" s="349">
        <v>977.50083810000001</v>
      </c>
      <c r="U1990" s="351"/>
      <c r="V1990" s="352"/>
      <c r="W1990" s="25" t="s">
        <v>1306</v>
      </c>
      <c r="X1990" s="164" t="s">
        <v>5162</v>
      </c>
      <c r="Y1990" s="164">
        <v>58</v>
      </c>
      <c r="Z1990" s="164">
        <v>57</v>
      </c>
      <c r="AA1990" s="164">
        <v>57</v>
      </c>
      <c r="AB1990" s="124">
        <f>VLOOKUP(B1990,Nam_2016!$B$2:$C$870,2,0)</f>
        <v>1989</v>
      </c>
    </row>
    <row r="1991" spans="1:28" ht="60" x14ac:dyDescent="0.25">
      <c r="A1991" s="24">
        <f t="shared" si="68"/>
        <v>172</v>
      </c>
      <c r="B1991" s="167">
        <v>1990</v>
      </c>
      <c r="C1991" s="51" t="s">
        <v>4881</v>
      </c>
      <c r="D1991" s="53" t="s">
        <v>581</v>
      </c>
      <c r="E1991" s="34" t="s">
        <v>30</v>
      </c>
      <c r="F1991" s="21" t="s">
        <v>31</v>
      </c>
      <c r="G1991" s="159">
        <v>6486199</v>
      </c>
      <c r="H1991" s="44"/>
      <c r="I1991" s="45">
        <v>3.01</v>
      </c>
      <c r="J1991" s="34"/>
      <c r="K1991" s="44"/>
      <c r="L1991" s="34"/>
      <c r="M1991" s="44"/>
      <c r="N1991" s="34"/>
      <c r="O1991" s="34"/>
      <c r="P1991" s="44"/>
      <c r="Q1991" s="44">
        <v>61</v>
      </c>
      <c r="R1991" s="44"/>
      <c r="S1991" s="44"/>
      <c r="T1991" s="349">
        <v>1071.6331588</v>
      </c>
      <c r="U1991" s="10">
        <v>945</v>
      </c>
      <c r="V1991" s="352"/>
      <c r="W1991" s="25" t="s">
        <v>1306</v>
      </c>
      <c r="X1991" s="164" t="s">
        <v>5162</v>
      </c>
      <c r="Y1991" s="164">
        <v>58</v>
      </c>
      <c r="Z1991" s="164">
        <v>57</v>
      </c>
      <c r="AA1991" s="164">
        <v>57</v>
      </c>
      <c r="AB1991" s="124" t="e">
        <f>VLOOKUP(B1991,Nam_2016!$B$2:$C$870,2,0)</f>
        <v>#N/A</v>
      </c>
    </row>
    <row r="1992" spans="1:28" ht="60" hidden="1" x14ac:dyDescent="0.25">
      <c r="A1992" s="24">
        <f t="shared" si="68"/>
        <v>173</v>
      </c>
      <c r="B1992" s="167">
        <v>1991</v>
      </c>
      <c r="C1992" s="51" t="s">
        <v>4882</v>
      </c>
      <c r="D1992" s="53" t="s">
        <v>575</v>
      </c>
      <c r="E1992" s="34" t="s">
        <v>30</v>
      </c>
      <c r="F1992" s="21" t="s">
        <v>726</v>
      </c>
      <c r="G1992" s="159">
        <v>4309455</v>
      </c>
      <c r="H1992" s="44"/>
      <c r="I1992" s="45"/>
      <c r="J1992" s="34"/>
      <c r="K1992" s="44"/>
      <c r="L1992" s="34"/>
      <c r="M1992" s="44"/>
      <c r="N1992" s="34"/>
      <c r="O1992" s="34"/>
      <c r="P1992" s="44"/>
      <c r="Q1992" s="44">
        <v>33.299999999999997</v>
      </c>
      <c r="R1992" s="44"/>
      <c r="S1992" s="44"/>
      <c r="T1992" s="349">
        <v>701.24590650000005</v>
      </c>
      <c r="U1992" s="351"/>
      <c r="V1992" s="352"/>
      <c r="W1992" s="25" t="s">
        <v>1306</v>
      </c>
      <c r="X1992" s="164" t="s">
        <v>5162</v>
      </c>
      <c r="Y1992" s="164">
        <v>58</v>
      </c>
      <c r="Z1992" s="164">
        <v>57</v>
      </c>
      <c r="AA1992" s="164">
        <v>57</v>
      </c>
      <c r="AB1992" s="124">
        <f>VLOOKUP(B1992,Nam_2016!$B$2:$C$870,2,0)</f>
        <v>1991</v>
      </c>
    </row>
    <row r="1993" spans="1:28" ht="30" hidden="1" x14ac:dyDescent="0.25">
      <c r="A1993" s="24">
        <f t="shared" si="68"/>
        <v>174</v>
      </c>
      <c r="B1993" s="167">
        <v>1992</v>
      </c>
      <c r="C1993" s="51" t="s">
        <v>4883</v>
      </c>
      <c r="D1993" s="21" t="s">
        <v>620</v>
      </c>
      <c r="E1993" s="34" t="s">
        <v>1</v>
      </c>
      <c r="F1993" s="21" t="s">
        <v>1491</v>
      </c>
      <c r="G1993" s="159">
        <v>7999532</v>
      </c>
      <c r="H1993" s="44"/>
      <c r="I1993" s="45">
        <v>23.22</v>
      </c>
      <c r="J1993" s="34"/>
      <c r="K1993" s="45">
        <v>44.72</v>
      </c>
      <c r="L1993" s="34"/>
      <c r="M1993" s="44"/>
      <c r="N1993" s="34"/>
      <c r="O1993" s="34"/>
      <c r="P1993" s="44"/>
      <c r="Q1993" s="44"/>
      <c r="R1993" s="44"/>
      <c r="S1993" s="44"/>
      <c r="T1993" s="349">
        <v>1668.4274694000001</v>
      </c>
      <c r="U1993" s="351"/>
      <c r="V1993" s="352"/>
      <c r="W1993" s="25" t="s">
        <v>1306</v>
      </c>
      <c r="X1993" s="164" t="s">
        <v>5162</v>
      </c>
      <c r="Y1993" s="164">
        <v>58</v>
      </c>
      <c r="Z1993" s="164">
        <v>57</v>
      </c>
      <c r="AA1993" s="164">
        <v>57</v>
      </c>
      <c r="AB1993" s="124">
        <f>VLOOKUP(B1993,Nam_2016!$B$2:$C$870,2,0)</f>
        <v>1992</v>
      </c>
    </row>
    <row r="1994" spans="1:28" ht="45" x14ac:dyDescent="0.25">
      <c r="A1994" s="24">
        <f t="shared" si="68"/>
        <v>175</v>
      </c>
      <c r="B1994" s="167">
        <v>1993</v>
      </c>
      <c r="C1994" s="51" t="s">
        <v>4884</v>
      </c>
      <c r="D1994" s="53" t="s">
        <v>695</v>
      </c>
      <c r="E1994" s="34" t="s">
        <v>1</v>
      </c>
      <c r="F1994" s="21" t="s">
        <v>25</v>
      </c>
      <c r="G1994" s="159">
        <v>33316467</v>
      </c>
      <c r="H1994" s="44"/>
      <c r="I1994" s="45">
        <v>3.698</v>
      </c>
      <c r="J1994" s="34"/>
      <c r="K1994" s="44"/>
      <c r="L1994" s="34"/>
      <c r="M1994" s="44"/>
      <c r="N1994" s="34"/>
      <c r="O1994" s="34"/>
      <c r="P1994" s="44"/>
      <c r="Q1994" s="44"/>
      <c r="R1994" s="44"/>
      <c r="S1994" s="44"/>
      <c r="T1994" s="349">
        <v>5186.5494138000004</v>
      </c>
      <c r="U1994" s="10">
        <v>5140</v>
      </c>
      <c r="V1994" s="18">
        <v>4745.9265341</v>
      </c>
      <c r="W1994" s="25" t="s">
        <v>1306</v>
      </c>
      <c r="X1994" s="164" t="s">
        <v>5162</v>
      </c>
      <c r="Y1994" s="164">
        <v>58</v>
      </c>
      <c r="Z1994" s="164">
        <v>57</v>
      </c>
      <c r="AA1994" s="164">
        <v>57</v>
      </c>
      <c r="AB1994" s="124" t="e">
        <f>VLOOKUP(B1994,Nam_2016!$B$2:$C$870,2,0)</f>
        <v>#N/A</v>
      </c>
    </row>
    <row r="1995" spans="1:28" ht="30" hidden="1" x14ac:dyDescent="0.25">
      <c r="A1995" s="24">
        <f t="shared" si="68"/>
        <v>176</v>
      </c>
      <c r="B1995" s="167">
        <v>1994</v>
      </c>
      <c r="C1995" s="51" t="s">
        <v>4885</v>
      </c>
      <c r="D1995" s="63" t="s">
        <v>648</v>
      </c>
      <c r="E1995" s="34" t="s">
        <v>30</v>
      </c>
      <c r="F1995" s="21" t="s">
        <v>737</v>
      </c>
      <c r="G1995" s="159">
        <v>11900000</v>
      </c>
      <c r="H1995" s="44"/>
      <c r="I1995" s="45"/>
      <c r="J1995" s="34"/>
      <c r="K1995" s="44"/>
      <c r="L1995" s="34"/>
      <c r="M1995" s="44"/>
      <c r="N1995" s="34"/>
      <c r="O1995" s="34"/>
      <c r="P1995" s="44"/>
      <c r="Q1995" s="44"/>
      <c r="R1995" s="44"/>
      <c r="S1995" s="44"/>
      <c r="T1995" s="349">
        <v>1836.17</v>
      </c>
      <c r="U1995" s="351"/>
      <c r="V1995" s="352"/>
      <c r="W1995" s="25" t="s">
        <v>1306</v>
      </c>
      <c r="X1995" s="164" t="s">
        <v>5162</v>
      </c>
      <c r="Y1995" s="164">
        <v>58</v>
      </c>
      <c r="Z1995" s="164">
        <v>57</v>
      </c>
      <c r="AA1995" s="164">
        <v>57</v>
      </c>
      <c r="AB1995" s="124">
        <f>VLOOKUP(B1995,Nam_2016!$B$2:$C$870,2,0)</f>
        <v>1994</v>
      </c>
    </row>
    <row r="1996" spans="1:28" ht="60" x14ac:dyDescent="0.25">
      <c r="A1996" s="24">
        <f t="shared" si="68"/>
        <v>177</v>
      </c>
      <c r="B1996" s="167">
        <v>1995</v>
      </c>
      <c r="C1996" s="371" t="s">
        <v>3671</v>
      </c>
      <c r="D1996" s="53" t="s">
        <v>3925</v>
      </c>
      <c r="E1996" s="34" t="s">
        <v>30</v>
      </c>
      <c r="F1996" s="21" t="s">
        <v>31</v>
      </c>
      <c r="G1996" s="159">
        <v>5008421</v>
      </c>
      <c r="H1996" s="44"/>
      <c r="I1996" s="45"/>
      <c r="J1996" s="34"/>
      <c r="K1996" s="44"/>
      <c r="L1996" s="34"/>
      <c r="M1996" s="44"/>
      <c r="N1996" s="34"/>
      <c r="O1996" s="34"/>
      <c r="P1996" s="44"/>
      <c r="Q1996" s="44"/>
      <c r="R1996" s="44"/>
      <c r="S1996" s="44"/>
      <c r="T1996" s="349">
        <v>772.7993603000001</v>
      </c>
      <c r="U1996" s="10">
        <v>739</v>
      </c>
      <c r="V1996" s="18">
        <v>624.97455980000007</v>
      </c>
      <c r="W1996" s="25" t="s">
        <v>1306</v>
      </c>
      <c r="X1996" s="164" t="s">
        <v>5162</v>
      </c>
      <c r="Y1996" s="164">
        <v>58</v>
      </c>
      <c r="Z1996" s="164">
        <v>57</v>
      </c>
      <c r="AA1996" s="164">
        <v>57</v>
      </c>
      <c r="AB1996" s="124" t="e">
        <f>VLOOKUP(B1996,Nam_2016!$B$2:$C$870,2,0)</f>
        <v>#N/A</v>
      </c>
    </row>
    <row r="1997" spans="1:28" ht="30" x14ac:dyDescent="0.25">
      <c r="A1997" s="24">
        <f t="shared" si="68"/>
        <v>178</v>
      </c>
      <c r="B1997" s="167">
        <v>1996</v>
      </c>
      <c r="C1997" s="51" t="s">
        <v>407</v>
      </c>
      <c r="D1997" s="31" t="s">
        <v>408</v>
      </c>
      <c r="E1997" s="34" t="s">
        <v>30</v>
      </c>
      <c r="F1997" s="31" t="s">
        <v>74</v>
      </c>
      <c r="G1997" s="67">
        <v>3246474</v>
      </c>
      <c r="H1997" s="50"/>
      <c r="I1997" s="50"/>
      <c r="J1997" s="50"/>
      <c r="K1997" s="50"/>
      <c r="L1997" s="50"/>
      <c r="M1997" s="50"/>
      <c r="N1997" s="50"/>
      <c r="O1997" s="50"/>
      <c r="P1997" s="50"/>
      <c r="Q1997" s="50"/>
      <c r="R1997" s="50"/>
      <c r="S1997" s="50"/>
      <c r="T1997" s="349">
        <v>500.93093820000001</v>
      </c>
      <c r="U1997" s="10">
        <v>500</v>
      </c>
      <c r="V1997" s="18"/>
      <c r="W1997" s="25" t="s">
        <v>1308</v>
      </c>
      <c r="X1997" s="164" t="s">
        <v>5162</v>
      </c>
      <c r="Y1997" s="164">
        <v>58</v>
      </c>
      <c r="Z1997" s="164">
        <v>57</v>
      </c>
      <c r="AA1997" s="164">
        <v>57</v>
      </c>
      <c r="AB1997" s="124" t="e">
        <f>VLOOKUP(B1997,Nam_2016!$B$2:$C$870,2,0)</f>
        <v>#N/A</v>
      </c>
    </row>
    <row r="1998" spans="1:28" ht="30" x14ac:dyDescent="0.25">
      <c r="A1998" s="24">
        <f t="shared" si="68"/>
        <v>179</v>
      </c>
      <c r="B1998" s="167">
        <v>1997</v>
      </c>
      <c r="C1998" s="51" t="s">
        <v>4886</v>
      </c>
      <c r="D1998" s="53" t="s">
        <v>3926</v>
      </c>
      <c r="E1998" s="34" t="s">
        <v>1</v>
      </c>
      <c r="F1998" s="21" t="s">
        <v>16</v>
      </c>
      <c r="G1998" s="159">
        <v>27759093</v>
      </c>
      <c r="H1998" s="44"/>
      <c r="I1998" s="45">
        <v>375.82</v>
      </c>
      <c r="J1998" s="34"/>
      <c r="K1998" s="45">
        <v>0.36119999999999997</v>
      </c>
      <c r="L1998" s="34"/>
      <c r="M1998" s="54">
        <v>9.4899999999999998E-2</v>
      </c>
      <c r="N1998" s="34"/>
      <c r="O1998" s="34"/>
      <c r="P1998" s="44"/>
      <c r="Q1998" s="44"/>
      <c r="R1998" s="44"/>
      <c r="S1998" s="44"/>
      <c r="T1998" s="349">
        <v>4667.0216829000001</v>
      </c>
      <c r="U1998" s="10">
        <v>4633</v>
      </c>
      <c r="V1998" s="18">
        <v>2819.5532170000001</v>
      </c>
      <c r="W1998" s="25" t="s">
        <v>1306</v>
      </c>
      <c r="X1998" s="164" t="s">
        <v>5162</v>
      </c>
      <c r="Y1998" s="164">
        <v>58</v>
      </c>
      <c r="Z1998" s="164">
        <v>57</v>
      </c>
      <c r="AA1998" s="164">
        <v>57</v>
      </c>
      <c r="AB1998" s="124" t="e">
        <f>VLOOKUP(B1998,Nam_2016!$B$2:$C$870,2,0)</f>
        <v>#N/A</v>
      </c>
    </row>
    <row r="1999" spans="1:28" ht="45" hidden="1" x14ac:dyDescent="0.25">
      <c r="A1999" s="24">
        <f t="shared" si="68"/>
        <v>180</v>
      </c>
      <c r="B1999" s="167">
        <v>1998</v>
      </c>
      <c r="C1999" s="51" t="s">
        <v>4887</v>
      </c>
      <c r="D1999" s="53" t="s">
        <v>595</v>
      </c>
      <c r="E1999" s="34" t="s">
        <v>30</v>
      </c>
      <c r="F1999" s="21" t="s">
        <v>746</v>
      </c>
      <c r="G1999" s="159">
        <v>6409081</v>
      </c>
      <c r="H1999" s="44"/>
      <c r="I1999" s="45"/>
      <c r="J1999" s="34"/>
      <c r="K1999" s="44"/>
      <c r="L1999" s="34"/>
      <c r="M1999" s="44"/>
      <c r="N1999" s="34"/>
      <c r="O1999" s="34"/>
      <c r="P1999" s="44"/>
      <c r="Q1999" s="44"/>
      <c r="R1999" s="44"/>
      <c r="S1999" s="44"/>
      <c r="T1999" s="349">
        <v>988.92119830000001</v>
      </c>
      <c r="U1999" s="351"/>
      <c r="V1999" s="352"/>
      <c r="W1999" s="25" t="s">
        <v>1306</v>
      </c>
      <c r="X1999" s="164" t="s">
        <v>5162</v>
      </c>
      <c r="Y1999" s="164">
        <v>58</v>
      </c>
      <c r="Z1999" s="164">
        <v>57</v>
      </c>
      <c r="AA1999" s="164">
        <v>57</v>
      </c>
      <c r="AB1999" s="124">
        <f>VLOOKUP(B1999,Nam_2016!$B$2:$C$870,2,0)</f>
        <v>1998</v>
      </c>
    </row>
    <row r="2000" spans="1:28" ht="30" x14ac:dyDescent="0.25">
      <c r="A2000" s="24">
        <f t="shared" si="68"/>
        <v>181</v>
      </c>
      <c r="B2000" s="167">
        <v>1999</v>
      </c>
      <c r="C2000" s="371" t="s">
        <v>3672</v>
      </c>
      <c r="D2000" s="53" t="s">
        <v>3921</v>
      </c>
      <c r="E2000" s="34" t="s">
        <v>30</v>
      </c>
      <c r="F2000" s="21" t="s">
        <v>409</v>
      </c>
      <c r="G2000" s="159">
        <v>3425459</v>
      </c>
      <c r="H2000" s="44"/>
      <c r="I2000" s="45"/>
      <c r="J2000" s="34"/>
      <c r="K2000" s="44"/>
      <c r="L2000" s="34"/>
      <c r="M2000" s="44"/>
      <c r="N2000" s="34"/>
      <c r="O2000" s="34"/>
      <c r="P2000" s="44"/>
      <c r="Q2000" s="44"/>
      <c r="R2000" s="44"/>
      <c r="S2000" s="44"/>
      <c r="T2000" s="349">
        <v>528.54832370000008</v>
      </c>
      <c r="U2000" s="10">
        <v>3719</v>
      </c>
      <c r="V2000" s="18">
        <v>3189.1987717000002</v>
      </c>
      <c r="W2000" s="25" t="s">
        <v>1306</v>
      </c>
      <c r="X2000" s="164" t="s">
        <v>5162</v>
      </c>
      <c r="Y2000" s="164">
        <v>58</v>
      </c>
      <c r="Z2000" s="164">
        <v>57</v>
      </c>
      <c r="AA2000" s="164">
        <v>57</v>
      </c>
      <c r="AB2000" s="124" t="e">
        <f>VLOOKUP(B2000,Nam_2016!$B$2:$C$870,2,0)</f>
        <v>#N/A</v>
      </c>
    </row>
    <row r="2001" spans="1:28" ht="45" x14ac:dyDescent="0.25">
      <c r="A2001" s="24">
        <f t="shared" si="68"/>
        <v>182</v>
      </c>
      <c r="B2001" s="167">
        <v>2000</v>
      </c>
      <c r="C2001" s="51" t="s">
        <v>4888</v>
      </c>
      <c r="D2001" s="53" t="s">
        <v>3922</v>
      </c>
      <c r="E2001" s="34" t="s">
        <v>1</v>
      </c>
      <c r="F2001" s="21" t="s">
        <v>3920</v>
      </c>
      <c r="G2001" s="159">
        <v>24316842</v>
      </c>
      <c r="H2001" s="45">
        <v>10.41</v>
      </c>
      <c r="I2001" s="45"/>
      <c r="J2001" s="34"/>
      <c r="K2001" s="44"/>
      <c r="L2001" s="34"/>
      <c r="M2001" s="44"/>
      <c r="N2001" s="34"/>
      <c r="O2001" s="34"/>
      <c r="P2001" s="55"/>
      <c r="Q2001" s="44"/>
      <c r="R2001" s="44"/>
      <c r="S2001" s="44"/>
      <c r="T2001" s="349">
        <v>3759.5839206000001</v>
      </c>
      <c r="U2001" s="351">
        <v>3719</v>
      </c>
      <c r="V2001" s="352"/>
      <c r="W2001" s="25" t="s">
        <v>1306</v>
      </c>
      <c r="X2001" s="164" t="s">
        <v>5162</v>
      </c>
      <c r="Y2001" s="164">
        <v>58</v>
      </c>
      <c r="Z2001" s="164">
        <v>57</v>
      </c>
      <c r="AA2001" s="164">
        <v>57</v>
      </c>
      <c r="AB2001" s="124" t="e">
        <f>VLOOKUP(B2001,Nam_2016!$B$2:$C$870,2,0)</f>
        <v>#N/A</v>
      </c>
    </row>
    <row r="2002" spans="1:28" ht="30" x14ac:dyDescent="0.25">
      <c r="A2002" s="24">
        <f t="shared" ref="A2002:A2060" si="69">A2001+1</f>
        <v>183</v>
      </c>
      <c r="B2002" s="167">
        <v>2001</v>
      </c>
      <c r="C2002" s="371" t="s">
        <v>3673</v>
      </c>
      <c r="D2002" s="53" t="s">
        <v>3923</v>
      </c>
      <c r="E2002" s="34" t="s">
        <v>46</v>
      </c>
      <c r="F2002" s="21" t="s">
        <v>123</v>
      </c>
      <c r="G2002" s="159">
        <v>49346776</v>
      </c>
      <c r="H2002" s="44"/>
      <c r="I2002" s="45"/>
      <c r="J2002" s="34"/>
      <c r="K2002" s="44"/>
      <c r="L2002" s="34"/>
      <c r="M2002" s="44"/>
      <c r="N2002" s="34"/>
      <c r="O2002" s="34"/>
      <c r="P2002" s="44"/>
      <c r="Q2002" s="44"/>
      <c r="R2002" s="44"/>
      <c r="S2002" s="44"/>
      <c r="T2002" s="349">
        <v>7614.2075368000005</v>
      </c>
      <c r="U2002" s="10">
        <v>6226</v>
      </c>
      <c r="V2002" s="18">
        <v>7155.1025453000002</v>
      </c>
      <c r="W2002" s="25" t="s">
        <v>1306</v>
      </c>
      <c r="X2002" s="164" t="s">
        <v>5162</v>
      </c>
      <c r="Y2002" s="164">
        <v>58</v>
      </c>
      <c r="Z2002" s="164">
        <v>57</v>
      </c>
      <c r="AA2002" s="164">
        <v>57</v>
      </c>
      <c r="AB2002" s="124" t="e">
        <f>VLOOKUP(B2002,Nam_2016!$B$2:$C$870,2,0)</f>
        <v>#N/A</v>
      </c>
    </row>
    <row r="2003" spans="1:28" ht="30" x14ac:dyDescent="0.25">
      <c r="A2003" s="24">
        <f t="shared" si="69"/>
        <v>184</v>
      </c>
      <c r="B2003" s="167">
        <v>2002</v>
      </c>
      <c r="C2003" s="51" t="s">
        <v>4889</v>
      </c>
      <c r="D2003" s="53" t="s">
        <v>3924</v>
      </c>
      <c r="E2003" s="34" t="s">
        <v>1</v>
      </c>
      <c r="F2003" s="21" t="s">
        <v>14</v>
      </c>
      <c r="G2003" s="159">
        <v>38165550</v>
      </c>
      <c r="H2003" s="44"/>
      <c r="I2003" s="45"/>
      <c r="J2003" s="34"/>
      <c r="K2003" s="44"/>
      <c r="L2003" s="34"/>
      <c r="M2003" s="44"/>
      <c r="N2003" s="34"/>
      <c r="O2003" s="34"/>
      <c r="P2003" s="44"/>
      <c r="Q2003" s="44"/>
      <c r="R2003" s="44"/>
      <c r="S2003" s="44"/>
      <c r="T2003" s="349">
        <v>6941.3398000000007</v>
      </c>
      <c r="U2003" s="10">
        <v>6207</v>
      </c>
      <c r="V2003" s="18">
        <v>4245.544441</v>
      </c>
      <c r="W2003" s="25" t="s">
        <v>1306</v>
      </c>
      <c r="X2003" s="164" t="s">
        <v>5162</v>
      </c>
      <c r="Y2003" s="164">
        <v>58</v>
      </c>
      <c r="Z2003" s="164">
        <v>57</v>
      </c>
      <c r="AA2003" s="164">
        <v>57</v>
      </c>
      <c r="AB2003" s="124" t="e">
        <f>VLOOKUP(B2003,Nam_2016!$B$2:$C$870,2,0)</f>
        <v>#N/A</v>
      </c>
    </row>
    <row r="2004" spans="1:28" ht="45" hidden="1" x14ac:dyDescent="0.25">
      <c r="A2004" s="24">
        <f t="shared" si="69"/>
        <v>185</v>
      </c>
      <c r="B2004" s="167">
        <v>2003</v>
      </c>
      <c r="C2004" s="51" t="s">
        <v>4890</v>
      </c>
      <c r="D2004" s="53" t="s">
        <v>619</v>
      </c>
      <c r="E2004" s="34" t="s">
        <v>1</v>
      </c>
      <c r="F2004" s="21" t="s">
        <v>1455</v>
      </c>
      <c r="G2004" s="159">
        <v>7984409</v>
      </c>
      <c r="H2004" s="44"/>
      <c r="I2004" s="45"/>
      <c r="J2004" s="34"/>
      <c r="K2004" s="44"/>
      <c r="L2004" s="34"/>
      <c r="M2004" s="44"/>
      <c r="N2004" s="34"/>
      <c r="O2004" s="34"/>
      <c r="P2004" s="44"/>
      <c r="Q2004" s="44"/>
      <c r="R2004" s="44"/>
      <c r="S2004" s="44"/>
      <c r="T2004" s="349">
        <v>1231.9943087000001</v>
      </c>
      <c r="U2004" s="351"/>
      <c r="V2004" s="352"/>
      <c r="W2004" s="25" t="s">
        <v>1306</v>
      </c>
      <c r="X2004" s="164" t="s">
        <v>5162</v>
      </c>
      <c r="Y2004" s="164">
        <v>58</v>
      </c>
      <c r="Z2004" s="164">
        <v>57</v>
      </c>
      <c r="AA2004" s="164">
        <v>57</v>
      </c>
      <c r="AB2004" s="124">
        <f>VLOOKUP(B2004,Nam_2016!$B$2:$C$870,2,0)</f>
        <v>2003</v>
      </c>
    </row>
    <row r="2005" spans="1:28" ht="30" hidden="1" x14ac:dyDescent="0.25">
      <c r="A2005" s="24">
        <f t="shared" si="69"/>
        <v>186</v>
      </c>
      <c r="B2005" s="167">
        <v>2004</v>
      </c>
      <c r="C2005" s="51" t="s">
        <v>4891</v>
      </c>
      <c r="D2005" s="53" t="s">
        <v>701</v>
      </c>
      <c r="E2005" s="34" t="s">
        <v>1</v>
      </c>
      <c r="F2005" s="21" t="s">
        <v>1456</v>
      </c>
      <c r="G2005" s="344">
        <v>40680881</v>
      </c>
      <c r="H2005" s="44"/>
      <c r="I2005" s="45"/>
      <c r="J2005" s="34"/>
      <c r="K2005" s="44"/>
      <c r="L2005" s="34"/>
      <c r="M2005" s="44"/>
      <c r="N2005" s="34"/>
      <c r="O2005" s="34"/>
      <c r="P2005" s="44"/>
      <c r="Q2005" s="44"/>
      <c r="R2005" s="44"/>
      <c r="S2005" s="44"/>
      <c r="T2005" s="349">
        <v>6277.0599383000008</v>
      </c>
      <c r="U2005" s="351"/>
      <c r="V2005" s="352"/>
      <c r="W2005" s="25" t="s">
        <v>1306</v>
      </c>
      <c r="X2005" s="164" t="s">
        <v>5162</v>
      </c>
      <c r="Y2005" s="164">
        <v>58</v>
      </c>
      <c r="Z2005" s="164">
        <v>57</v>
      </c>
      <c r="AA2005" s="164">
        <v>57</v>
      </c>
      <c r="AB2005" s="124">
        <f>VLOOKUP(B2005,Nam_2016!$B$2:$C$870,2,0)</f>
        <v>2004</v>
      </c>
    </row>
    <row r="2006" spans="1:28" ht="30" hidden="1" x14ac:dyDescent="0.25">
      <c r="A2006" s="24">
        <f t="shared" si="69"/>
        <v>187</v>
      </c>
      <c r="B2006" s="167">
        <v>2005</v>
      </c>
      <c r="C2006" s="51" t="s">
        <v>4892</v>
      </c>
      <c r="D2006" s="53" t="s">
        <v>642</v>
      </c>
      <c r="E2006" s="34" t="s">
        <v>1</v>
      </c>
      <c r="F2006" s="21" t="s">
        <v>766</v>
      </c>
      <c r="G2006" s="344">
        <v>9076330</v>
      </c>
      <c r="H2006" s="44"/>
      <c r="I2006" s="45"/>
      <c r="J2006" s="34"/>
      <c r="K2006" s="44"/>
      <c r="L2006" s="34"/>
      <c r="M2006" s="44"/>
      <c r="N2006" s="34"/>
      <c r="O2006" s="34"/>
      <c r="P2006" s="44"/>
      <c r="Q2006" s="44"/>
      <c r="R2006" s="44"/>
      <c r="S2006" s="44"/>
      <c r="T2006" s="349">
        <v>1400.477719</v>
      </c>
      <c r="U2006" s="351"/>
      <c r="V2006" s="352"/>
      <c r="W2006" s="25" t="s">
        <v>1306</v>
      </c>
      <c r="X2006" s="164" t="s">
        <v>5162</v>
      </c>
      <c r="Y2006" s="164">
        <v>58</v>
      </c>
      <c r="Z2006" s="164">
        <v>57</v>
      </c>
      <c r="AA2006" s="164">
        <v>57</v>
      </c>
      <c r="AB2006" s="124">
        <f>VLOOKUP(B2006,Nam_2016!$B$2:$C$870,2,0)</f>
        <v>2005</v>
      </c>
    </row>
    <row r="2007" spans="1:28" ht="60" x14ac:dyDescent="0.25">
      <c r="A2007" s="24">
        <f t="shared" si="69"/>
        <v>188</v>
      </c>
      <c r="B2007" s="167">
        <v>2006</v>
      </c>
      <c r="C2007" s="51" t="s">
        <v>4893</v>
      </c>
      <c r="D2007" s="62" t="s">
        <v>3918</v>
      </c>
      <c r="E2007" s="34" t="s">
        <v>1</v>
      </c>
      <c r="F2007" s="21" t="s">
        <v>42</v>
      </c>
      <c r="G2007" s="159">
        <v>9100896</v>
      </c>
      <c r="H2007" s="44"/>
      <c r="I2007" s="45"/>
      <c r="J2007" s="34"/>
      <c r="K2007" s="44"/>
      <c r="L2007" s="34"/>
      <c r="M2007" s="44"/>
      <c r="N2007" s="34"/>
      <c r="O2007" s="34"/>
      <c r="P2007" s="44"/>
      <c r="Q2007" s="44"/>
      <c r="R2007" s="44"/>
      <c r="S2007" s="44"/>
      <c r="T2007" s="349">
        <v>1030.9468092</v>
      </c>
      <c r="U2007" s="10">
        <v>1389</v>
      </c>
      <c r="V2007" s="18">
        <v>1296.7574133000001</v>
      </c>
      <c r="W2007" s="25" t="s">
        <v>1306</v>
      </c>
      <c r="X2007" s="164" t="s">
        <v>5162</v>
      </c>
      <c r="Y2007" s="164">
        <v>58</v>
      </c>
      <c r="Z2007" s="164">
        <v>57</v>
      </c>
      <c r="AA2007" s="164">
        <v>57</v>
      </c>
      <c r="AB2007" s="124" t="e">
        <f>VLOOKUP(B2007,Nam_2016!$B$2:$C$870,2,0)</f>
        <v>#N/A</v>
      </c>
    </row>
    <row r="2008" spans="1:28" ht="30" x14ac:dyDescent="0.25">
      <c r="A2008" s="24">
        <f t="shared" si="69"/>
        <v>189</v>
      </c>
      <c r="B2008" s="167">
        <v>2007</v>
      </c>
      <c r="C2008" s="51" t="s">
        <v>4894</v>
      </c>
      <c r="D2008" s="53" t="s">
        <v>3919</v>
      </c>
      <c r="E2008" s="34" t="s">
        <v>1</v>
      </c>
      <c r="F2008" s="21" t="s">
        <v>21</v>
      </c>
      <c r="G2008" s="159">
        <v>29761101</v>
      </c>
      <c r="H2008" s="44"/>
      <c r="I2008" s="45"/>
      <c r="J2008" s="34"/>
      <c r="K2008" s="44"/>
      <c r="L2008" s="34"/>
      <c r="M2008" s="44"/>
      <c r="N2008" s="34"/>
      <c r="O2008" s="34"/>
      <c r="P2008" s="44"/>
      <c r="Q2008" s="44"/>
      <c r="R2008" s="44"/>
      <c r="S2008" s="44"/>
      <c r="T2008" s="349">
        <v>4592.1378843000002</v>
      </c>
      <c r="U2008" s="10">
        <v>3840</v>
      </c>
      <c r="V2008" s="18">
        <v>4368.0529319000007</v>
      </c>
      <c r="W2008" s="25" t="s">
        <v>1306</v>
      </c>
      <c r="X2008" s="164" t="s">
        <v>5162</v>
      </c>
      <c r="Y2008" s="164">
        <v>58</v>
      </c>
      <c r="Z2008" s="164">
        <v>57</v>
      </c>
      <c r="AA2008" s="164">
        <v>57</v>
      </c>
      <c r="AB2008" s="124" t="e">
        <f>VLOOKUP(B2008,Nam_2016!$B$2:$C$870,2,0)</f>
        <v>#N/A</v>
      </c>
    </row>
    <row r="2009" spans="1:28" ht="30" hidden="1" x14ac:dyDescent="0.25">
      <c r="A2009" s="24">
        <f t="shared" si="69"/>
        <v>190</v>
      </c>
      <c r="B2009" s="167">
        <v>2008</v>
      </c>
      <c r="C2009" s="51" t="s">
        <v>4895</v>
      </c>
      <c r="D2009" s="21" t="s">
        <v>652</v>
      </c>
      <c r="E2009" s="34" t="s">
        <v>1</v>
      </c>
      <c r="F2009" s="21" t="s">
        <v>1443</v>
      </c>
      <c r="G2009" s="344">
        <v>13890309</v>
      </c>
      <c r="H2009" s="44"/>
      <c r="I2009" s="45">
        <v>8.6000000000000007E-2</v>
      </c>
      <c r="J2009" s="34"/>
      <c r="K2009" s="44"/>
      <c r="L2009" s="34"/>
      <c r="M2009" s="44"/>
      <c r="N2009" s="34"/>
      <c r="O2009" s="34"/>
      <c r="P2009" s="44"/>
      <c r="Q2009" s="44"/>
      <c r="R2009" s="44"/>
      <c r="S2009" s="44"/>
      <c r="T2009" s="349">
        <v>2143.2746787000001</v>
      </c>
      <c r="U2009" s="351"/>
      <c r="V2009" s="352"/>
      <c r="W2009" s="25" t="s">
        <v>1306</v>
      </c>
      <c r="X2009" s="164" t="s">
        <v>5162</v>
      </c>
      <c r="Y2009" s="164">
        <v>58</v>
      </c>
      <c r="Z2009" s="164">
        <v>57</v>
      </c>
      <c r="AA2009" s="164">
        <v>57</v>
      </c>
      <c r="AB2009" s="124">
        <f>VLOOKUP(B2009,Nam_2016!$B$2:$C$870,2,0)</f>
        <v>2008</v>
      </c>
    </row>
    <row r="2010" spans="1:28" ht="30" x14ac:dyDescent="0.25">
      <c r="A2010" s="24">
        <f t="shared" si="69"/>
        <v>191</v>
      </c>
      <c r="B2010" s="167">
        <v>2009</v>
      </c>
      <c r="C2010" s="51" t="s">
        <v>4896</v>
      </c>
      <c r="D2010" s="53" t="s">
        <v>3912</v>
      </c>
      <c r="E2010" s="34" t="s">
        <v>1</v>
      </c>
      <c r="F2010" s="21" t="s">
        <v>21</v>
      </c>
      <c r="G2010" s="159">
        <v>16241876</v>
      </c>
      <c r="H2010" s="44"/>
      <c r="I2010" s="45"/>
      <c r="J2010" s="34"/>
      <c r="K2010" s="44"/>
      <c r="L2010" s="34"/>
      <c r="M2010" s="44"/>
      <c r="N2010" s="34"/>
      <c r="O2010" s="34"/>
      <c r="P2010" s="44"/>
      <c r="Q2010" s="44"/>
      <c r="R2010" s="44"/>
      <c r="S2010" s="44"/>
      <c r="T2010" s="349">
        <v>2506.1214668000002</v>
      </c>
      <c r="U2010" s="10">
        <v>2081</v>
      </c>
      <c r="V2010" s="18">
        <v>1805.1646494000001</v>
      </c>
      <c r="W2010" s="25" t="s">
        <v>1306</v>
      </c>
      <c r="X2010" s="164" t="s">
        <v>5162</v>
      </c>
      <c r="Y2010" s="164">
        <v>58</v>
      </c>
      <c r="Z2010" s="164">
        <v>57</v>
      </c>
      <c r="AA2010" s="164">
        <v>57</v>
      </c>
      <c r="AB2010" s="124" t="e">
        <f>VLOOKUP(B2010,Nam_2016!$B$2:$C$870,2,0)</f>
        <v>#N/A</v>
      </c>
    </row>
    <row r="2011" spans="1:28" ht="30" x14ac:dyDescent="0.25">
      <c r="A2011" s="24">
        <f t="shared" si="69"/>
        <v>192</v>
      </c>
      <c r="B2011" s="167">
        <v>2010</v>
      </c>
      <c r="C2011" s="371" t="s">
        <v>3674</v>
      </c>
      <c r="D2011" s="53" t="s">
        <v>3913</v>
      </c>
      <c r="E2011" s="34" t="s">
        <v>1</v>
      </c>
      <c r="F2011" s="21" t="s">
        <v>167</v>
      </c>
      <c r="G2011" s="159">
        <v>12013988</v>
      </c>
      <c r="H2011" s="44"/>
      <c r="I2011" s="45"/>
      <c r="J2011" s="34"/>
      <c r="K2011" s="44"/>
      <c r="L2011" s="34"/>
      <c r="M2011" s="44"/>
      <c r="N2011" s="34"/>
      <c r="O2011" s="34"/>
      <c r="P2011" s="44"/>
      <c r="Q2011" s="44"/>
      <c r="R2011" s="44"/>
      <c r="S2011" s="44"/>
      <c r="T2011" s="349">
        <v>1853.7583484000002</v>
      </c>
      <c r="U2011" s="10">
        <v>1955</v>
      </c>
      <c r="V2011" s="18">
        <v>1699.5223829000001</v>
      </c>
      <c r="W2011" s="25" t="s">
        <v>1306</v>
      </c>
      <c r="X2011" s="164" t="s">
        <v>5162</v>
      </c>
      <c r="Y2011" s="164">
        <v>58</v>
      </c>
      <c r="Z2011" s="164">
        <v>57</v>
      </c>
      <c r="AA2011" s="164">
        <v>57</v>
      </c>
      <c r="AB2011" s="124" t="e">
        <f>VLOOKUP(B2011,Nam_2016!$B$2:$C$870,2,0)</f>
        <v>#N/A</v>
      </c>
    </row>
    <row r="2012" spans="1:28" ht="30" x14ac:dyDescent="0.25">
      <c r="A2012" s="24">
        <f t="shared" si="69"/>
        <v>193</v>
      </c>
      <c r="B2012" s="167">
        <v>2011</v>
      </c>
      <c r="C2012" s="51" t="s">
        <v>4897</v>
      </c>
      <c r="D2012" s="53" t="s">
        <v>3914</v>
      </c>
      <c r="E2012" s="34" t="s">
        <v>1</v>
      </c>
      <c r="F2012" s="21" t="s">
        <v>4</v>
      </c>
      <c r="G2012" s="159">
        <v>25197984</v>
      </c>
      <c r="H2012" s="44"/>
      <c r="I2012" s="45"/>
      <c r="J2012" s="34"/>
      <c r="K2012" s="44"/>
      <c r="L2012" s="34"/>
      <c r="M2012" s="44"/>
      <c r="N2012" s="34"/>
      <c r="O2012" s="34"/>
      <c r="P2012" s="44"/>
      <c r="Q2012" s="44"/>
      <c r="R2012" s="44"/>
      <c r="S2012" s="44"/>
      <c r="T2012" s="349">
        <v>4651.1932776000003</v>
      </c>
      <c r="U2012" s="10">
        <v>3768</v>
      </c>
      <c r="V2012" s="18">
        <v>2276.3534911000002</v>
      </c>
      <c r="W2012" s="25" t="s">
        <v>1306</v>
      </c>
      <c r="X2012" s="164" t="s">
        <v>5162</v>
      </c>
      <c r="Y2012" s="164">
        <v>58</v>
      </c>
      <c r="Z2012" s="164">
        <v>57</v>
      </c>
      <c r="AA2012" s="164">
        <v>57</v>
      </c>
      <c r="AB2012" s="124" t="e">
        <f>VLOOKUP(B2012,Nam_2016!$B$2:$C$870,2,0)</f>
        <v>#N/A</v>
      </c>
    </row>
    <row r="2013" spans="1:28" ht="30" x14ac:dyDescent="0.25">
      <c r="A2013" s="24">
        <f t="shared" si="69"/>
        <v>194</v>
      </c>
      <c r="B2013" s="167">
        <v>2012</v>
      </c>
      <c r="C2013" s="51" t="s">
        <v>4898</v>
      </c>
      <c r="D2013" s="53" t="s">
        <v>3915</v>
      </c>
      <c r="E2013" s="34" t="s">
        <v>1</v>
      </c>
      <c r="F2013" s="21" t="s">
        <v>4</v>
      </c>
      <c r="G2013" s="159">
        <v>9154025</v>
      </c>
      <c r="H2013" s="44"/>
      <c r="I2013" s="45"/>
      <c r="J2013" s="34"/>
      <c r="K2013" s="44"/>
      <c r="L2013" s="34"/>
      <c r="M2013" s="44"/>
      <c r="N2013" s="34"/>
      <c r="O2013" s="34"/>
      <c r="P2013" s="44"/>
      <c r="Q2013" s="44"/>
      <c r="R2013" s="44"/>
      <c r="S2013" s="44"/>
      <c r="T2013" s="349">
        <v>1412.4660575</v>
      </c>
      <c r="U2013" s="10">
        <v>1282</v>
      </c>
      <c r="V2013" s="18">
        <v>1176.8257324000001</v>
      </c>
      <c r="W2013" s="25" t="s">
        <v>1306</v>
      </c>
      <c r="X2013" s="164" t="s">
        <v>5162</v>
      </c>
      <c r="Y2013" s="164">
        <v>58</v>
      </c>
      <c r="Z2013" s="164">
        <v>57</v>
      </c>
      <c r="AA2013" s="164">
        <v>57</v>
      </c>
      <c r="AB2013" s="124" t="e">
        <f>VLOOKUP(B2013,Nam_2016!$B$2:$C$870,2,0)</f>
        <v>#N/A</v>
      </c>
    </row>
    <row r="2014" spans="1:28" ht="45" x14ac:dyDescent="0.25">
      <c r="A2014" s="24">
        <f t="shared" si="69"/>
        <v>195</v>
      </c>
      <c r="B2014" s="167">
        <v>2013</v>
      </c>
      <c r="C2014" s="51" t="s">
        <v>4899</v>
      </c>
      <c r="D2014" s="21" t="s">
        <v>3916</v>
      </c>
      <c r="E2014" s="34" t="s">
        <v>1</v>
      </c>
      <c r="F2014" s="21" t="s">
        <v>383</v>
      </c>
      <c r="G2014" s="159">
        <v>63680527</v>
      </c>
      <c r="H2014" s="44"/>
      <c r="I2014" s="45"/>
      <c r="J2014" s="34"/>
      <c r="K2014" s="44"/>
      <c r="L2014" s="34"/>
      <c r="M2014" s="45">
        <v>9.7089999999999996</v>
      </c>
      <c r="N2014" s="34"/>
      <c r="O2014" s="34"/>
      <c r="P2014" s="44"/>
      <c r="Q2014" s="44">
        <v>66</v>
      </c>
      <c r="R2014" s="44"/>
      <c r="S2014" s="44"/>
      <c r="T2014" s="349">
        <v>9938.3061740000012</v>
      </c>
      <c r="U2014" s="351">
        <v>9791</v>
      </c>
      <c r="V2014" s="352"/>
      <c r="W2014" s="25" t="s">
        <v>1306</v>
      </c>
      <c r="X2014" s="164" t="s">
        <v>5162</v>
      </c>
      <c r="Y2014" s="164">
        <v>58</v>
      </c>
      <c r="Z2014" s="164">
        <v>57</v>
      </c>
      <c r="AA2014" s="164">
        <v>57</v>
      </c>
      <c r="AB2014" s="124" t="e">
        <f>VLOOKUP(B2014,Nam_2016!$B$2:$C$870,2,0)</f>
        <v>#N/A</v>
      </c>
    </row>
    <row r="2015" spans="1:28" ht="30" x14ac:dyDescent="0.25">
      <c r="A2015" s="24">
        <f t="shared" si="69"/>
        <v>196</v>
      </c>
      <c r="B2015" s="167">
        <v>2014</v>
      </c>
      <c r="C2015" s="51" t="s">
        <v>4900</v>
      </c>
      <c r="D2015" s="53" t="s">
        <v>3917</v>
      </c>
      <c r="E2015" s="34" t="s">
        <v>1</v>
      </c>
      <c r="F2015" s="21" t="s">
        <v>167</v>
      </c>
      <c r="G2015" s="159">
        <v>22421861</v>
      </c>
      <c r="H2015" s="44"/>
      <c r="I2015" s="45"/>
      <c r="J2015" s="34"/>
      <c r="K2015" s="44"/>
      <c r="L2015" s="34"/>
      <c r="M2015" s="44"/>
      <c r="N2015" s="34"/>
      <c r="O2015" s="34"/>
      <c r="P2015" s="44"/>
      <c r="Q2015" s="44"/>
      <c r="R2015" s="44"/>
      <c r="S2015" s="44"/>
      <c r="T2015" s="349">
        <v>3459.6931523000003</v>
      </c>
      <c r="U2015" s="10">
        <v>3042</v>
      </c>
      <c r="V2015" s="18">
        <v>2773.2039658000003</v>
      </c>
      <c r="W2015" s="25" t="s">
        <v>1306</v>
      </c>
      <c r="X2015" s="164" t="s">
        <v>5162</v>
      </c>
      <c r="Y2015" s="164">
        <v>58</v>
      </c>
      <c r="Z2015" s="164">
        <v>57</v>
      </c>
      <c r="AA2015" s="164">
        <v>57</v>
      </c>
      <c r="AB2015" s="124" t="e">
        <f>VLOOKUP(B2015,Nam_2016!$B$2:$C$870,2,0)</f>
        <v>#N/A</v>
      </c>
    </row>
    <row r="2016" spans="1:28" ht="45" hidden="1" x14ac:dyDescent="0.25">
      <c r="A2016" s="24">
        <f t="shared" si="69"/>
        <v>197</v>
      </c>
      <c r="B2016" s="167">
        <v>2015</v>
      </c>
      <c r="C2016" s="51" t="s">
        <v>4901</v>
      </c>
      <c r="D2016" s="53" t="s">
        <v>603</v>
      </c>
      <c r="E2016" s="34" t="s">
        <v>1</v>
      </c>
      <c r="F2016" s="21" t="s">
        <v>750</v>
      </c>
      <c r="G2016" s="159">
        <v>31125070</v>
      </c>
      <c r="H2016" s="44"/>
      <c r="I2016" s="45">
        <v>37.839999999999996</v>
      </c>
      <c r="J2016" s="34"/>
      <c r="K2016" s="44"/>
      <c r="L2016" s="34"/>
      <c r="M2016" s="44">
        <v>10.95</v>
      </c>
      <c r="N2016" s="34"/>
      <c r="O2016" s="34"/>
      <c r="P2016" s="44"/>
      <c r="Q2016" s="45">
        <v>51.7</v>
      </c>
      <c r="R2016" s="45"/>
      <c r="S2016" s="45"/>
      <c r="T2016" s="349">
        <v>4909.0456010000007</v>
      </c>
      <c r="U2016" s="351"/>
      <c r="V2016" s="352"/>
      <c r="W2016" s="25" t="s">
        <v>1306</v>
      </c>
      <c r="X2016" s="164" t="s">
        <v>5162</v>
      </c>
      <c r="Y2016" s="164">
        <v>58</v>
      </c>
      <c r="Z2016" s="164">
        <v>57</v>
      </c>
      <c r="AA2016" s="164">
        <v>57</v>
      </c>
      <c r="AB2016" s="124">
        <f>VLOOKUP(B2016,Nam_2016!$B$2:$C$870,2,0)</f>
        <v>2015</v>
      </c>
    </row>
    <row r="2017" spans="1:28" ht="45" x14ac:dyDescent="0.25">
      <c r="A2017" s="24">
        <f t="shared" si="69"/>
        <v>198</v>
      </c>
      <c r="B2017" s="167">
        <v>2016</v>
      </c>
      <c r="C2017" s="51" t="s">
        <v>4902</v>
      </c>
      <c r="D2017" s="21" t="s">
        <v>3905</v>
      </c>
      <c r="E2017" s="34" t="s">
        <v>1</v>
      </c>
      <c r="F2017" s="21" t="s">
        <v>32</v>
      </c>
      <c r="G2017" s="33">
        <v>10153845</v>
      </c>
      <c r="H2017" s="44"/>
      <c r="I2017" s="45"/>
      <c r="J2017" s="34"/>
      <c r="K2017" s="44"/>
      <c r="L2017" s="34"/>
      <c r="M2017" s="44"/>
      <c r="N2017" s="34"/>
      <c r="O2017" s="34"/>
      <c r="P2017" s="44"/>
      <c r="Q2017" s="44"/>
      <c r="R2017" s="44"/>
      <c r="S2017" s="44"/>
      <c r="T2017" s="349">
        <v>1566.7382835000001</v>
      </c>
      <c r="U2017" s="10">
        <v>1579</v>
      </c>
      <c r="V2017" s="18">
        <v>1120.5437273</v>
      </c>
      <c r="W2017" s="25" t="s">
        <v>1306</v>
      </c>
      <c r="X2017" s="164" t="s">
        <v>5162</v>
      </c>
      <c r="Y2017" s="164">
        <v>58</v>
      </c>
      <c r="Z2017" s="164">
        <v>57</v>
      </c>
      <c r="AA2017" s="164">
        <v>57</v>
      </c>
      <c r="AB2017" s="124" t="e">
        <f>VLOOKUP(B2017,Nam_2016!$B$2:$C$870,2,0)</f>
        <v>#N/A</v>
      </c>
    </row>
    <row r="2018" spans="1:28" ht="45" x14ac:dyDescent="0.25">
      <c r="A2018" s="24">
        <f t="shared" si="69"/>
        <v>199</v>
      </c>
      <c r="B2018" s="167">
        <v>2017</v>
      </c>
      <c r="C2018" s="51" t="s">
        <v>4903</v>
      </c>
      <c r="D2018" s="53" t="s">
        <v>3906</v>
      </c>
      <c r="E2018" s="34" t="s">
        <v>1</v>
      </c>
      <c r="F2018" s="21" t="s">
        <v>28</v>
      </c>
      <c r="G2018" s="159">
        <v>6968872</v>
      </c>
      <c r="H2018" s="44"/>
      <c r="I2018" s="45"/>
      <c r="J2018" s="34"/>
      <c r="K2018" s="44"/>
      <c r="L2018" s="34"/>
      <c r="M2018" s="44"/>
      <c r="N2018" s="34"/>
      <c r="O2018" s="34"/>
      <c r="P2018" s="44"/>
      <c r="Q2018" s="44"/>
      <c r="R2018" s="44"/>
      <c r="S2018" s="44"/>
      <c r="T2018" s="349">
        <v>1544.4212573000002</v>
      </c>
      <c r="U2018" s="10">
        <v>1603</v>
      </c>
      <c r="V2018" s="18">
        <v>1499.1703135</v>
      </c>
      <c r="W2018" s="25" t="s">
        <v>1306</v>
      </c>
      <c r="X2018" s="164" t="s">
        <v>5162</v>
      </c>
      <c r="Y2018" s="164">
        <v>58</v>
      </c>
      <c r="Z2018" s="164">
        <v>57</v>
      </c>
      <c r="AA2018" s="164">
        <v>57</v>
      </c>
      <c r="AB2018" s="124" t="e">
        <f>VLOOKUP(B2018,Nam_2016!$B$2:$C$870,2,0)</f>
        <v>#N/A</v>
      </c>
    </row>
    <row r="2019" spans="1:28" ht="30" x14ac:dyDescent="0.25">
      <c r="A2019" s="24">
        <f t="shared" si="69"/>
        <v>200</v>
      </c>
      <c r="B2019" s="167">
        <v>2018</v>
      </c>
      <c r="C2019" s="371" t="s">
        <v>3675</v>
      </c>
      <c r="D2019" s="53" t="s">
        <v>3907</v>
      </c>
      <c r="E2019" s="34" t="s">
        <v>1</v>
      </c>
      <c r="F2019" s="21" t="s">
        <v>9</v>
      </c>
      <c r="G2019" s="344">
        <v>20670000</v>
      </c>
      <c r="H2019" s="44"/>
      <c r="I2019" s="45">
        <v>18.3</v>
      </c>
      <c r="J2019" s="34"/>
      <c r="K2019" s="44"/>
      <c r="L2019" s="34"/>
      <c r="M2019" s="44"/>
      <c r="N2019" s="34"/>
      <c r="O2019" s="34"/>
      <c r="P2019" s="44"/>
      <c r="Q2019" s="44">
        <v>45</v>
      </c>
      <c r="R2019" s="44"/>
      <c r="S2019" s="44"/>
      <c r="T2019" s="349">
        <v>3257.0970000000007</v>
      </c>
      <c r="U2019" s="10">
        <v>3144</v>
      </c>
      <c r="V2019" s="18">
        <v>2567.3581991999999</v>
      </c>
      <c r="W2019" s="25" t="s">
        <v>1306</v>
      </c>
      <c r="X2019" s="164" t="s">
        <v>5162</v>
      </c>
      <c r="Y2019" s="164">
        <v>58</v>
      </c>
      <c r="Z2019" s="164">
        <v>57</v>
      </c>
      <c r="AA2019" s="164">
        <v>57</v>
      </c>
      <c r="AB2019" s="124" t="e">
        <f>VLOOKUP(B2019,Nam_2016!$B$2:$C$870,2,0)</f>
        <v>#N/A</v>
      </c>
    </row>
    <row r="2020" spans="1:28" ht="45" x14ac:dyDescent="0.25">
      <c r="A2020" s="24">
        <f t="shared" si="69"/>
        <v>201</v>
      </c>
      <c r="B2020" s="167">
        <v>2019</v>
      </c>
      <c r="C2020" s="51" t="s">
        <v>4904</v>
      </c>
      <c r="D2020" s="53" t="s">
        <v>3908</v>
      </c>
      <c r="E2020" s="34" t="s">
        <v>1</v>
      </c>
      <c r="F2020" s="21" t="s">
        <v>9</v>
      </c>
      <c r="G2020" s="344">
        <v>23133538</v>
      </c>
      <c r="H2020" s="44"/>
      <c r="I2020" s="45">
        <v>1943.6</v>
      </c>
      <c r="J2020" s="34"/>
      <c r="K2020" s="44"/>
      <c r="L2020" s="34"/>
      <c r="M2020" s="44"/>
      <c r="N2020" s="34"/>
      <c r="O2020" s="34"/>
      <c r="P2020" s="44"/>
      <c r="Q2020" s="44">
        <v>35</v>
      </c>
      <c r="R2020" s="44"/>
      <c r="S2020" s="44"/>
      <c r="T2020" s="349">
        <v>5590.1269133999995</v>
      </c>
      <c r="U2020" s="10">
        <v>2023</v>
      </c>
      <c r="V2020" s="18">
        <v>3185.9771420000002</v>
      </c>
      <c r="W2020" s="25" t="s">
        <v>1306</v>
      </c>
      <c r="X2020" s="164" t="s">
        <v>5162</v>
      </c>
      <c r="Y2020" s="164">
        <v>58</v>
      </c>
      <c r="Z2020" s="164">
        <v>57</v>
      </c>
      <c r="AA2020" s="164">
        <v>57</v>
      </c>
      <c r="AB2020" s="124" t="e">
        <f>VLOOKUP(B2020,Nam_2016!$B$2:$C$870,2,0)</f>
        <v>#N/A</v>
      </c>
    </row>
    <row r="2021" spans="1:28" ht="60" x14ac:dyDescent="0.25">
      <c r="A2021" s="24">
        <f t="shared" si="69"/>
        <v>202</v>
      </c>
      <c r="B2021" s="167">
        <v>2020</v>
      </c>
      <c r="C2021" s="51" t="s">
        <v>4905</v>
      </c>
      <c r="D2021" s="53" t="s">
        <v>3909</v>
      </c>
      <c r="E2021" s="34" t="s">
        <v>30</v>
      </c>
      <c r="F2021" s="21" t="s">
        <v>31</v>
      </c>
      <c r="G2021" s="159">
        <v>6492954</v>
      </c>
      <c r="H2021" s="44"/>
      <c r="I2021" s="45"/>
      <c r="J2021" s="34"/>
      <c r="K2021" s="44"/>
      <c r="L2021" s="34"/>
      <c r="M2021" s="44"/>
      <c r="N2021" s="34"/>
      <c r="O2021" s="34"/>
      <c r="P2021" s="44"/>
      <c r="Q2021" s="44"/>
      <c r="R2021" s="44"/>
      <c r="S2021" s="44"/>
      <c r="T2021" s="349">
        <v>1001.8628022</v>
      </c>
      <c r="U2021" s="10">
        <v>1125</v>
      </c>
      <c r="V2021" s="18">
        <v>1216.4879302000002</v>
      </c>
      <c r="W2021" s="25" t="s">
        <v>1306</v>
      </c>
      <c r="X2021" s="164" t="s">
        <v>5162</v>
      </c>
      <c r="Y2021" s="164">
        <v>58</v>
      </c>
      <c r="Z2021" s="164">
        <v>57</v>
      </c>
      <c r="AA2021" s="164">
        <v>57</v>
      </c>
      <c r="AB2021" s="124" t="e">
        <f>VLOOKUP(B2021,Nam_2016!$B$2:$C$870,2,0)</f>
        <v>#N/A</v>
      </c>
    </row>
    <row r="2022" spans="1:28" ht="60" x14ac:dyDescent="0.25">
      <c r="A2022" s="24">
        <f t="shared" si="69"/>
        <v>203</v>
      </c>
      <c r="B2022" s="167">
        <v>2021</v>
      </c>
      <c r="C2022" s="51" t="s">
        <v>4906</v>
      </c>
      <c r="D2022" s="62" t="s">
        <v>3910</v>
      </c>
      <c r="E2022" s="34" t="s">
        <v>30</v>
      </c>
      <c r="F2022" s="21" t="s">
        <v>31</v>
      </c>
      <c r="G2022" s="159">
        <v>10709360</v>
      </c>
      <c r="H2022" s="44"/>
      <c r="I2022" s="45"/>
      <c r="J2022" s="34"/>
      <c r="K2022" s="44"/>
      <c r="L2022" s="34"/>
      <c r="M2022" s="44"/>
      <c r="N2022" s="34"/>
      <c r="O2022" s="34"/>
      <c r="P2022" s="44"/>
      <c r="Q2022" s="44"/>
      <c r="R2022" s="44"/>
      <c r="S2022" s="44"/>
      <c r="T2022" s="349">
        <v>1652.454248</v>
      </c>
      <c r="U2022" s="10">
        <v>506</v>
      </c>
      <c r="V2022" s="18">
        <v>3590.1470131000001</v>
      </c>
      <c r="W2022" s="25" t="s">
        <v>1306</v>
      </c>
      <c r="X2022" s="164" t="s">
        <v>5162</v>
      </c>
      <c r="Y2022" s="164">
        <v>58</v>
      </c>
      <c r="Z2022" s="164">
        <v>57</v>
      </c>
      <c r="AA2022" s="164">
        <v>57</v>
      </c>
      <c r="AB2022" s="124" t="e">
        <f>VLOOKUP(B2022,Nam_2016!$B$2:$C$870,2,0)</f>
        <v>#N/A</v>
      </c>
    </row>
    <row r="2023" spans="1:28" ht="30" x14ac:dyDescent="0.25">
      <c r="A2023" s="24">
        <f t="shared" si="69"/>
        <v>204</v>
      </c>
      <c r="B2023" s="167">
        <v>2022</v>
      </c>
      <c r="C2023" s="51" t="s">
        <v>4907</v>
      </c>
      <c r="D2023" s="53" t="s">
        <v>3911</v>
      </c>
      <c r="E2023" s="34" t="s">
        <v>1</v>
      </c>
      <c r="F2023" s="21" t="s">
        <v>145</v>
      </c>
      <c r="G2023" s="159">
        <v>255024000</v>
      </c>
      <c r="H2023" s="44"/>
      <c r="I2023" s="45"/>
      <c r="J2023" s="34"/>
      <c r="K2023" s="44"/>
      <c r="L2023" s="34"/>
      <c r="M2023" s="44"/>
      <c r="N2023" s="34"/>
      <c r="O2023" s="34"/>
      <c r="P2023" s="44"/>
      <c r="Q2023" s="44"/>
      <c r="R2023" s="44"/>
      <c r="S2023" s="44"/>
      <c r="T2023" s="349">
        <v>39422.384740000001</v>
      </c>
      <c r="U2023" s="10">
        <v>37582</v>
      </c>
      <c r="V2023" s="18">
        <v>36449.394060000006</v>
      </c>
      <c r="W2023" s="25" t="s">
        <v>1306</v>
      </c>
      <c r="X2023" s="164" t="s">
        <v>5162</v>
      </c>
      <c r="Y2023" s="164">
        <v>58</v>
      </c>
      <c r="Z2023" s="164">
        <v>57</v>
      </c>
      <c r="AA2023" s="164">
        <v>57</v>
      </c>
      <c r="AB2023" s="124" t="e">
        <f>VLOOKUP(B2023,Nam_2016!$B$2:$C$870,2,0)</f>
        <v>#N/A</v>
      </c>
    </row>
    <row r="2024" spans="1:28" ht="45" x14ac:dyDescent="0.25">
      <c r="A2024" s="24">
        <f t="shared" si="69"/>
        <v>205</v>
      </c>
      <c r="B2024" s="167">
        <v>2023</v>
      </c>
      <c r="C2024" s="51" t="s">
        <v>4908</v>
      </c>
      <c r="D2024" s="53" t="s">
        <v>570</v>
      </c>
      <c r="E2024" s="34" t="s">
        <v>30</v>
      </c>
      <c r="F2024" s="21" t="s">
        <v>726</v>
      </c>
      <c r="G2024" s="159">
        <v>3921658</v>
      </c>
      <c r="H2024" s="44"/>
      <c r="I2024" s="45"/>
      <c r="J2024" s="34"/>
      <c r="K2024" s="44"/>
      <c r="L2024" s="34"/>
      <c r="M2024" s="44"/>
      <c r="N2024" s="34"/>
      <c r="O2024" s="34"/>
      <c r="P2024" s="44"/>
      <c r="Q2024" s="44"/>
      <c r="R2024" s="44"/>
      <c r="S2024" s="44"/>
      <c r="T2024" s="349">
        <v>605.11182940000003</v>
      </c>
      <c r="U2024" s="10">
        <v>606</v>
      </c>
      <c r="V2024" s="18">
        <v>580.98687010000003</v>
      </c>
      <c r="W2024" s="25" t="s">
        <v>1306</v>
      </c>
      <c r="X2024" s="164" t="s">
        <v>5162</v>
      </c>
      <c r="Y2024" s="164">
        <v>58</v>
      </c>
      <c r="Z2024" s="164">
        <v>57</v>
      </c>
      <c r="AA2024" s="164">
        <v>57</v>
      </c>
      <c r="AB2024" s="124" t="e">
        <f>VLOOKUP(B2024,Nam_2016!$B$2:$C$870,2,0)</f>
        <v>#N/A</v>
      </c>
    </row>
    <row r="2025" spans="1:28" ht="30" hidden="1" x14ac:dyDescent="0.25">
      <c r="A2025" s="24">
        <f t="shared" si="69"/>
        <v>206</v>
      </c>
      <c r="B2025" s="167">
        <v>2024</v>
      </c>
      <c r="C2025" s="51" t="s">
        <v>4909</v>
      </c>
      <c r="D2025" s="63" t="s">
        <v>682</v>
      </c>
      <c r="E2025" s="34" t="s">
        <v>30</v>
      </c>
      <c r="F2025" s="21" t="s">
        <v>779</v>
      </c>
      <c r="G2025" s="159">
        <v>18660654</v>
      </c>
      <c r="H2025" s="44"/>
      <c r="I2025" s="45"/>
      <c r="J2025" s="34"/>
      <c r="K2025" s="44">
        <v>30</v>
      </c>
      <c r="L2025" s="34"/>
      <c r="M2025" s="44"/>
      <c r="N2025" s="34"/>
      <c r="O2025" s="34"/>
      <c r="P2025" s="44"/>
      <c r="Q2025" s="44"/>
      <c r="R2025" s="44"/>
      <c r="S2025" s="44"/>
      <c r="T2025" s="349">
        <v>2909.0389122000001</v>
      </c>
      <c r="U2025" s="351"/>
      <c r="V2025" s="352"/>
      <c r="W2025" s="25" t="s">
        <v>1306</v>
      </c>
      <c r="X2025" s="164" t="s">
        <v>5162</v>
      </c>
      <c r="Y2025" s="164">
        <v>58</v>
      </c>
      <c r="Z2025" s="164">
        <v>57</v>
      </c>
      <c r="AA2025" s="164">
        <v>57</v>
      </c>
      <c r="AB2025" s="124">
        <f>VLOOKUP(B2025,Nam_2016!$B$2:$C$870,2,0)</f>
        <v>2024</v>
      </c>
    </row>
    <row r="2026" spans="1:28" ht="30" x14ac:dyDescent="0.25">
      <c r="A2026" s="24">
        <f t="shared" si="69"/>
        <v>207</v>
      </c>
      <c r="B2026" s="167">
        <v>2025</v>
      </c>
      <c r="C2026" s="51" t="s">
        <v>4910</v>
      </c>
      <c r="D2026" s="53" t="s">
        <v>3904</v>
      </c>
      <c r="E2026" s="34" t="s">
        <v>1</v>
      </c>
      <c r="F2026" s="21" t="s">
        <v>424</v>
      </c>
      <c r="G2026" s="159">
        <v>20135167</v>
      </c>
      <c r="H2026" s="44"/>
      <c r="I2026" s="45"/>
      <c r="J2026" s="34"/>
      <c r="K2026" s="44"/>
      <c r="L2026" s="34"/>
      <c r="M2026" s="44"/>
      <c r="N2026" s="34"/>
      <c r="O2026" s="34"/>
      <c r="P2026" s="44"/>
      <c r="Q2026" s="44"/>
      <c r="R2026" s="44"/>
      <c r="S2026" s="44"/>
      <c r="T2026" s="349">
        <v>3106.8562681000003</v>
      </c>
      <c r="U2026" s="10">
        <v>2902</v>
      </c>
      <c r="V2026" s="18">
        <v>2554.2703189000003</v>
      </c>
      <c r="W2026" s="25" t="s">
        <v>1306</v>
      </c>
      <c r="X2026" s="164" t="s">
        <v>5162</v>
      </c>
      <c r="Y2026" s="164">
        <v>58</v>
      </c>
      <c r="Z2026" s="164">
        <v>57</v>
      </c>
      <c r="AA2026" s="164">
        <v>57</v>
      </c>
      <c r="AB2026" s="124" t="e">
        <f>VLOOKUP(B2026,Nam_2016!$B$2:$C$870,2,0)</f>
        <v>#N/A</v>
      </c>
    </row>
    <row r="2027" spans="1:28" ht="30" hidden="1" x14ac:dyDescent="0.25">
      <c r="A2027" s="24">
        <f t="shared" si="69"/>
        <v>208</v>
      </c>
      <c r="B2027" s="167">
        <v>2026</v>
      </c>
      <c r="C2027" s="51" t="s">
        <v>4911</v>
      </c>
      <c r="D2027" s="53" t="s">
        <v>673</v>
      </c>
      <c r="E2027" s="34" t="s">
        <v>1</v>
      </c>
      <c r="F2027" s="21" t="s">
        <v>776</v>
      </c>
      <c r="G2027" s="159">
        <v>18612415</v>
      </c>
      <c r="H2027" s="44"/>
      <c r="I2027" s="45"/>
      <c r="J2027" s="34"/>
      <c r="K2027" s="44"/>
      <c r="L2027" s="34"/>
      <c r="M2027" s="44"/>
      <c r="N2027" s="34"/>
      <c r="O2027" s="34"/>
      <c r="P2027" s="44"/>
      <c r="Q2027" s="44"/>
      <c r="R2027" s="44"/>
      <c r="S2027" s="44"/>
      <c r="T2027" s="349">
        <v>2276.2561278000003</v>
      </c>
      <c r="U2027" s="351"/>
      <c r="V2027" s="352"/>
      <c r="W2027" s="25" t="s">
        <v>1306</v>
      </c>
      <c r="X2027" s="164" t="s">
        <v>5162</v>
      </c>
      <c r="Y2027" s="164">
        <v>58</v>
      </c>
      <c r="Z2027" s="164">
        <v>57</v>
      </c>
      <c r="AA2027" s="164">
        <v>57</v>
      </c>
      <c r="AB2027" s="124">
        <f>VLOOKUP(B2027,Nam_2016!$B$2:$C$870,2,0)</f>
        <v>2026</v>
      </c>
    </row>
    <row r="2028" spans="1:28" ht="45" hidden="1" x14ac:dyDescent="0.25">
      <c r="A2028" s="24">
        <f t="shared" si="69"/>
        <v>209</v>
      </c>
      <c r="B2028" s="167">
        <v>2027</v>
      </c>
      <c r="C2028" s="51" t="s">
        <v>4912</v>
      </c>
      <c r="D2028" s="53" t="s">
        <v>628</v>
      </c>
      <c r="E2028" s="34" t="s">
        <v>1</v>
      </c>
      <c r="F2028" s="21" t="s">
        <v>1453</v>
      </c>
      <c r="G2028" s="345">
        <v>8360415</v>
      </c>
      <c r="H2028" s="44"/>
      <c r="I2028" s="45"/>
      <c r="J2028" s="34"/>
      <c r="K2028" s="44"/>
      <c r="L2028" s="34"/>
      <c r="M2028" s="44"/>
      <c r="N2028" s="34"/>
      <c r="O2028" s="34"/>
      <c r="P2028" s="44"/>
      <c r="Q2028" s="44"/>
      <c r="R2028" s="44"/>
      <c r="S2028" s="44"/>
      <c r="T2028" s="349">
        <v>1290.0120345</v>
      </c>
      <c r="U2028" s="351"/>
      <c r="V2028" s="352"/>
      <c r="W2028" s="25" t="s">
        <v>1306</v>
      </c>
      <c r="X2028" s="164" t="s">
        <v>5162</v>
      </c>
      <c r="Y2028" s="164">
        <v>58</v>
      </c>
      <c r="Z2028" s="164">
        <v>57</v>
      </c>
      <c r="AA2028" s="164">
        <v>57</v>
      </c>
      <c r="AB2028" s="124">
        <f>VLOOKUP(B2028,Nam_2016!$B$2:$C$870,2,0)</f>
        <v>2027</v>
      </c>
    </row>
    <row r="2029" spans="1:28" ht="60" hidden="1" x14ac:dyDescent="0.25">
      <c r="A2029" s="24">
        <f t="shared" si="69"/>
        <v>210</v>
      </c>
      <c r="B2029" s="167">
        <v>2028</v>
      </c>
      <c r="C2029" s="51" t="s">
        <v>4913</v>
      </c>
      <c r="D2029" s="53" t="s">
        <v>693</v>
      </c>
      <c r="E2029" s="34" t="s">
        <v>30</v>
      </c>
      <c r="F2029" s="21" t="s">
        <v>782</v>
      </c>
      <c r="G2029" s="159">
        <v>28347339</v>
      </c>
      <c r="H2029" s="44"/>
      <c r="I2029" s="46">
        <v>3.8528000000000002</v>
      </c>
      <c r="J2029" s="34"/>
      <c r="K2029" s="44"/>
      <c r="L2029" s="34"/>
      <c r="M2029" s="44"/>
      <c r="N2029" s="34"/>
      <c r="O2029" s="34"/>
      <c r="P2029" s="44">
        <v>174.20000000000002</v>
      </c>
      <c r="Q2029" s="44"/>
      <c r="R2029" s="44"/>
      <c r="S2029" s="44"/>
      <c r="T2029" s="349">
        <v>4378.0810437</v>
      </c>
      <c r="U2029" s="351"/>
      <c r="V2029" s="352"/>
      <c r="W2029" s="25" t="s">
        <v>1306</v>
      </c>
      <c r="X2029" s="164" t="s">
        <v>5162</v>
      </c>
      <c r="Y2029" s="164">
        <v>58</v>
      </c>
      <c r="Z2029" s="164">
        <v>57</v>
      </c>
      <c r="AA2029" s="164">
        <v>57</v>
      </c>
      <c r="AB2029" s="124">
        <f>VLOOKUP(B2029,Nam_2016!$B$2:$C$870,2,0)</f>
        <v>2028</v>
      </c>
    </row>
    <row r="2030" spans="1:28" ht="45" hidden="1" x14ac:dyDescent="0.25">
      <c r="A2030" s="24">
        <f t="shared" si="69"/>
        <v>211</v>
      </c>
      <c r="B2030" s="167">
        <v>2029</v>
      </c>
      <c r="C2030" s="51" t="s">
        <v>4914</v>
      </c>
      <c r="D2030" s="53" t="s">
        <v>614</v>
      </c>
      <c r="E2030" s="34" t="s">
        <v>1</v>
      </c>
      <c r="F2030" s="21" t="s">
        <v>1457</v>
      </c>
      <c r="G2030" s="159">
        <v>42791702</v>
      </c>
      <c r="H2030" s="44"/>
      <c r="I2030" s="45"/>
      <c r="J2030" s="34"/>
      <c r="K2030" s="44"/>
      <c r="L2030" s="34"/>
      <c r="M2030" s="44"/>
      <c r="N2030" s="34"/>
      <c r="O2030" s="34"/>
      <c r="P2030" s="44"/>
      <c r="Q2030" s="44"/>
      <c r="R2030" s="44"/>
      <c r="S2030" s="44"/>
      <c r="T2030" s="349">
        <v>6602.7596186000001</v>
      </c>
      <c r="U2030" s="351"/>
      <c r="V2030" s="352"/>
      <c r="W2030" s="25" t="s">
        <v>1306</v>
      </c>
      <c r="X2030" s="164" t="s">
        <v>5162</v>
      </c>
      <c r="Y2030" s="164">
        <v>58</v>
      </c>
      <c r="Z2030" s="164">
        <v>57</v>
      </c>
      <c r="AA2030" s="164">
        <v>57</v>
      </c>
      <c r="AB2030" s="124">
        <f>VLOOKUP(B2030,Nam_2016!$B$2:$C$870,2,0)</f>
        <v>2029</v>
      </c>
    </row>
    <row r="2031" spans="1:28" ht="45" x14ac:dyDescent="0.25">
      <c r="A2031" s="24">
        <f t="shared" si="69"/>
        <v>212</v>
      </c>
      <c r="B2031" s="167">
        <v>2030</v>
      </c>
      <c r="C2031" s="51" t="s">
        <v>4915</v>
      </c>
      <c r="D2031" s="53" t="s">
        <v>3900</v>
      </c>
      <c r="E2031" s="34" t="s">
        <v>1</v>
      </c>
      <c r="F2031" s="21" t="s">
        <v>164</v>
      </c>
      <c r="G2031" s="159">
        <v>7284476</v>
      </c>
      <c r="H2031" s="44"/>
      <c r="I2031" s="45"/>
      <c r="J2031" s="34"/>
      <c r="K2031" s="44"/>
      <c r="L2031" s="34"/>
      <c r="M2031" s="44"/>
      <c r="N2031" s="34"/>
      <c r="O2031" s="34"/>
      <c r="P2031" s="44"/>
      <c r="Q2031" s="44"/>
      <c r="R2031" s="44"/>
      <c r="S2031" s="44"/>
      <c r="T2031" s="349">
        <v>1123.9946468000001</v>
      </c>
      <c r="U2031" s="10">
        <v>11863</v>
      </c>
      <c r="V2031" s="18">
        <v>1120.5147189000002</v>
      </c>
      <c r="W2031" s="25" t="s">
        <v>1306</v>
      </c>
      <c r="X2031" s="164" t="s">
        <v>5162</v>
      </c>
      <c r="Y2031" s="164">
        <v>58</v>
      </c>
      <c r="Z2031" s="164">
        <v>57</v>
      </c>
      <c r="AA2031" s="164">
        <v>57</v>
      </c>
      <c r="AB2031" s="124" t="e">
        <f>VLOOKUP(B2031,Nam_2016!$B$2:$C$870,2,0)</f>
        <v>#N/A</v>
      </c>
    </row>
    <row r="2032" spans="1:28" ht="45" x14ac:dyDescent="0.25">
      <c r="A2032" s="24">
        <f t="shared" si="69"/>
        <v>213</v>
      </c>
      <c r="B2032" s="167">
        <v>2031</v>
      </c>
      <c r="C2032" s="371" t="s">
        <v>3676</v>
      </c>
      <c r="D2032" s="53" t="s">
        <v>3901</v>
      </c>
      <c r="E2032" s="34" t="s">
        <v>1</v>
      </c>
      <c r="F2032" s="21" t="s">
        <v>15</v>
      </c>
      <c r="G2032" s="159">
        <v>8466144</v>
      </c>
      <c r="H2032" s="44"/>
      <c r="I2032" s="45"/>
      <c r="J2032" s="34"/>
      <c r="K2032" s="44"/>
      <c r="L2032" s="34"/>
      <c r="M2032" s="44"/>
      <c r="N2032" s="34"/>
      <c r="O2032" s="34"/>
      <c r="P2032" s="44"/>
      <c r="Q2032" s="44"/>
      <c r="R2032" s="44"/>
      <c r="S2032" s="44"/>
      <c r="T2032" s="349">
        <v>1306.3260192</v>
      </c>
      <c r="U2032" s="10">
        <v>1238</v>
      </c>
      <c r="V2032" s="18">
        <v>1276.6681705000001</v>
      </c>
      <c r="W2032" s="25" t="s">
        <v>1306</v>
      </c>
      <c r="X2032" s="164" t="s">
        <v>5162</v>
      </c>
      <c r="Y2032" s="164">
        <v>58</v>
      </c>
      <c r="Z2032" s="164">
        <v>57</v>
      </c>
      <c r="AA2032" s="164">
        <v>57</v>
      </c>
      <c r="AB2032" s="124" t="e">
        <f>VLOOKUP(B2032,Nam_2016!$B$2:$C$870,2,0)</f>
        <v>#N/A</v>
      </c>
    </row>
    <row r="2033" spans="1:28" ht="30" x14ac:dyDescent="0.25">
      <c r="A2033" s="24">
        <f>A2032+1</f>
        <v>214</v>
      </c>
      <c r="B2033" s="167">
        <v>2032</v>
      </c>
      <c r="C2033" s="51" t="s">
        <v>4916</v>
      </c>
      <c r="D2033" s="53" t="s">
        <v>3902</v>
      </c>
      <c r="E2033" s="34" t="s">
        <v>1</v>
      </c>
      <c r="F2033" s="21" t="s">
        <v>21</v>
      </c>
      <c r="G2033" s="159">
        <v>8628312</v>
      </c>
      <c r="H2033" s="44"/>
      <c r="I2033" s="45"/>
      <c r="J2033" s="34"/>
      <c r="K2033" s="44"/>
      <c r="L2033" s="34"/>
      <c r="M2033" s="44"/>
      <c r="N2033" s="34"/>
      <c r="O2033" s="34"/>
      <c r="P2033" s="44"/>
      <c r="Q2033" s="44"/>
      <c r="R2033" s="44"/>
      <c r="S2033" s="44"/>
      <c r="T2033" s="349">
        <v>1331.3485416000001</v>
      </c>
      <c r="U2033" s="10">
        <v>1259</v>
      </c>
      <c r="V2033" s="18">
        <v>1042.845808</v>
      </c>
      <c r="W2033" s="25" t="s">
        <v>1306</v>
      </c>
      <c r="X2033" s="164" t="s">
        <v>5162</v>
      </c>
      <c r="Y2033" s="164">
        <v>58</v>
      </c>
      <c r="Z2033" s="164">
        <v>57</v>
      </c>
      <c r="AA2033" s="164">
        <v>57</v>
      </c>
      <c r="AB2033" s="124" t="e">
        <f>VLOOKUP(B2033,Nam_2016!$B$2:$C$870,2,0)</f>
        <v>#N/A</v>
      </c>
    </row>
    <row r="2034" spans="1:28" ht="45" x14ac:dyDescent="0.25">
      <c r="A2034" s="24">
        <f t="shared" si="69"/>
        <v>215</v>
      </c>
      <c r="B2034" s="167">
        <v>2033</v>
      </c>
      <c r="C2034" s="371" t="s">
        <v>3677</v>
      </c>
      <c r="D2034" s="53" t="s">
        <v>3903</v>
      </c>
      <c r="E2034" s="34" t="s">
        <v>1</v>
      </c>
      <c r="F2034" s="21" t="s">
        <v>15</v>
      </c>
      <c r="G2034" s="159">
        <v>8261112</v>
      </c>
      <c r="H2034" s="44"/>
      <c r="I2034" s="45"/>
      <c r="J2034" s="34"/>
      <c r="K2034" s="44"/>
      <c r="L2034" s="34"/>
      <c r="M2034" s="44"/>
      <c r="N2034" s="34"/>
      <c r="O2034" s="34"/>
      <c r="P2034" s="44"/>
      <c r="Q2034" s="44"/>
      <c r="R2034" s="44"/>
      <c r="S2034" s="44"/>
      <c r="T2034" s="349">
        <v>1274.6895816000001</v>
      </c>
      <c r="U2034" s="10">
        <v>1419</v>
      </c>
      <c r="V2034" s="18">
        <v>1654.7195263000001</v>
      </c>
      <c r="W2034" s="25" t="s">
        <v>1306</v>
      </c>
      <c r="X2034" s="164" t="s">
        <v>5162</v>
      </c>
      <c r="Y2034" s="164">
        <v>58</v>
      </c>
      <c r="Z2034" s="164">
        <v>57</v>
      </c>
      <c r="AA2034" s="164">
        <v>57</v>
      </c>
      <c r="AB2034" s="124" t="e">
        <f>VLOOKUP(B2034,Nam_2016!$B$2:$C$870,2,0)</f>
        <v>#N/A</v>
      </c>
    </row>
    <row r="2035" spans="1:28" ht="30" x14ac:dyDescent="0.25">
      <c r="A2035" s="24">
        <f t="shared" si="69"/>
        <v>216</v>
      </c>
      <c r="B2035" s="167">
        <v>2034</v>
      </c>
      <c r="C2035" s="51" t="s">
        <v>4917</v>
      </c>
      <c r="D2035" s="53" t="s">
        <v>3899</v>
      </c>
      <c r="E2035" s="34" t="s">
        <v>1</v>
      </c>
      <c r="F2035" s="21" t="s">
        <v>15</v>
      </c>
      <c r="G2035" s="159">
        <v>6958652</v>
      </c>
      <c r="H2035" s="44"/>
      <c r="I2035" s="45"/>
      <c r="J2035" s="34"/>
      <c r="K2035" s="44"/>
      <c r="L2035" s="34"/>
      <c r="M2035" s="44"/>
      <c r="N2035" s="34"/>
      <c r="O2035" s="34"/>
      <c r="P2035" s="44"/>
      <c r="Q2035" s="44"/>
      <c r="R2035" s="44"/>
      <c r="S2035" s="44"/>
      <c r="T2035" s="349">
        <v>1881.8168776000002</v>
      </c>
      <c r="U2035" s="10">
        <v>1580</v>
      </c>
      <c r="V2035" s="18">
        <v>1008.9471781000001</v>
      </c>
      <c r="W2035" s="25" t="s">
        <v>1306</v>
      </c>
      <c r="X2035" s="164" t="s">
        <v>5162</v>
      </c>
      <c r="Y2035" s="164">
        <v>58</v>
      </c>
      <c r="Z2035" s="164">
        <v>57</v>
      </c>
      <c r="AA2035" s="164">
        <v>57</v>
      </c>
      <c r="AB2035" s="124" t="e">
        <f>VLOOKUP(B2035,Nam_2016!$B$2:$C$870,2,0)</f>
        <v>#N/A</v>
      </c>
    </row>
    <row r="2036" spans="1:28" ht="30" hidden="1" x14ac:dyDescent="0.25">
      <c r="A2036" s="24">
        <f t="shared" si="69"/>
        <v>217</v>
      </c>
      <c r="B2036" s="167">
        <v>2035</v>
      </c>
      <c r="C2036" s="51" t="s">
        <v>4918</v>
      </c>
      <c r="D2036" s="53" t="s">
        <v>636</v>
      </c>
      <c r="E2036" s="34" t="s">
        <v>1</v>
      </c>
      <c r="F2036" s="21" t="s">
        <v>1271</v>
      </c>
      <c r="G2036" s="159">
        <v>8849766</v>
      </c>
      <c r="H2036" s="44"/>
      <c r="I2036" s="45"/>
      <c r="J2036" s="34"/>
      <c r="K2036" s="44"/>
      <c r="L2036" s="34"/>
      <c r="M2036" s="44"/>
      <c r="N2036" s="34"/>
      <c r="O2036" s="34"/>
      <c r="P2036" s="44"/>
      <c r="Q2036" s="44"/>
      <c r="R2036" s="44"/>
      <c r="S2036" s="44"/>
      <c r="T2036" s="349">
        <v>1365.5188938000001</v>
      </c>
      <c r="U2036" s="351"/>
      <c r="V2036" s="352"/>
      <c r="W2036" s="25" t="s">
        <v>1306</v>
      </c>
      <c r="X2036" s="164" t="s">
        <v>5162</v>
      </c>
      <c r="Y2036" s="164">
        <v>58</v>
      </c>
      <c r="Z2036" s="164">
        <v>57</v>
      </c>
      <c r="AA2036" s="164">
        <v>57</v>
      </c>
      <c r="AB2036" s="124">
        <f>VLOOKUP(B2036,Nam_2016!$B$2:$C$870,2,0)</f>
        <v>2035</v>
      </c>
    </row>
    <row r="2037" spans="1:28" ht="30" hidden="1" x14ac:dyDescent="0.25">
      <c r="A2037" s="24">
        <f t="shared" si="69"/>
        <v>218</v>
      </c>
      <c r="B2037" s="167">
        <v>2036</v>
      </c>
      <c r="C2037" s="51" t="s">
        <v>4919</v>
      </c>
      <c r="D2037" s="53" t="s">
        <v>629</v>
      </c>
      <c r="E2037" s="34" t="s">
        <v>1</v>
      </c>
      <c r="F2037" s="21" t="s">
        <v>1443</v>
      </c>
      <c r="G2037" s="159">
        <v>6525859</v>
      </c>
      <c r="H2037" s="44"/>
      <c r="I2037" s="45"/>
      <c r="J2037" s="34"/>
      <c r="K2037" s="44"/>
      <c r="L2037" s="34"/>
      <c r="M2037" s="44"/>
      <c r="N2037" s="34"/>
      <c r="O2037" s="34"/>
      <c r="P2037" s="44"/>
      <c r="Q2037" s="44"/>
      <c r="R2037" s="44"/>
      <c r="S2037" s="44"/>
      <c r="T2037" s="349">
        <v>1290.4149118</v>
      </c>
      <c r="U2037" s="351"/>
      <c r="V2037" s="352"/>
      <c r="W2037" s="25" t="s">
        <v>1306</v>
      </c>
      <c r="X2037" s="164" t="s">
        <v>5162</v>
      </c>
      <c r="Y2037" s="164">
        <v>58</v>
      </c>
      <c r="Z2037" s="164">
        <v>57</v>
      </c>
      <c r="AA2037" s="164">
        <v>57</v>
      </c>
      <c r="AB2037" s="124">
        <f>VLOOKUP(B2037,Nam_2016!$B$2:$C$870,2,0)</f>
        <v>2036</v>
      </c>
    </row>
    <row r="2038" spans="1:28" ht="30" x14ac:dyDescent="0.25">
      <c r="A2038" s="24">
        <f t="shared" si="69"/>
        <v>219</v>
      </c>
      <c r="B2038" s="167">
        <v>2037</v>
      </c>
      <c r="C2038" s="51" t="s">
        <v>4920</v>
      </c>
      <c r="D2038" s="53" t="s">
        <v>625</v>
      </c>
      <c r="E2038" s="34" t="s">
        <v>1</v>
      </c>
      <c r="F2038" s="21" t="s">
        <v>1458</v>
      </c>
      <c r="G2038" s="159">
        <v>8238595</v>
      </c>
      <c r="H2038" s="44"/>
      <c r="I2038" s="45"/>
      <c r="J2038" s="34"/>
      <c r="K2038" s="44"/>
      <c r="L2038" s="34"/>
      <c r="M2038" s="44"/>
      <c r="N2038" s="34"/>
      <c r="O2038" s="34"/>
      <c r="P2038" s="44"/>
      <c r="Q2038" s="45">
        <v>31.8</v>
      </c>
      <c r="R2038" s="45"/>
      <c r="S2038" s="45"/>
      <c r="T2038" s="349">
        <v>1305.8772085000001</v>
      </c>
      <c r="U2038" s="10">
        <v>1108</v>
      </c>
      <c r="V2038" s="18">
        <v>1070.0154149</v>
      </c>
      <c r="W2038" s="25" t="s">
        <v>1306</v>
      </c>
      <c r="X2038" s="164" t="s">
        <v>5162</v>
      </c>
      <c r="Y2038" s="164">
        <v>58</v>
      </c>
      <c r="Z2038" s="164">
        <v>57</v>
      </c>
      <c r="AA2038" s="164">
        <v>57</v>
      </c>
      <c r="AB2038" s="124" t="e">
        <f>VLOOKUP(B2038,Nam_2016!$B$2:$C$870,2,0)</f>
        <v>#N/A</v>
      </c>
    </row>
    <row r="2039" spans="1:28" ht="30" hidden="1" x14ac:dyDescent="0.25">
      <c r="A2039" s="24">
        <f>A2038+1</f>
        <v>220</v>
      </c>
      <c r="B2039" s="167">
        <v>2038</v>
      </c>
      <c r="C2039" s="51" t="s">
        <v>4921</v>
      </c>
      <c r="D2039" s="53" t="s">
        <v>633</v>
      </c>
      <c r="E2039" s="34" t="s">
        <v>1</v>
      </c>
      <c r="F2039" s="21" t="s">
        <v>1459</v>
      </c>
      <c r="G2039" s="159">
        <v>15627000</v>
      </c>
      <c r="H2039" s="44"/>
      <c r="I2039" s="45"/>
      <c r="J2039" s="34"/>
      <c r="K2039" s="44"/>
      <c r="L2039" s="34"/>
      <c r="M2039" s="44"/>
      <c r="N2039" s="34"/>
      <c r="O2039" s="34"/>
      <c r="P2039" s="44"/>
      <c r="Q2039" s="44"/>
      <c r="R2039" s="44"/>
      <c r="S2039" s="44"/>
      <c r="T2039" s="349">
        <v>2411.2461000000003</v>
      </c>
      <c r="U2039" s="351"/>
      <c r="V2039" s="352"/>
      <c r="W2039" s="25" t="s">
        <v>1306</v>
      </c>
      <c r="X2039" s="164" t="s">
        <v>5162</v>
      </c>
      <c r="Y2039" s="164">
        <v>58</v>
      </c>
      <c r="Z2039" s="164">
        <v>57</v>
      </c>
      <c r="AA2039" s="164">
        <v>57</v>
      </c>
      <c r="AB2039" s="124">
        <f>VLOOKUP(B2039,Nam_2016!$B$2:$C$870,2,0)</f>
        <v>2038</v>
      </c>
    </row>
    <row r="2040" spans="1:28" ht="30" hidden="1" x14ac:dyDescent="0.25">
      <c r="A2040" s="24">
        <f t="shared" si="69"/>
        <v>221</v>
      </c>
      <c r="B2040" s="167">
        <v>2039</v>
      </c>
      <c r="C2040" s="51" t="s">
        <v>4922</v>
      </c>
      <c r="D2040" s="53" t="s">
        <v>646</v>
      </c>
      <c r="E2040" s="34" t="s">
        <v>1</v>
      </c>
      <c r="F2040" s="21" t="s">
        <v>1497</v>
      </c>
      <c r="G2040" s="159">
        <v>6968872</v>
      </c>
      <c r="H2040" s="44"/>
      <c r="I2040" s="45"/>
      <c r="J2040" s="34"/>
      <c r="K2040" s="44"/>
      <c r="L2040" s="34"/>
      <c r="M2040" s="44"/>
      <c r="N2040" s="34"/>
      <c r="O2040" s="34"/>
      <c r="P2040" s="44"/>
      <c r="Q2040" s="44"/>
      <c r="R2040" s="44"/>
      <c r="S2040" s="44"/>
      <c r="T2040" s="349">
        <v>1546.3026372000002</v>
      </c>
      <c r="U2040" s="351"/>
      <c r="V2040" s="352"/>
      <c r="W2040" s="25" t="s">
        <v>1306</v>
      </c>
      <c r="X2040" s="164" t="s">
        <v>5162</v>
      </c>
      <c r="Y2040" s="164">
        <v>58</v>
      </c>
      <c r="Z2040" s="164">
        <v>57</v>
      </c>
      <c r="AA2040" s="164">
        <v>57</v>
      </c>
      <c r="AB2040" s="124">
        <f>VLOOKUP(B2040,Nam_2016!$B$2:$C$870,2,0)</f>
        <v>2039</v>
      </c>
    </row>
    <row r="2041" spans="1:28" ht="30" hidden="1" x14ac:dyDescent="0.25">
      <c r="A2041" s="24">
        <f t="shared" si="69"/>
        <v>222</v>
      </c>
      <c r="B2041" s="167">
        <v>2040</v>
      </c>
      <c r="C2041" s="51" t="s">
        <v>4923</v>
      </c>
      <c r="D2041" s="53" t="s">
        <v>644</v>
      </c>
      <c r="E2041" s="34" t="s">
        <v>1</v>
      </c>
      <c r="F2041" s="21" t="s">
        <v>1460</v>
      </c>
      <c r="G2041" s="346">
        <v>15762341</v>
      </c>
      <c r="H2041" s="44"/>
      <c r="I2041" s="45"/>
      <c r="J2041" s="34"/>
      <c r="K2041" s="44"/>
      <c r="L2041" s="34"/>
      <c r="M2041" s="44"/>
      <c r="N2041" s="34"/>
      <c r="O2041" s="34"/>
      <c r="P2041" s="44"/>
      <c r="Q2041" s="44"/>
      <c r="R2041" s="44"/>
      <c r="S2041" s="44"/>
      <c r="T2041" s="349">
        <v>2432.1292163000003</v>
      </c>
      <c r="U2041" s="351"/>
      <c r="V2041" s="352"/>
      <c r="W2041" s="25" t="s">
        <v>1306</v>
      </c>
      <c r="X2041" s="164" t="s">
        <v>5162</v>
      </c>
      <c r="Y2041" s="164">
        <v>58</v>
      </c>
      <c r="Z2041" s="164">
        <v>57</v>
      </c>
      <c r="AA2041" s="164">
        <v>57</v>
      </c>
      <c r="AB2041" s="124">
        <f>VLOOKUP(B2041,Nam_2016!$B$2:$C$870,2,0)</f>
        <v>2040</v>
      </c>
    </row>
    <row r="2042" spans="1:28" ht="30" hidden="1" x14ac:dyDescent="0.25">
      <c r="A2042" s="24">
        <f>A2041+1</f>
        <v>223</v>
      </c>
      <c r="B2042" s="167">
        <v>2041</v>
      </c>
      <c r="C2042" s="51" t="s">
        <v>4924</v>
      </c>
      <c r="D2042" s="53" t="s">
        <v>688</v>
      </c>
      <c r="E2042" s="34" t="s">
        <v>1</v>
      </c>
      <c r="F2042" s="21" t="s">
        <v>1447</v>
      </c>
      <c r="G2042" s="159">
        <v>20012909</v>
      </c>
      <c r="H2042" s="44"/>
      <c r="I2042" s="45"/>
      <c r="J2042" s="34"/>
      <c r="K2042" s="44"/>
      <c r="L2042" s="34"/>
      <c r="M2042" s="44"/>
      <c r="N2042" s="34"/>
      <c r="O2042" s="34"/>
      <c r="P2042" s="44"/>
      <c r="Q2042" s="44"/>
      <c r="R2042" s="44"/>
      <c r="S2042" s="44"/>
      <c r="T2042" s="349">
        <v>3087.9918587000002</v>
      </c>
      <c r="U2042" s="351"/>
      <c r="V2042" s="352"/>
      <c r="W2042" s="25" t="s">
        <v>1306</v>
      </c>
      <c r="X2042" s="164" t="s">
        <v>5162</v>
      </c>
      <c r="Y2042" s="164">
        <v>58</v>
      </c>
      <c r="Z2042" s="164">
        <v>57</v>
      </c>
      <c r="AA2042" s="164">
        <v>57</v>
      </c>
      <c r="AB2042" s="124">
        <f>VLOOKUP(B2042,Nam_2016!$B$2:$C$870,2,0)</f>
        <v>2041</v>
      </c>
    </row>
    <row r="2043" spans="1:28" ht="30" hidden="1" x14ac:dyDescent="0.25">
      <c r="A2043" s="24">
        <f t="shared" si="69"/>
        <v>224</v>
      </c>
      <c r="B2043" s="167">
        <v>2042</v>
      </c>
      <c r="C2043" s="51" t="s">
        <v>4925</v>
      </c>
      <c r="D2043" s="21" t="s">
        <v>602</v>
      </c>
      <c r="E2043" s="34" t="s">
        <v>1</v>
      </c>
      <c r="F2043" s="21" t="s">
        <v>749</v>
      </c>
      <c r="G2043" s="159">
        <v>6764494</v>
      </c>
      <c r="H2043" s="44"/>
      <c r="I2043" s="45"/>
      <c r="J2043" s="34"/>
      <c r="K2043" s="44"/>
      <c r="L2043" s="34"/>
      <c r="M2043" s="44"/>
      <c r="N2043" s="34"/>
      <c r="O2043" s="34"/>
      <c r="P2043" s="44"/>
      <c r="Q2043" s="44"/>
      <c r="R2043" s="44"/>
      <c r="S2043" s="44"/>
      <c r="T2043" s="349">
        <v>1043.7614242</v>
      </c>
      <c r="U2043" s="351"/>
      <c r="V2043" s="352"/>
      <c r="W2043" s="25" t="s">
        <v>1306</v>
      </c>
      <c r="X2043" s="164" t="s">
        <v>5162</v>
      </c>
      <c r="Y2043" s="164">
        <v>58</v>
      </c>
      <c r="Z2043" s="164">
        <v>57</v>
      </c>
      <c r="AA2043" s="164">
        <v>57</v>
      </c>
      <c r="AB2043" s="124">
        <f>VLOOKUP(B2043,Nam_2016!$B$2:$C$870,2,0)</f>
        <v>2042</v>
      </c>
    </row>
    <row r="2044" spans="1:28" ht="30" hidden="1" x14ac:dyDescent="0.25">
      <c r="A2044" s="24">
        <f t="shared" si="69"/>
        <v>225</v>
      </c>
      <c r="B2044" s="167">
        <v>2043</v>
      </c>
      <c r="C2044" s="51" t="s">
        <v>4926</v>
      </c>
      <c r="D2044" s="21" t="s">
        <v>723</v>
      </c>
      <c r="E2044" s="34" t="s">
        <v>1</v>
      </c>
      <c r="F2044" s="21" t="s">
        <v>21</v>
      </c>
      <c r="G2044" s="159">
        <v>11956569</v>
      </c>
      <c r="H2044" s="44"/>
      <c r="I2044" s="45"/>
      <c r="J2044" s="34"/>
      <c r="K2044" s="44"/>
      <c r="L2044" s="34"/>
      <c r="M2044" s="44"/>
      <c r="N2044" s="34"/>
      <c r="O2044" s="34"/>
      <c r="P2044" s="44"/>
      <c r="Q2044" s="44">
        <v>200</v>
      </c>
      <c r="R2044" s="44"/>
      <c r="S2044" s="44"/>
      <c r="T2044" s="349">
        <v>2849.8720000000003</v>
      </c>
      <c r="U2044" s="351"/>
      <c r="V2044" s="352"/>
      <c r="W2044" s="25" t="s">
        <v>1306</v>
      </c>
      <c r="X2044" s="164" t="s">
        <v>5162</v>
      </c>
      <c r="Y2044" s="164">
        <v>58</v>
      </c>
      <c r="Z2044" s="164">
        <v>57</v>
      </c>
      <c r="AA2044" s="164">
        <v>57</v>
      </c>
      <c r="AB2044" s="124">
        <f>VLOOKUP(B2044,Nam_2016!$B$2:$C$870,2,0)</f>
        <v>2043</v>
      </c>
    </row>
    <row r="2045" spans="1:28" ht="30" hidden="1" x14ac:dyDescent="0.25">
      <c r="A2045" s="24">
        <f t="shared" si="69"/>
        <v>226</v>
      </c>
      <c r="B2045" s="167">
        <v>2044</v>
      </c>
      <c r="C2045" s="51" t="s">
        <v>4927</v>
      </c>
      <c r="D2045" s="53" t="s">
        <v>607</v>
      </c>
      <c r="E2045" s="34" t="s">
        <v>1</v>
      </c>
      <c r="F2045" s="21" t="s">
        <v>1461</v>
      </c>
      <c r="G2045" s="159">
        <v>7412493</v>
      </c>
      <c r="H2045" s="44"/>
      <c r="I2045" s="45"/>
      <c r="J2045" s="34"/>
      <c r="K2045" s="44"/>
      <c r="L2045" s="34"/>
      <c r="M2045" s="44"/>
      <c r="N2045" s="34"/>
      <c r="O2045" s="34"/>
      <c r="P2045" s="44"/>
      <c r="Q2045" s="44"/>
      <c r="R2045" s="44"/>
      <c r="S2045" s="44"/>
      <c r="T2045" s="349">
        <v>1075.4418373000001</v>
      </c>
      <c r="U2045" s="351"/>
      <c r="V2045" s="352"/>
      <c r="W2045" s="25" t="s">
        <v>1306</v>
      </c>
      <c r="X2045" s="164" t="s">
        <v>5162</v>
      </c>
      <c r="Y2045" s="164">
        <v>58</v>
      </c>
      <c r="Z2045" s="164">
        <v>57</v>
      </c>
      <c r="AA2045" s="164">
        <v>57</v>
      </c>
      <c r="AB2045" s="124">
        <f>VLOOKUP(B2045,Nam_2016!$B$2:$C$870,2,0)</f>
        <v>2044</v>
      </c>
    </row>
    <row r="2046" spans="1:28" ht="30" x14ac:dyDescent="0.25">
      <c r="A2046" s="24">
        <f t="shared" si="69"/>
        <v>227</v>
      </c>
      <c r="B2046" s="167">
        <v>2045</v>
      </c>
      <c r="C2046" s="51" t="s">
        <v>4928</v>
      </c>
      <c r="D2046" s="53" t="s">
        <v>3897</v>
      </c>
      <c r="E2046" s="34" t="s">
        <v>1</v>
      </c>
      <c r="F2046" s="21" t="s">
        <v>767</v>
      </c>
      <c r="G2046" s="159">
        <v>5912322</v>
      </c>
      <c r="H2046" s="44"/>
      <c r="I2046" s="45"/>
      <c r="J2046" s="34"/>
      <c r="K2046" s="44"/>
      <c r="L2046" s="34"/>
      <c r="M2046" s="44"/>
      <c r="N2046" s="34"/>
      <c r="O2046" s="34"/>
      <c r="P2046" s="44"/>
      <c r="Q2046" s="44"/>
      <c r="R2046" s="44"/>
      <c r="S2046" s="44"/>
      <c r="T2046" s="349">
        <v>1401.7417446000002</v>
      </c>
      <c r="U2046" s="10">
        <v>1118.4253426</v>
      </c>
      <c r="V2046" s="18">
        <v>1074.6322252</v>
      </c>
      <c r="W2046" s="25" t="s">
        <v>1306</v>
      </c>
      <c r="X2046" s="164" t="s">
        <v>5162</v>
      </c>
      <c r="Y2046" s="164">
        <v>58</v>
      </c>
      <c r="Z2046" s="164">
        <v>57</v>
      </c>
      <c r="AA2046" s="164">
        <v>57</v>
      </c>
      <c r="AB2046" s="124" t="e">
        <f>VLOOKUP(B2046,Nam_2016!$B$2:$C$870,2,0)</f>
        <v>#N/A</v>
      </c>
    </row>
    <row r="2047" spans="1:28" ht="30" x14ac:dyDescent="0.25">
      <c r="A2047" s="24">
        <f t="shared" si="69"/>
        <v>228</v>
      </c>
      <c r="B2047" s="167">
        <v>2046</v>
      </c>
      <c r="C2047" s="51" t="s">
        <v>4929</v>
      </c>
      <c r="D2047" s="53" t="s">
        <v>3898</v>
      </c>
      <c r="E2047" s="34" t="s">
        <v>1</v>
      </c>
      <c r="F2047" s="21" t="s">
        <v>1448</v>
      </c>
      <c r="G2047" s="159">
        <v>3609841</v>
      </c>
      <c r="H2047" s="44"/>
      <c r="I2047" s="45"/>
      <c r="J2047" s="34"/>
      <c r="K2047" s="44"/>
      <c r="L2047" s="34"/>
      <c r="M2047" s="44"/>
      <c r="N2047" s="34"/>
      <c r="O2047" s="34"/>
      <c r="P2047" s="44"/>
      <c r="Q2047" s="44"/>
      <c r="R2047" s="44"/>
      <c r="S2047" s="44"/>
      <c r="T2047" s="349">
        <v>1355.0362147000001</v>
      </c>
      <c r="U2047" s="10">
        <v>1201</v>
      </c>
      <c r="V2047" s="18">
        <v>1055.8043849000001</v>
      </c>
      <c r="W2047" s="25" t="s">
        <v>1306</v>
      </c>
      <c r="X2047" s="164" t="s">
        <v>5162</v>
      </c>
      <c r="Y2047" s="164">
        <v>58</v>
      </c>
      <c r="Z2047" s="164">
        <v>57</v>
      </c>
      <c r="AA2047" s="164">
        <v>57</v>
      </c>
      <c r="AB2047" s="124" t="e">
        <f>VLOOKUP(B2047,Nam_2016!$B$2:$C$870,2,0)</f>
        <v>#N/A</v>
      </c>
    </row>
    <row r="2048" spans="1:28" ht="45" hidden="1" x14ac:dyDescent="0.25">
      <c r="A2048" s="24">
        <f t="shared" si="69"/>
        <v>229</v>
      </c>
      <c r="B2048" s="167">
        <v>2047</v>
      </c>
      <c r="C2048" s="51" t="s">
        <v>4930</v>
      </c>
      <c r="D2048" s="62" t="s">
        <v>605</v>
      </c>
      <c r="E2048" s="34" t="s">
        <v>1</v>
      </c>
      <c r="F2048" s="53" t="s">
        <v>751</v>
      </c>
      <c r="G2048" s="159">
        <v>6948337</v>
      </c>
      <c r="H2048" s="44"/>
      <c r="I2048" s="45"/>
      <c r="J2048" s="34"/>
      <c r="K2048" s="44"/>
      <c r="L2048" s="34"/>
      <c r="M2048" s="44"/>
      <c r="N2048" s="34"/>
      <c r="O2048" s="34"/>
      <c r="P2048" s="44"/>
      <c r="Q2048" s="44"/>
      <c r="R2048" s="44"/>
      <c r="S2048" s="44"/>
      <c r="T2048" s="349">
        <v>1072.1283991</v>
      </c>
      <c r="U2048" s="351"/>
      <c r="V2048" s="352"/>
      <c r="W2048" s="25" t="s">
        <v>1306</v>
      </c>
      <c r="X2048" s="164" t="s">
        <v>5162</v>
      </c>
      <c r="Y2048" s="164">
        <v>58</v>
      </c>
      <c r="Z2048" s="164">
        <v>57</v>
      </c>
      <c r="AA2048" s="164">
        <v>57</v>
      </c>
      <c r="AB2048" s="124">
        <f>VLOOKUP(B2048,Nam_2016!$B$2:$C$870,2,0)</f>
        <v>2047</v>
      </c>
    </row>
    <row r="2049" spans="1:28" ht="45" hidden="1" x14ac:dyDescent="0.25">
      <c r="A2049" s="24">
        <f>A2048+1</f>
        <v>230</v>
      </c>
      <c r="B2049" s="167">
        <v>2048</v>
      </c>
      <c r="C2049" s="51" t="s">
        <v>4931</v>
      </c>
      <c r="D2049" s="53" t="s">
        <v>596</v>
      </c>
      <c r="E2049" s="34" t="s">
        <v>1</v>
      </c>
      <c r="F2049" s="53" t="s">
        <v>1491</v>
      </c>
      <c r="G2049" s="159">
        <v>6494293</v>
      </c>
      <c r="H2049" s="44"/>
      <c r="I2049" s="45"/>
      <c r="J2049" s="34"/>
      <c r="K2049" s="44"/>
      <c r="L2049" s="34"/>
      <c r="M2049" s="44"/>
      <c r="N2049" s="34"/>
      <c r="O2049" s="34"/>
      <c r="P2049" s="44"/>
      <c r="Q2049" s="44"/>
      <c r="R2049" s="44"/>
      <c r="S2049" s="44"/>
      <c r="T2049" s="349">
        <v>1002.0694099000001</v>
      </c>
      <c r="U2049" s="351"/>
      <c r="V2049" s="352"/>
      <c r="W2049" s="25" t="s">
        <v>1306</v>
      </c>
      <c r="X2049" s="164" t="s">
        <v>5162</v>
      </c>
      <c r="Y2049" s="164">
        <v>58</v>
      </c>
      <c r="Z2049" s="164">
        <v>57</v>
      </c>
      <c r="AA2049" s="164">
        <v>57</v>
      </c>
      <c r="AB2049" s="124">
        <f>VLOOKUP(B2049,Nam_2016!$B$2:$C$870,2,0)</f>
        <v>2048</v>
      </c>
    </row>
    <row r="2050" spans="1:28" ht="30" hidden="1" x14ac:dyDescent="0.25">
      <c r="A2050" s="24">
        <f t="shared" si="69"/>
        <v>231</v>
      </c>
      <c r="B2050" s="167">
        <v>2049</v>
      </c>
      <c r="C2050" s="51" t="s">
        <v>4932</v>
      </c>
      <c r="D2050" s="53" t="s">
        <v>559</v>
      </c>
      <c r="E2050" s="34" t="s">
        <v>30</v>
      </c>
      <c r="F2050" s="53" t="s">
        <v>726</v>
      </c>
      <c r="G2050" s="159">
        <v>3551272</v>
      </c>
      <c r="H2050" s="44"/>
      <c r="I2050" s="45"/>
      <c r="J2050" s="34"/>
      <c r="K2050" s="44"/>
      <c r="L2050" s="34"/>
      <c r="M2050" s="44"/>
      <c r="N2050" s="34"/>
      <c r="O2050" s="34"/>
      <c r="P2050" s="44"/>
      <c r="Q2050" s="44"/>
      <c r="R2050" s="44"/>
      <c r="S2050" s="44"/>
      <c r="T2050" s="349">
        <v>547.96126960000004</v>
      </c>
      <c r="U2050" s="351"/>
      <c r="V2050" s="352"/>
      <c r="W2050" s="25" t="s">
        <v>1306</v>
      </c>
      <c r="X2050" s="164" t="s">
        <v>5162</v>
      </c>
      <c r="Y2050" s="164">
        <v>58</v>
      </c>
      <c r="Z2050" s="164">
        <v>57</v>
      </c>
      <c r="AA2050" s="164">
        <v>57</v>
      </c>
      <c r="AB2050" s="124">
        <f>VLOOKUP(B2050,Nam_2016!$B$2:$C$870,2,0)</f>
        <v>2049</v>
      </c>
    </row>
    <row r="2051" spans="1:28" ht="30" x14ac:dyDescent="0.25">
      <c r="A2051" s="24">
        <f t="shared" si="69"/>
        <v>232</v>
      </c>
      <c r="B2051" s="167">
        <v>2050</v>
      </c>
      <c r="C2051" s="51" t="s">
        <v>4933</v>
      </c>
      <c r="D2051" s="53" t="s">
        <v>3896</v>
      </c>
      <c r="E2051" s="34" t="s">
        <v>30</v>
      </c>
      <c r="F2051" s="53" t="s">
        <v>732</v>
      </c>
      <c r="G2051" s="159">
        <v>5284069</v>
      </c>
      <c r="H2051" s="44"/>
      <c r="I2051" s="45">
        <v>6.88</v>
      </c>
      <c r="J2051" s="34"/>
      <c r="K2051" s="44"/>
      <c r="L2051" s="34"/>
      <c r="M2051" s="44"/>
      <c r="N2051" s="34"/>
      <c r="O2051" s="34"/>
      <c r="P2051" s="44"/>
      <c r="Q2051" s="44">
        <v>25</v>
      </c>
      <c r="R2051" s="44"/>
      <c r="S2051" s="44"/>
      <c r="T2051" s="349">
        <v>923.62039700000003</v>
      </c>
      <c r="U2051" s="10">
        <v>793</v>
      </c>
      <c r="V2051" s="18">
        <v>852.94524910000007</v>
      </c>
      <c r="W2051" s="25" t="s">
        <v>1306</v>
      </c>
      <c r="X2051" s="164" t="s">
        <v>5162</v>
      </c>
      <c r="Y2051" s="164">
        <v>58</v>
      </c>
      <c r="Z2051" s="164">
        <v>57</v>
      </c>
      <c r="AA2051" s="164">
        <v>57</v>
      </c>
      <c r="AB2051" s="124" t="e">
        <f>VLOOKUP(B2051,Nam_2016!$B$2:$C$870,2,0)</f>
        <v>#N/A</v>
      </c>
    </row>
    <row r="2052" spans="1:28" ht="45" hidden="1" x14ac:dyDescent="0.25">
      <c r="A2052" s="24">
        <f t="shared" si="69"/>
        <v>233</v>
      </c>
      <c r="B2052" s="167">
        <v>2051</v>
      </c>
      <c r="C2052" s="51" t="s">
        <v>4934</v>
      </c>
      <c r="D2052" s="53" t="s">
        <v>667</v>
      </c>
      <c r="E2052" s="34" t="s">
        <v>1</v>
      </c>
      <c r="F2052" s="53" t="s">
        <v>1443</v>
      </c>
      <c r="G2052" s="159">
        <v>13257069</v>
      </c>
      <c r="H2052" s="44"/>
      <c r="I2052" s="45">
        <v>51.6</v>
      </c>
      <c r="J2052" s="34"/>
      <c r="K2052" s="44"/>
      <c r="L2052" s="34"/>
      <c r="M2052" s="44"/>
      <c r="N2052" s="34"/>
      <c r="O2052" s="34"/>
      <c r="P2052" s="44"/>
      <c r="Q2052" s="44"/>
      <c r="R2052" s="44"/>
      <c r="S2052" s="44"/>
      <c r="T2052" s="349">
        <v>2098.1977467000002</v>
      </c>
      <c r="U2052" s="351"/>
      <c r="V2052" s="352"/>
      <c r="W2052" s="25" t="s">
        <v>1306</v>
      </c>
      <c r="X2052" s="164" t="s">
        <v>5162</v>
      </c>
      <c r="Y2052" s="164">
        <v>58</v>
      </c>
      <c r="Z2052" s="164">
        <v>57</v>
      </c>
      <c r="AA2052" s="164">
        <v>57</v>
      </c>
      <c r="AB2052" s="124">
        <f>VLOOKUP(B2052,Nam_2016!$B$2:$C$870,2,0)</f>
        <v>2051</v>
      </c>
    </row>
    <row r="2053" spans="1:28" ht="30" x14ac:dyDescent="0.25">
      <c r="A2053" s="24">
        <f t="shared" si="69"/>
        <v>234</v>
      </c>
      <c r="B2053" s="167">
        <v>2052</v>
      </c>
      <c r="C2053" s="371" t="s">
        <v>3678</v>
      </c>
      <c r="D2053" s="53" t="s">
        <v>3895</v>
      </c>
      <c r="E2053" s="34" t="s">
        <v>30</v>
      </c>
      <c r="F2053" s="53" t="s">
        <v>537</v>
      </c>
      <c r="G2053" s="159">
        <v>3706936</v>
      </c>
      <c r="H2053" s="44"/>
      <c r="I2053" s="45"/>
      <c r="J2053" s="34"/>
      <c r="K2053" s="44"/>
      <c r="L2053" s="34"/>
      <c r="M2053" s="44"/>
      <c r="N2053" s="34"/>
      <c r="O2053" s="34"/>
      <c r="P2053" s="44"/>
      <c r="Q2053" s="44"/>
      <c r="R2053" s="44"/>
      <c r="S2053" s="44"/>
      <c r="T2053" s="349">
        <v>571.98022480000009</v>
      </c>
      <c r="U2053" s="10">
        <v>586</v>
      </c>
      <c r="V2053" s="352"/>
      <c r="W2053" s="25" t="s">
        <v>1306</v>
      </c>
      <c r="X2053" s="164" t="s">
        <v>5162</v>
      </c>
      <c r="Y2053" s="164">
        <v>58</v>
      </c>
      <c r="Z2053" s="164">
        <v>57</v>
      </c>
      <c r="AA2053" s="164">
        <v>57</v>
      </c>
      <c r="AB2053" s="124" t="e">
        <f>VLOOKUP(B2053,Nam_2016!$B$2:$C$870,2,0)</f>
        <v>#N/A</v>
      </c>
    </row>
    <row r="2054" spans="1:28" ht="30" hidden="1" x14ac:dyDescent="0.25">
      <c r="A2054" s="24">
        <f t="shared" si="69"/>
        <v>235</v>
      </c>
      <c r="B2054" s="167">
        <v>2053</v>
      </c>
      <c r="C2054" s="51" t="s">
        <v>4935</v>
      </c>
      <c r="D2054" s="53" t="s">
        <v>567</v>
      </c>
      <c r="E2054" s="34" t="s">
        <v>30</v>
      </c>
      <c r="F2054" s="53" t="s">
        <v>725</v>
      </c>
      <c r="G2054" s="159">
        <v>3884311</v>
      </c>
      <c r="H2054" s="44"/>
      <c r="I2054" s="45"/>
      <c r="J2054" s="34"/>
      <c r="K2054" s="44"/>
      <c r="L2054" s="34"/>
      <c r="M2054" s="44"/>
      <c r="N2054" s="34"/>
      <c r="O2054" s="34"/>
      <c r="P2054" s="44"/>
      <c r="Q2054" s="44"/>
      <c r="R2054" s="44"/>
      <c r="S2054" s="44"/>
      <c r="T2054" s="349">
        <v>599.34918730000004</v>
      </c>
      <c r="U2054" s="351"/>
      <c r="V2054" s="352"/>
      <c r="W2054" s="25" t="s">
        <v>1306</v>
      </c>
      <c r="X2054" s="164" t="s">
        <v>5162</v>
      </c>
      <c r="Y2054" s="164">
        <v>58</v>
      </c>
      <c r="Z2054" s="164">
        <v>57</v>
      </c>
      <c r="AA2054" s="164">
        <v>57</v>
      </c>
      <c r="AB2054" s="124">
        <f>VLOOKUP(B2054,Nam_2016!$B$2:$C$870,2,0)</f>
        <v>2053</v>
      </c>
    </row>
    <row r="2055" spans="1:28" ht="30" x14ac:dyDescent="0.25">
      <c r="A2055" s="24">
        <f t="shared" si="69"/>
        <v>236</v>
      </c>
      <c r="B2055" s="167">
        <v>2054</v>
      </c>
      <c r="C2055" s="51" t="s">
        <v>4936</v>
      </c>
      <c r="D2055" s="53" t="s">
        <v>584</v>
      </c>
      <c r="E2055" s="34" t="s">
        <v>30</v>
      </c>
      <c r="F2055" s="21" t="s">
        <v>50</v>
      </c>
      <c r="G2055" s="159">
        <v>5262562</v>
      </c>
      <c r="H2055" s="44"/>
      <c r="I2055" s="45">
        <v>6.1059999999999999</v>
      </c>
      <c r="J2055" s="34"/>
      <c r="K2055" s="44"/>
      <c r="L2055" s="34"/>
      <c r="M2055" s="44"/>
      <c r="N2055" s="34"/>
      <c r="O2055" s="34"/>
      <c r="P2055" s="44"/>
      <c r="Q2055" s="44"/>
      <c r="R2055" s="44"/>
      <c r="S2055" s="44"/>
      <c r="T2055" s="349">
        <v>818.24143660000004</v>
      </c>
      <c r="U2055" s="10">
        <v>836</v>
      </c>
      <c r="V2055" s="18">
        <v>845.22947760000011</v>
      </c>
      <c r="W2055" s="25" t="s">
        <v>1306</v>
      </c>
      <c r="X2055" s="164" t="s">
        <v>5162</v>
      </c>
      <c r="Y2055" s="164">
        <v>58</v>
      </c>
      <c r="Z2055" s="164">
        <v>57</v>
      </c>
      <c r="AA2055" s="164">
        <v>57</v>
      </c>
      <c r="AB2055" s="124" t="e">
        <f>VLOOKUP(B2055,Nam_2016!$B$2:$C$870,2,0)</f>
        <v>#N/A</v>
      </c>
    </row>
    <row r="2056" spans="1:28" ht="60" hidden="1" x14ac:dyDescent="0.25">
      <c r="A2056" s="24">
        <f t="shared" si="69"/>
        <v>237</v>
      </c>
      <c r="B2056" s="167">
        <v>2055</v>
      </c>
      <c r="C2056" s="408" t="s">
        <v>5202</v>
      </c>
      <c r="D2056" s="53" t="s">
        <v>592</v>
      </c>
      <c r="E2056" s="34" t="s">
        <v>30</v>
      </c>
      <c r="F2056" s="21" t="s">
        <v>725</v>
      </c>
      <c r="G2056" s="159">
        <v>6288310</v>
      </c>
      <c r="H2056" s="44"/>
      <c r="I2056" s="45"/>
      <c r="J2056" s="34"/>
      <c r="K2056" s="44"/>
      <c r="L2056" s="34"/>
      <c r="M2056" s="44"/>
      <c r="N2056" s="34"/>
      <c r="O2056" s="34"/>
      <c r="P2056" s="44"/>
      <c r="Q2056" s="44"/>
      <c r="R2056" s="44"/>
      <c r="S2056" s="44"/>
      <c r="T2056" s="349">
        <v>970.28623300000004</v>
      </c>
      <c r="U2056" s="351"/>
      <c r="V2056" s="352"/>
      <c r="W2056" s="25" t="s">
        <v>1306</v>
      </c>
      <c r="X2056" s="164" t="s">
        <v>5162</v>
      </c>
      <c r="Y2056" s="164">
        <v>58</v>
      </c>
      <c r="Z2056" s="164">
        <v>57</v>
      </c>
      <c r="AA2056" s="164">
        <v>57</v>
      </c>
      <c r="AB2056" s="124">
        <f>VLOOKUP(B2056,Nam_2016!$B$2:$C$870,2,0)</f>
        <v>2055</v>
      </c>
    </row>
    <row r="2057" spans="1:28" ht="30" hidden="1" x14ac:dyDescent="0.25">
      <c r="A2057" s="24">
        <f t="shared" si="69"/>
        <v>238</v>
      </c>
      <c r="B2057" s="167">
        <v>2056</v>
      </c>
      <c r="C2057" s="51" t="s">
        <v>4937</v>
      </c>
      <c r="D2057" s="53" t="s">
        <v>660</v>
      </c>
      <c r="E2057" s="34" t="s">
        <v>30</v>
      </c>
      <c r="F2057" s="21" t="s">
        <v>726</v>
      </c>
      <c r="G2057" s="159">
        <v>11781574</v>
      </c>
      <c r="H2057" s="44"/>
      <c r="I2057" s="45">
        <v>25.4</v>
      </c>
      <c r="J2057" s="34"/>
      <c r="K2057" s="44"/>
      <c r="L2057" s="34"/>
      <c r="M2057" s="44"/>
      <c r="N2057" s="34"/>
      <c r="O2057" s="34"/>
      <c r="P2057" s="44"/>
      <c r="Q2057" s="44"/>
      <c r="R2057" s="44"/>
      <c r="S2057" s="44"/>
      <c r="T2057" s="349">
        <v>1843.8048682000001</v>
      </c>
      <c r="U2057" s="351"/>
      <c r="V2057" s="352"/>
      <c r="W2057" s="25" t="s">
        <v>1306</v>
      </c>
      <c r="X2057" s="164" t="s">
        <v>5162</v>
      </c>
      <c r="Y2057" s="164">
        <v>58</v>
      </c>
      <c r="Z2057" s="164">
        <v>57</v>
      </c>
      <c r="AA2057" s="164">
        <v>57</v>
      </c>
      <c r="AB2057" s="124">
        <f>VLOOKUP(B2057,Nam_2016!$B$2:$C$870,2,0)</f>
        <v>2056</v>
      </c>
    </row>
    <row r="2058" spans="1:28" ht="45" hidden="1" x14ac:dyDescent="0.25">
      <c r="A2058" s="24">
        <f t="shared" si="69"/>
        <v>239</v>
      </c>
      <c r="B2058" s="167">
        <v>2057</v>
      </c>
      <c r="C2058" s="409" t="s">
        <v>5203</v>
      </c>
      <c r="D2058" s="53" t="s">
        <v>661</v>
      </c>
      <c r="E2058" s="34" t="s">
        <v>30</v>
      </c>
      <c r="F2058" s="21" t="s">
        <v>725</v>
      </c>
      <c r="G2058" s="344">
        <v>11910962</v>
      </c>
      <c r="H2058" s="44"/>
      <c r="I2058" s="45">
        <v>1.29</v>
      </c>
      <c r="J2058" s="34"/>
      <c r="K2058" s="44"/>
      <c r="L2058" s="34"/>
      <c r="M2058" s="44"/>
      <c r="N2058" s="34"/>
      <c r="O2058" s="34"/>
      <c r="P2058" s="44"/>
      <c r="Q2058" s="44"/>
      <c r="R2058" s="44"/>
      <c r="S2058" s="44"/>
      <c r="T2058" s="349">
        <v>1839.1772366000002</v>
      </c>
      <c r="U2058" s="351"/>
      <c r="V2058" s="352"/>
      <c r="W2058" s="25" t="s">
        <v>1306</v>
      </c>
      <c r="X2058" s="164" t="s">
        <v>5162</v>
      </c>
      <c r="Y2058" s="164">
        <v>58</v>
      </c>
      <c r="Z2058" s="164">
        <v>57</v>
      </c>
      <c r="AA2058" s="164">
        <v>57</v>
      </c>
      <c r="AB2058" s="124">
        <f>VLOOKUP(B2058,Nam_2016!$B$2:$C$870,2,0)</f>
        <v>2057</v>
      </c>
    </row>
    <row r="2059" spans="1:28" ht="45" x14ac:dyDescent="0.25">
      <c r="A2059" s="24">
        <f t="shared" si="69"/>
        <v>240</v>
      </c>
      <c r="B2059" s="167">
        <v>2058</v>
      </c>
      <c r="C2059" s="51" t="s">
        <v>4938</v>
      </c>
      <c r="D2059" s="62" t="s">
        <v>3893</v>
      </c>
      <c r="E2059" s="34" t="s">
        <v>1</v>
      </c>
      <c r="F2059" s="21" t="s">
        <v>25</v>
      </c>
      <c r="G2059" s="159">
        <v>11671184</v>
      </c>
      <c r="H2059" s="44"/>
      <c r="I2059" s="45"/>
      <c r="J2059" s="34"/>
      <c r="K2059" s="44"/>
      <c r="L2059" s="34"/>
      <c r="M2059" s="44"/>
      <c r="N2059" s="34"/>
      <c r="O2059" s="34"/>
      <c r="P2059" s="44"/>
      <c r="Q2059" s="44"/>
      <c r="R2059" s="44"/>
      <c r="S2059" s="44"/>
      <c r="T2059" s="349">
        <v>1800.8636912000002</v>
      </c>
      <c r="U2059" s="10">
        <v>1830</v>
      </c>
      <c r="V2059" s="18">
        <v>1959.2017222000002</v>
      </c>
      <c r="W2059" s="25" t="s">
        <v>1306</v>
      </c>
      <c r="X2059" s="164" t="s">
        <v>5162</v>
      </c>
      <c r="Y2059" s="164">
        <v>58</v>
      </c>
      <c r="Z2059" s="164">
        <v>57</v>
      </c>
      <c r="AA2059" s="164">
        <v>57</v>
      </c>
      <c r="AB2059" s="124" t="e">
        <f>VLOOKUP(B2059,Nam_2016!$B$2:$C$870,2,0)</f>
        <v>#N/A</v>
      </c>
    </row>
    <row r="2060" spans="1:28" ht="45" x14ac:dyDescent="0.25">
      <c r="A2060" s="24">
        <f t="shared" si="69"/>
        <v>241</v>
      </c>
      <c r="B2060" s="167">
        <v>2059</v>
      </c>
      <c r="C2060" s="51" t="s">
        <v>4939</v>
      </c>
      <c r="D2060" s="53" t="s">
        <v>3894</v>
      </c>
      <c r="E2060" s="34" t="s">
        <v>1</v>
      </c>
      <c r="F2060" s="21" t="s">
        <v>164</v>
      </c>
      <c r="G2060" s="159">
        <v>10724961</v>
      </c>
      <c r="H2060" s="44"/>
      <c r="I2060" s="45">
        <v>72.841999999999999</v>
      </c>
      <c r="J2060" s="34"/>
      <c r="K2060" s="44"/>
      <c r="L2060" s="34"/>
      <c r="M2060" s="44"/>
      <c r="N2060" s="34"/>
      <c r="O2060" s="34"/>
      <c r="P2060" s="44"/>
      <c r="Q2060" s="44"/>
      <c r="R2060" s="44"/>
      <c r="S2060" s="44"/>
      <c r="T2060" s="349">
        <v>1729.1603223</v>
      </c>
      <c r="U2060" s="10">
        <v>1603</v>
      </c>
      <c r="V2060" s="18">
        <v>1380.5693158000001</v>
      </c>
      <c r="W2060" s="25" t="s">
        <v>1306</v>
      </c>
      <c r="X2060" s="164" t="s">
        <v>5162</v>
      </c>
      <c r="Y2060" s="164">
        <v>58</v>
      </c>
      <c r="Z2060" s="164">
        <v>57</v>
      </c>
      <c r="AA2060" s="164">
        <v>57</v>
      </c>
      <c r="AB2060" s="124" t="e">
        <f>VLOOKUP(B2060,Nam_2016!$B$2:$C$870,2,0)</f>
        <v>#N/A</v>
      </c>
    </row>
    <row r="2061" spans="1:28" ht="45" hidden="1" x14ac:dyDescent="0.25">
      <c r="A2061" s="24">
        <f t="shared" ref="A2061:A2118" si="70">A2060+1</f>
        <v>242</v>
      </c>
      <c r="B2061" s="167">
        <v>2060</v>
      </c>
      <c r="C2061" s="51" t="s">
        <v>4940</v>
      </c>
      <c r="D2061" s="53" t="s">
        <v>549</v>
      </c>
      <c r="E2061" s="34" t="s">
        <v>30</v>
      </c>
      <c r="F2061" s="21" t="s">
        <v>727</v>
      </c>
      <c r="G2061" s="159">
        <v>3288412</v>
      </c>
      <c r="H2061" s="44"/>
      <c r="I2061" s="45"/>
      <c r="J2061" s="34"/>
      <c r="K2061" s="44"/>
      <c r="L2061" s="34"/>
      <c r="M2061" s="44"/>
      <c r="N2061" s="34"/>
      <c r="O2061" s="34"/>
      <c r="P2061" s="44"/>
      <c r="Q2061" s="44"/>
      <c r="R2061" s="44"/>
      <c r="S2061" s="44"/>
      <c r="T2061" s="349">
        <v>507.40197160000002</v>
      </c>
      <c r="U2061" s="351"/>
      <c r="V2061" s="352"/>
      <c r="W2061" s="25" t="s">
        <v>1306</v>
      </c>
      <c r="X2061" s="164" t="s">
        <v>5162</v>
      </c>
      <c r="Y2061" s="164">
        <v>58</v>
      </c>
      <c r="Z2061" s="164">
        <v>57</v>
      </c>
      <c r="AA2061" s="164">
        <v>57</v>
      </c>
      <c r="AB2061" s="124">
        <f>VLOOKUP(B2061,Nam_2016!$B$2:$C$870,2,0)</f>
        <v>2060</v>
      </c>
    </row>
    <row r="2062" spans="1:28" ht="30" x14ac:dyDescent="0.25">
      <c r="A2062" s="24">
        <f t="shared" si="70"/>
        <v>243</v>
      </c>
      <c r="B2062" s="167">
        <v>2061</v>
      </c>
      <c r="C2062" s="51" t="s">
        <v>4941</v>
      </c>
      <c r="D2062" s="53" t="s">
        <v>3890</v>
      </c>
      <c r="E2062" s="34" t="s">
        <v>1</v>
      </c>
      <c r="F2062" s="21" t="s">
        <v>15</v>
      </c>
      <c r="G2062" s="159">
        <v>16765025</v>
      </c>
      <c r="H2062" s="44"/>
      <c r="I2062" s="45"/>
      <c r="J2062" s="34"/>
      <c r="K2062" s="44"/>
      <c r="L2062" s="34"/>
      <c r="M2062" s="44"/>
      <c r="N2062" s="34"/>
      <c r="O2062" s="34"/>
      <c r="P2062" s="44"/>
      <c r="Q2062" s="44"/>
      <c r="R2062" s="44"/>
      <c r="S2062" s="44"/>
      <c r="T2062" s="349">
        <v>2586.8433575000004</v>
      </c>
      <c r="U2062" s="10">
        <v>2536</v>
      </c>
      <c r="V2062" s="18">
        <v>2371.6050413000003</v>
      </c>
      <c r="W2062" s="25" t="s">
        <v>1306</v>
      </c>
      <c r="X2062" s="164" t="s">
        <v>5162</v>
      </c>
      <c r="Y2062" s="164">
        <v>58</v>
      </c>
      <c r="Z2062" s="164">
        <v>57</v>
      </c>
      <c r="AA2062" s="164">
        <v>57</v>
      </c>
      <c r="AB2062" s="124" t="e">
        <f>VLOOKUP(B2062,Nam_2016!$B$2:$C$870,2,0)</f>
        <v>#N/A</v>
      </c>
    </row>
    <row r="2063" spans="1:28" ht="30" x14ac:dyDescent="0.25">
      <c r="A2063" s="24">
        <f t="shared" si="70"/>
        <v>244</v>
      </c>
      <c r="B2063" s="167">
        <v>2062</v>
      </c>
      <c r="C2063" s="51" t="s">
        <v>4942</v>
      </c>
      <c r="D2063" s="53" t="s">
        <v>3891</v>
      </c>
      <c r="E2063" s="34" t="s">
        <v>1</v>
      </c>
      <c r="F2063" s="21" t="s">
        <v>60</v>
      </c>
      <c r="G2063" s="344">
        <v>38545170</v>
      </c>
      <c r="H2063" s="44"/>
      <c r="I2063" s="45">
        <v>619</v>
      </c>
      <c r="J2063" s="34"/>
      <c r="K2063" s="44"/>
      <c r="L2063" s="34"/>
      <c r="M2063" s="44"/>
      <c r="N2063" s="34"/>
      <c r="O2063" s="34"/>
      <c r="P2063" s="44"/>
      <c r="Q2063" s="44"/>
      <c r="R2063" s="44"/>
      <c r="S2063" s="44"/>
      <c r="T2063" s="349">
        <v>6578.8997310000004</v>
      </c>
      <c r="U2063" s="10">
        <v>5586</v>
      </c>
      <c r="V2063" s="18">
        <v>4900.6689122000007</v>
      </c>
      <c r="W2063" s="25" t="s">
        <v>1306</v>
      </c>
      <c r="X2063" s="164" t="s">
        <v>5162</v>
      </c>
      <c r="Y2063" s="164">
        <v>58</v>
      </c>
      <c r="Z2063" s="164">
        <v>57</v>
      </c>
      <c r="AA2063" s="164">
        <v>57</v>
      </c>
      <c r="AB2063" s="124" t="e">
        <f>VLOOKUP(B2063,Nam_2016!$B$2:$C$870,2,0)</f>
        <v>#N/A</v>
      </c>
    </row>
    <row r="2064" spans="1:28" ht="60" x14ac:dyDescent="0.25">
      <c r="A2064" s="24">
        <f t="shared" si="70"/>
        <v>245</v>
      </c>
      <c r="B2064" s="167">
        <v>2063</v>
      </c>
      <c r="C2064" s="51" t="s">
        <v>4943</v>
      </c>
      <c r="D2064" s="53" t="s">
        <v>3892</v>
      </c>
      <c r="E2064" s="34" t="s">
        <v>30</v>
      </c>
      <c r="F2064" s="21" t="s">
        <v>31</v>
      </c>
      <c r="G2064" s="159">
        <v>3805309</v>
      </c>
      <c r="H2064" s="44"/>
      <c r="I2064" s="45"/>
      <c r="J2064" s="34"/>
      <c r="K2064" s="44"/>
      <c r="L2064" s="34"/>
      <c r="M2064" s="44"/>
      <c r="N2064" s="34"/>
      <c r="O2064" s="34"/>
      <c r="P2064" s="44"/>
      <c r="Q2064" s="44"/>
      <c r="R2064" s="44"/>
      <c r="S2064" s="44"/>
      <c r="T2064" s="349">
        <v>622.98254680000002</v>
      </c>
      <c r="U2064" s="10">
        <v>577</v>
      </c>
      <c r="V2064" s="18">
        <v>568.17364380000004</v>
      </c>
      <c r="W2064" s="25" t="s">
        <v>1306</v>
      </c>
      <c r="X2064" s="164" t="s">
        <v>5162</v>
      </c>
      <c r="Y2064" s="164">
        <v>58</v>
      </c>
      <c r="Z2064" s="164">
        <v>57</v>
      </c>
      <c r="AA2064" s="164">
        <v>57</v>
      </c>
      <c r="AB2064" s="124" t="e">
        <f>VLOOKUP(B2064,Nam_2016!$B$2:$C$870,2,0)</f>
        <v>#N/A</v>
      </c>
    </row>
    <row r="2065" spans="1:28" ht="45" hidden="1" x14ac:dyDescent="0.25">
      <c r="A2065" s="24">
        <f t="shared" si="70"/>
        <v>246</v>
      </c>
      <c r="B2065" s="167">
        <v>2064</v>
      </c>
      <c r="C2065" s="51" t="s">
        <v>4944</v>
      </c>
      <c r="D2065" s="53" t="s">
        <v>1323</v>
      </c>
      <c r="E2065" s="34" t="s">
        <v>30</v>
      </c>
      <c r="F2065" s="21" t="s">
        <v>728</v>
      </c>
      <c r="G2065" s="159">
        <v>28110900</v>
      </c>
      <c r="H2065" s="44"/>
      <c r="I2065" s="45">
        <v>7.6539999999999999</v>
      </c>
      <c r="J2065" s="34"/>
      <c r="K2065" s="44"/>
      <c r="L2065" s="34"/>
      <c r="M2065" s="44"/>
      <c r="N2065" s="34"/>
      <c r="O2065" s="34"/>
      <c r="P2065" s="44"/>
      <c r="Q2065" s="44">
        <v>122</v>
      </c>
      <c r="R2065" s="44"/>
      <c r="S2065" s="44"/>
      <c r="T2065" s="349">
        <v>4478.2989500000003</v>
      </c>
      <c r="U2065" s="351"/>
      <c r="V2065" s="352"/>
      <c r="W2065" s="25" t="s">
        <v>1306</v>
      </c>
      <c r="X2065" s="164" t="s">
        <v>5162</v>
      </c>
      <c r="Y2065" s="164">
        <v>58</v>
      </c>
      <c r="Z2065" s="164">
        <v>57</v>
      </c>
      <c r="AA2065" s="164">
        <v>57</v>
      </c>
      <c r="AB2065" s="124">
        <f>VLOOKUP(B2065,Nam_2016!$B$2:$C$870,2,0)</f>
        <v>2064</v>
      </c>
    </row>
    <row r="2066" spans="1:28" ht="60" x14ac:dyDescent="0.25">
      <c r="A2066" s="24">
        <f t="shared" si="70"/>
        <v>247</v>
      </c>
      <c r="B2066" s="167">
        <v>2065</v>
      </c>
      <c r="C2066" s="371" t="s">
        <v>3679</v>
      </c>
      <c r="D2066" s="53" t="s">
        <v>1324</v>
      </c>
      <c r="E2066" s="34" t="s">
        <v>30</v>
      </c>
      <c r="F2066" s="21" t="s">
        <v>31</v>
      </c>
      <c r="G2066" s="159">
        <v>27993100</v>
      </c>
      <c r="H2066" s="44"/>
      <c r="I2066" s="45"/>
      <c r="J2066" s="34"/>
      <c r="K2066" s="44"/>
      <c r="L2066" s="34"/>
      <c r="M2066" s="44"/>
      <c r="N2066" s="34"/>
      <c r="O2066" s="34"/>
      <c r="P2066" s="44"/>
      <c r="Q2066" s="44"/>
      <c r="R2066" s="44"/>
      <c r="S2066" s="44"/>
      <c r="T2066" s="349">
        <v>4319.3353299999999</v>
      </c>
      <c r="U2066" s="10">
        <v>4311</v>
      </c>
      <c r="V2066" s="352"/>
      <c r="W2066" s="25" t="s">
        <v>1306</v>
      </c>
      <c r="X2066" s="164" t="s">
        <v>5162</v>
      </c>
      <c r="Y2066" s="164">
        <v>58</v>
      </c>
      <c r="Z2066" s="164">
        <v>57</v>
      </c>
      <c r="AA2066" s="164">
        <v>57</v>
      </c>
      <c r="AB2066" s="124" t="e">
        <f>VLOOKUP(B2066,Nam_2016!$B$2:$C$870,2,0)</f>
        <v>#N/A</v>
      </c>
    </row>
    <row r="2067" spans="1:28" ht="30" hidden="1" x14ac:dyDescent="0.25">
      <c r="A2067" s="24">
        <f t="shared" si="70"/>
        <v>248</v>
      </c>
      <c r="B2067" s="167">
        <v>2066</v>
      </c>
      <c r="C2067" s="51" t="s">
        <v>4944</v>
      </c>
      <c r="D2067" s="53" t="s">
        <v>578</v>
      </c>
      <c r="E2067" s="34" t="s">
        <v>30</v>
      </c>
      <c r="F2067" s="21" t="s">
        <v>735</v>
      </c>
      <c r="G2067" s="159">
        <v>4608384</v>
      </c>
      <c r="H2067" s="44"/>
      <c r="I2067" s="45"/>
      <c r="J2067" s="34"/>
      <c r="K2067" s="44"/>
      <c r="L2067" s="34"/>
      <c r="M2067" s="44"/>
      <c r="N2067" s="34"/>
      <c r="O2067" s="34"/>
      <c r="P2067" s="44"/>
      <c r="Q2067" s="44"/>
      <c r="R2067" s="44"/>
      <c r="S2067" s="44"/>
      <c r="T2067" s="349">
        <v>711.07365120000009</v>
      </c>
      <c r="U2067" s="351"/>
      <c r="V2067" s="352"/>
      <c r="W2067" s="25" t="s">
        <v>1306</v>
      </c>
      <c r="X2067" s="164" t="s">
        <v>5162</v>
      </c>
      <c r="Y2067" s="164">
        <v>58</v>
      </c>
      <c r="Z2067" s="164">
        <v>57</v>
      </c>
      <c r="AA2067" s="164">
        <v>57</v>
      </c>
      <c r="AB2067" s="124">
        <f>VLOOKUP(B2067,Nam_2016!$B$2:$C$870,2,0)</f>
        <v>2066</v>
      </c>
    </row>
    <row r="2068" spans="1:28" ht="45" x14ac:dyDescent="0.25">
      <c r="A2068" s="24">
        <f t="shared" si="70"/>
        <v>249</v>
      </c>
      <c r="B2068" s="167">
        <v>2067</v>
      </c>
      <c r="C2068" s="51" t="s">
        <v>4945</v>
      </c>
      <c r="D2068" s="53" t="s">
        <v>3888</v>
      </c>
      <c r="E2068" s="34" t="s">
        <v>1</v>
      </c>
      <c r="F2068" s="21" t="s">
        <v>175</v>
      </c>
      <c r="G2068" s="159">
        <v>19637394</v>
      </c>
      <c r="H2068" s="44"/>
      <c r="I2068" s="45"/>
      <c r="J2068" s="34"/>
      <c r="K2068" s="44"/>
      <c r="L2068" s="34"/>
      <c r="M2068" s="44"/>
      <c r="N2068" s="34"/>
      <c r="O2068" s="34"/>
      <c r="P2068" s="44"/>
      <c r="Q2068" s="44"/>
      <c r="R2068" s="44"/>
      <c r="S2068" s="44"/>
      <c r="T2068" s="349">
        <v>3030.0498942000004</v>
      </c>
      <c r="U2068" s="10">
        <v>2643</v>
      </c>
      <c r="V2068" s="18">
        <v>2661.7052428000002</v>
      </c>
      <c r="W2068" s="25" t="s">
        <v>1306</v>
      </c>
      <c r="X2068" s="164" t="s">
        <v>5162</v>
      </c>
      <c r="Y2068" s="164">
        <v>58</v>
      </c>
      <c r="Z2068" s="164">
        <v>57</v>
      </c>
      <c r="AA2068" s="164">
        <v>57</v>
      </c>
      <c r="AB2068" s="124" t="e">
        <f>VLOOKUP(B2068,Nam_2016!$B$2:$C$870,2,0)</f>
        <v>#N/A</v>
      </c>
    </row>
    <row r="2069" spans="1:28" ht="30" x14ac:dyDescent="0.25">
      <c r="A2069" s="24">
        <f>A2068+1</f>
        <v>250</v>
      </c>
      <c r="B2069" s="167">
        <v>2068</v>
      </c>
      <c r="C2069" s="51" t="s">
        <v>4946</v>
      </c>
      <c r="D2069" s="62" t="s">
        <v>3889</v>
      </c>
      <c r="E2069" s="34" t="s">
        <v>30</v>
      </c>
      <c r="F2069" s="21" t="s">
        <v>55</v>
      </c>
      <c r="G2069" s="159">
        <v>8036700</v>
      </c>
      <c r="H2069" s="44"/>
      <c r="I2069" s="45">
        <v>1</v>
      </c>
      <c r="J2069" s="34"/>
      <c r="K2069" s="44"/>
      <c r="L2069" s="34"/>
      <c r="M2069" s="44"/>
      <c r="N2069" s="34"/>
      <c r="O2069" s="34"/>
      <c r="P2069" s="44"/>
      <c r="Q2069" s="44">
        <v>24</v>
      </c>
      <c r="R2069" s="44"/>
      <c r="S2069" s="44"/>
      <c r="T2069" s="349">
        <v>1267.2428100000002</v>
      </c>
      <c r="U2069" s="10">
        <v>1172</v>
      </c>
      <c r="V2069" s="18">
        <v>1091.2096000000001</v>
      </c>
      <c r="W2069" s="25" t="s">
        <v>1306</v>
      </c>
      <c r="X2069" s="164" t="s">
        <v>5162</v>
      </c>
      <c r="Y2069" s="164">
        <v>58</v>
      </c>
      <c r="Z2069" s="164">
        <v>57</v>
      </c>
      <c r="AA2069" s="164">
        <v>57</v>
      </c>
      <c r="AB2069" s="124" t="e">
        <f>VLOOKUP(B2069,Nam_2016!$B$2:$C$870,2,0)</f>
        <v>#N/A</v>
      </c>
    </row>
    <row r="2070" spans="1:28" ht="30" hidden="1" x14ac:dyDescent="0.25">
      <c r="A2070" s="24">
        <f t="shared" si="70"/>
        <v>251</v>
      </c>
      <c r="B2070" s="167">
        <v>2069</v>
      </c>
      <c r="C2070" s="51" t="s">
        <v>4947</v>
      </c>
      <c r="D2070" s="53" t="s">
        <v>669</v>
      </c>
      <c r="E2070" s="34" t="s">
        <v>1</v>
      </c>
      <c r="F2070" s="21" t="s">
        <v>1462</v>
      </c>
      <c r="G2070" s="159">
        <v>13689958</v>
      </c>
      <c r="H2070" s="44"/>
      <c r="I2070" s="45"/>
      <c r="J2070" s="34"/>
      <c r="K2070" s="44"/>
      <c r="L2070" s="34"/>
      <c r="M2070" s="44"/>
      <c r="N2070" s="34"/>
      <c r="O2070" s="34"/>
      <c r="P2070" s="44"/>
      <c r="Q2070" s="44"/>
      <c r="R2070" s="44"/>
      <c r="S2070" s="44"/>
      <c r="T2070" s="349">
        <v>2112.3605194000002</v>
      </c>
      <c r="U2070" s="351"/>
      <c r="V2070" s="352"/>
      <c r="W2070" s="25" t="s">
        <v>1306</v>
      </c>
      <c r="X2070" s="164" t="s">
        <v>5162</v>
      </c>
      <c r="Y2070" s="164">
        <v>58</v>
      </c>
      <c r="Z2070" s="164">
        <v>57</v>
      </c>
      <c r="AA2070" s="164">
        <v>57</v>
      </c>
      <c r="AB2070" s="124">
        <f>VLOOKUP(B2070,Nam_2016!$B$2:$C$870,2,0)</f>
        <v>2069</v>
      </c>
    </row>
    <row r="2071" spans="1:28" ht="45" hidden="1" x14ac:dyDescent="0.25">
      <c r="A2071" s="24">
        <f>A2070+1</f>
        <v>252</v>
      </c>
      <c r="B2071" s="167">
        <v>2070</v>
      </c>
      <c r="C2071" s="51" t="s">
        <v>4948</v>
      </c>
      <c r="D2071" s="62" t="s">
        <v>3882</v>
      </c>
      <c r="E2071" s="34" t="s">
        <v>1</v>
      </c>
      <c r="F2071" s="21" t="s">
        <v>400</v>
      </c>
      <c r="G2071" s="159">
        <v>6941200</v>
      </c>
      <c r="H2071" s="44"/>
      <c r="I2071" s="45"/>
      <c r="J2071" s="34"/>
      <c r="K2071" s="44"/>
      <c r="L2071" s="34"/>
      <c r="M2071" s="44"/>
      <c r="N2071" s="34"/>
      <c r="O2071" s="34"/>
      <c r="P2071" s="44"/>
      <c r="Q2071" s="44">
        <v>366</v>
      </c>
      <c r="R2071" s="44"/>
      <c r="S2071" s="44"/>
      <c r="T2071" s="349">
        <v>2055.3505000000005</v>
      </c>
      <c r="U2071" s="351"/>
      <c r="V2071" s="352"/>
      <c r="W2071" s="25" t="s">
        <v>1306</v>
      </c>
      <c r="X2071" s="164" t="s">
        <v>5162</v>
      </c>
      <c r="Y2071" s="164">
        <v>58</v>
      </c>
      <c r="Z2071" s="164">
        <v>57</v>
      </c>
      <c r="AA2071" s="164">
        <v>57</v>
      </c>
      <c r="AB2071" s="124">
        <f>VLOOKUP(B2071,Nam_2016!$B$2:$C$870,2,0)</f>
        <v>2070</v>
      </c>
    </row>
    <row r="2072" spans="1:28" ht="30" x14ac:dyDescent="0.25">
      <c r="A2072" s="24">
        <f t="shared" si="70"/>
        <v>253</v>
      </c>
      <c r="B2072" s="167">
        <v>2071</v>
      </c>
      <c r="C2072" s="371" t="s">
        <v>3680</v>
      </c>
      <c r="D2072" s="53" t="s">
        <v>3883</v>
      </c>
      <c r="E2072" s="34" t="s">
        <v>1</v>
      </c>
      <c r="F2072" s="21" t="s">
        <v>14</v>
      </c>
      <c r="G2072" s="159">
        <v>24669194</v>
      </c>
      <c r="H2072" s="44">
        <v>250</v>
      </c>
      <c r="I2072" s="45">
        <v>12.9</v>
      </c>
      <c r="J2072" s="34"/>
      <c r="K2072" s="44"/>
      <c r="L2072" s="34"/>
      <c r="M2072" s="44"/>
      <c r="N2072" s="34"/>
      <c r="O2072" s="34"/>
      <c r="P2072" s="44"/>
      <c r="Q2072" s="44"/>
      <c r="R2072" s="44"/>
      <c r="S2072" s="44"/>
      <c r="T2072" s="349">
        <v>3999.6146342000002</v>
      </c>
      <c r="U2072" s="10">
        <v>2422</v>
      </c>
      <c r="V2072" s="18">
        <v>2655.3150626000001</v>
      </c>
      <c r="W2072" s="25" t="s">
        <v>1306</v>
      </c>
      <c r="X2072" s="164" t="s">
        <v>5162</v>
      </c>
      <c r="Y2072" s="164">
        <v>58</v>
      </c>
      <c r="Z2072" s="164">
        <v>57</v>
      </c>
      <c r="AA2072" s="164">
        <v>57</v>
      </c>
      <c r="AB2072" s="124" t="e">
        <f>VLOOKUP(B2072,Nam_2016!$B$2:$C$870,2,0)</f>
        <v>#N/A</v>
      </c>
    </row>
    <row r="2073" spans="1:28" ht="30" x14ac:dyDescent="0.25">
      <c r="A2073" s="24">
        <f t="shared" si="70"/>
        <v>254</v>
      </c>
      <c r="B2073" s="167">
        <v>2072</v>
      </c>
      <c r="C2073" s="371" t="s">
        <v>3681</v>
      </c>
      <c r="D2073" s="53" t="s">
        <v>3884</v>
      </c>
      <c r="E2073" s="34" t="s">
        <v>30</v>
      </c>
      <c r="F2073" s="21" t="s">
        <v>3887</v>
      </c>
      <c r="G2073" s="159">
        <v>3315558</v>
      </c>
      <c r="H2073" s="44"/>
      <c r="I2073" s="45"/>
      <c r="J2073" s="34"/>
      <c r="K2073" s="44"/>
      <c r="L2073" s="34"/>
      <c r="M2073" s="44"/>
      <c r="N2073" s="34"/>
      <c r="O2073" s="34"/>
      <c r="P2073" s="44"/>
      <c r="Q2073" s="44"/>
      <c r="R2073" s="44"/>
      <c r="S2073" s="44"/>
      <c r="T2073" s="349">
        <v>511.59059940000003</v>
      </c>
      <c r="U2073" s="10">
        <v>718</v>
      </c>
      <c r="V2073" s="352"/>
      <c r="W2073" s="25" t="s">
        <v>1306</v>
      </c>
      <c r="X2073" s="164" t="s">
        <v>5162</v>
      </c>
      <c r="Y2073" s="164">
        <v>58</v>
      </c>
      <c r="Z2073" s="164">
        <v>57</v>
      </c>
      <c r="AA2073" s="164">
        <v>57</v>
      </c>
      <c r="AB2073" s="124" t="e">
        <f>VLOOKUP(B2073,Nam_2016!$B$2:$C$870,2,0)</f>
        <v>#N/A</v>
      </c>
    </row>
    <row r="2074" spans="1:28" ht="30" x14ac:dyDescent="0.25">
      <c r="A2074" s="24">
        <f t="shared" si="70"/>
        <v>255</v>
      </c>
      <c r="B2074" s="167">
        <v>2073</v>
      </c>
      <c r="C2074" s="51" t="s">
        <v>4949</v>
      </c>
      <c r="D2074" s="21" t="s">
        <v>3885</v>
      </c>
      <c r="E2074" s="34" t="s">
        <v>30</v>
      </c>
      <c r="F2074" s="21" t="s">
        <v>71</v>
      </c>
      <c r="G2074" s="159">
        <v>11705000</v>
      </c>
      <c r="H2074" s="44"/>
      <c r="I2074" s="45"/>
      <c r="J2074" s="34"/>
      <c r="K2074" s="44"/>
      <c r="L2074" s="34"/>
      <c r="M2074" s="44"/>
      <c r="N2074" s="34"/>
      <c r="O2074" s="34"/>
      <c r="P2074" s="44"/>
      <c r="Q2074" s="44"/>
      <c r="R2074" s="44"/>
      <c r="S2074" s="44"/>
      <c r="T2074" s="349">
        <v>1806.0815</v>
      </c>
      <c r="U2074" s="10">
        <v>1131</v>
      </c>
      <c r="V2074" s="18">
        <v>1149.4788348000002</v>
      </c>
      <c r="W2074" s="25" t="s">
        <v>1306</v>
      </c>
      <c r="X2074" s="164" t="s">
        <v>5162</v>
      </c>
      <c r="Y2074" s="164">
        <v>58</v>
      </c>
      <c r="Z2074" s="164">
        <v>57</v>
      </c>
      <c r="AA2074" s="164">
        <v>57</v>
      </c>
      <c r="AB2074" s="124" t="e">
        <f>VLOOKUP(B2074,Nam_2016!$B$2:$C$870,2,0)</f>
        <v>#N/A</v>
      </c>
    </row>
    <row r="2075" spans="1:28" ht="30" x14ac:dyDescent="0.25">
      <c r="A2075" s="24">
        <f t="shared" si="70"/>
        <v>256</v>
      </c>
      <c r="B2075" s="167">
        <v>2074</v>
      </c>
      <c r="C2075" s="371" t="s">
        <v>3682</v>
      </c>
      <c r="D2075" s="53" t="s">
        <v>3886</v>
      </c>
      <c r="E2075" s="34" t="s">
        <v>30</v>
      </c>
      <c r="F2075" s="21" t="s">
        <v>48</v>
      </c>
      <c r="G2075" s="159">
        <v>7612920</v>
      </c>
      <c r="H2075" s="44"/>
      <c r="I2075" s="45">
        <v>9.4599999999999991</v>
      </c>
      <c r="J2075" s="34"/>
      <c r="K2075" s="44"/>
      <c r="L2075" s="34"/>
      <c r="M2075" s="44"/>
      <c r="N2075" s="34"/>
      <c r="O2075" s="34"/>
      <c r="P2075" s="44"/>
      <c r="Q2075" s="44"/>
      <c r="R2075" s="44"/>
      <c r="S2075" s="44"/>
      <c r="T2075" s="349">
        <v>1184.3227560000003</v>
      </c>
      <c r="U2075" s="10">
        <v>1235</v>
      </c>
      <c r="V2075" s="18">
        <v>1231.7028360000002</v>
      </c>
      <c r="W2075" s="25" t="s">
        <v>1306</v>
      </c>
      <c r="X2075" s="164" t="s">
        <v>5162</v>
      </c>
      <c r="Y2075" s="164">
        <v>58</v>
      </c>
      <c r="Z2075" s="164">
        <v>57</v>
      </c>
      <c r="AA2075" s="164">
        <v>57</v>
      </c>
      <c r="AB2075" s="124" t="e">
        <f>VLOOKUP(B2075,Nam_2016!$B$2:$C$870,2,0)</f>
        <v>#N/A</v>
      </c>
    </row>
    <row r="2076" spans="1:28" ht="30" hidden="1" x14ac:dyDescent="0.25">
      <c r="A2076" s="24">
        <f t="shared" si="70"/>
        <v>257</v>
      </c>
      <c r="B2076" s="167">
        <v>2075</v>
      </c>
      <c r="C2076" s="51" t="s">
        <v>4950</v>
      </c>
      <c r="D2076" s="53" t="s">
        <v>599</v>
      </c>
      <c r="E2076" s="34" t="s">
        <v>1</v>
      </c>
      <c r="F2076" s="21" t="s">
        <v>1463</v>
      </c>
      <c r="G2076" s="159">
        <v>6731051</v>
      </c>
      <c r="H2076" s="44"/>
      <c r="I2076" s="45"/>
      <c r="J2076" s="34"/>
      <c r="K2076" s="44"/>
      <c r="L2076" s="34"/>
      <c r="M2076" s="44"/>
      <c r="N2076" s="34"/>
      <c r="O2076" s="34"/>
      <c r="P2076" s="44"/>
      <c r="Q2076" s="44"/>
      <c r="R2076" s="44"/>
      <c r="S2076" s="44"/>
      <c r="T2076" s="349">
        <v>1038.6011693</v>
      </c>
      <c r="U2076" s="351"/>
      <c r="V2076" s="352"/>
      <c r="W2076" s="25" t="s">
        <v>1306</v>
      </c>
      <c r="X2076" s="164" t="s">
        <v>5162</v>
      </c>
      <c r="Y2076" s="164">
        <v>58</v>
      </c>
      <c r="Z2076" s="164">
        <v>57</v>
      </c>
      <c r="AA2076" s="164">
        <v>57</v>
      </c>
      <c r="AB2076" s="124">
        <f>VLOOKUP(B2076,Nam_2016!$B$2:$C$870,2,0)</f>
        <v>2075</v>
      </c>
    </row>
    <row r="2077" spans="1:28" ht="45" x14ac:dyDescent="0.25">
      <c r="A2077" s="24">
        <f t="shared" si="70"/>
        <v>258</v>
      </c>
      <c r="B2077" s="167">
        <v>2076</v>
      </c>
      <c r="C2077" s="51" t="s">
        <v>4951</v>
      </c>
      <c r="D2077" s="53" t="s">
        <v>3881</v>
      </c>
      <c r="E2077" s="34" t="s">
        <v>1</v>
      </c>
      <c r="F2077" s="21" t="s">
        <v>775</v>
      </c>
      <c r="G2077" s="159">
        <v>12246886</v>
      </c>
      <c r="H2077" s="44"/>
      <c r="I2077" s="45"/>
      <c r="J2077" s="34"/>
      <c r="K2077" s="44"/>
      <c r="L2077" s="34"/>
      <c r="M2077" s="44"/>
      <c r="N2077" s="34"/>
      <c r="O2077" s="34"/>
      <c r="P2077" s="44"/>
      <c r="Q2077" s="44"/>
      <c r="R2077" s="44"/>
      <c r="S2077" s="44"/>
      <c r="T2077" s="349">
        <v>2034.7497796000002</v>
      </c>
      <c r="U2077" s="10">
        <v>2647</v>
      </c>
      <c r="V2077" s="18">
        <v>2575.8295778000002</v>
      </c>
      <c r="W2077" s="25" t="s">
        <v>1306</v>
      </c>
      <c r="X2077" s="164" t="s">
        <v>5162</v>
      </c>
      <c r="Y2077" s="164">
        <v>58</v>
      </c>
      <c r="Z2077" s="164">
        <v>57</v>
      </c>
      <c r="AA2077" s="164">
        <v>57</v>
      </c>
      <c r="AB2077" s="124" t="e">
        <f>VLOOKUP(B2077,Nam_2016!$B$2:$C$870,2,0)</f>
        <v>#N/A</v>
      </c>
    </row>
    <row r="2078" spans="1:28" ht="30" hidden="1" x14ac:dyDescent="0.25">
      <c r="A2078" s="24">
        <f t="shared" si="70"/>
        <v>259</v>
      </c>
      <c r="B2078" s="167">
        <v>2077</v>
      </c>
      <c r="C2078" s="51" t="s">
        <v>4952</v>
      </c>
      <c r="D2078" s="53" t="s">
        <v>665</v>
      </c>
      <c r="E2078" s="34" t="s">
        <v>1</v>
      </c>
      <c r="F2078" s="21" t="s">
        <v>1437</v>
      </c>
      <c r="G2078" s="159">
        <v>12775461</v>
      </c>
      <c r="H2078" s="44"/>
      <c r="I2078" s="45"/>
      <c r="J2078" s="34"/>
      <c r="K2078" s="44"/>
      <c r="L2078" s="34"/>
      <c r="M2078" s="44"/>
      <c r="N2078" s="34"/>
      <c r="O2078" s="34"/>
      <c r="P2078" s="44"/>
      <c r="Q2078" s="44"/>
      <c r="R2078" s="44"/>
      <c r="S2078" s="44"/>
      <c r="T2078" s="349">
        <v>1971.2536323000002</v>
      </c>
      <c r="U2078" s="351"/>
      <c r="V2078" s="352"/>
      <c r="W2078" s="25" t="s">
        <v>1306</v>
      </c>
      <c r="X2078" s="164" t="s">
        <v>5162</v>
      </c>
      <c r="Y2078" s="164">
        <v>58</v>
      </c>
      <c r="Z2078" s="164">
        <v>57</v>
      </c>
      <c r="AA2078" s="164">
        <v>57</v>
      </c>
      <c r="AB2078" s="124">
        <f>VLOOKUP(B2078,Nam_2016!$B$2:$C$870,2,0)</f>
        <v>2077</v>
      </c>
    </row>
    <row r="2079" spans="1:28" ht="45" x14ac:dyDescent="0.25">
      <c r="A2079" s="24">
        <f t="shared" si="70"/>
        <v>260</v>
      </c>
      <c r="B2079" s="167">
        <v>2078</v>
      </c>
      <c r="C2079" s="371" t="s">
        <v>3683</v>
      </c>
      <c r="D2079" s="34" t="s">
        <v>709</v>
      </c>
      <c r="E2079" s="34" t="s">
        <v>46</v>
      </c>
      <c r="F2079" s="21" t="s">
        <v>411</v>
      </c>
      <c r="G2079" s="33">
        <v>10884</v>
      </c>
      <c r="H2079" s="44"/>
      <c r="I2079" s="46">
        <v>1297</v>
      </c>
      <c r="J2079" s="34"/>
      <c r="K2079" s="44"/>
      <c r="L2079" s="34"/>
      <c r="M2079" s="56">
        <v>98</v>
      </c>
      <c r="N2079" s="34"/>
      <c r="O2079" s="34"/>
      <c r="P2079" s="44"/>
      <c r="Q2079" s="44"/>
      <c r="R2079" s="44"/>
      <c r="S2079" s="44"/>
      <c r="T2079" s="349">
        <v>1427.5194012000002</v>
      </c>
      <c r="U2079" s="10">
        <v>2026</v>
      </c>
      <c r="V2079" s="18">
        <v>2026</v>
      </c>
      <c r="W2079" s="25" t="s">
        <v>1306</v>
      </c>
      <c r="X2079" s="164" t="s">
        <v>5162</v>
      </c>
      <c r="Y2079" s="164">
        <v>58</v>
      </c>
      <c r="Z2079" s="164">
        <v>57</v>
      </c>
      <c r="AA2079" s="164">
        <v>57</v>
      </c>
      <c r="AB2079" s="124" t="e">
        <f>VLOOKUP(B2079,Nam_2016!$B$2:$C$870,2,0)</f>
        <v>#N/A</v>
      </c>
    </row>
    <row r="2080" spans="1:28" ht="30" x14ac:dyDescent="0.25">
      <c r="A2080" s="24">
        <f t="shared" si="70"/>
        <v>261</v>
      </c>
      <c r="B2080" s="167">
        <v>2079</v>
      </c>
      <c r="C2080" s="371" t="s">
        <v>3684</v>
      </c>
      <c r="D2080" s="53" t="s">
        <v>640</v>
      </c>
      <c r="E2080" s="34" t="s">
        <v>30</v>
      </c>
      <c r="F2080" s="21" t="s">
        <v>764</v>
      </c>
      <c r="G2080" s="159">
        <v>7100614</v>
      </c>
      <c r="H2080" s="44"/>
      <c r="I2080" s="45">
        <v>2.4079999999999999</v>
      </c>
      <c r="J2080" s="34"/>
      <c r="K2080" s="44"/>
      <c r="L2080" s="34"/>
      <c r="M2080" s="45">
        <v>23.506</v>
      </c>
      <c r="N2080" s="34"/>
      <c r="O2080" s="34"/>
      <c r="P2080" s="44"/>
      <c r="Q2080" s="44">
        <v>160.30000000000001</v>
      </c>
      <c r="R2080" s="44"/>
      <c r="S2080" s="44"/>
      <c r="T2080" s="349">
        <v>1582.6516474</v>
      </c>
      <c r="U2080" s="10">
        <v>1105</v>
      </c>
      <c r="V2080" s="18">
        <v>1047.5896072</v>
      </c>
      <c r="W2080" s="25" t="s">
        <v>1306</v>
      </c>
      <c r="X2080" s="164" t="s">
        <v>5162</v>
      </c>
      <c r="Y2080" s="164">
        <v>58</v>
      </c>
      <c r="Z2080" s="164">
        <v>57</v>
      </c>
      <c r="AA2080" s="164">
        <v>57</v>
      </c>
      <c r="AB2080" s="124" t="e">
        <f>VLOOKUP(B2080,Nam_2016!$B$2:$C$870,2,0)</f>
        <v>#N/A</v>
      </c>
    </row>
    <row r="2081" spans="1:28" ht="30" hidden="1" x14ac:dyDescent="0.25">
      <c r="A2081" s="24">
        <f>A2080+1</f>
        <v>262</v>
      </c>
      <c r="B2081" s="167">
        <v>2080</v>
      </c>
      <c r="C2081" s="51" t="s">
        <v>4953</v>
      </c>
      <c r="D2081" s="53" t="s">
        <v>563</v>
      </c>
      <c r="E2081" s="34" t="s">
        <v>30</v>
      </c>
      <c r="F2081" s="21" t="s">
        <v>50</v>
      </c>
      <c r="G2081" s="159">
        <v>3705289</v>
      </c>
      <c r="H2081" s="44"/>
      <c r="I2081" s="45"/>
      <c r="J2081" s="34"/>
      <c r="K2081" s="44">
        <v>10.75</v>
      </c>
      <c r="L2081" s="34"/>
      <c r="M2081" s="44"/>
      <c r="N2081" s="34"/>
      <c r="O2081" s="34"/>
      <c r="P2081" s="44"/>
      <c r="Q2081" s="44">
        <v>36</v>
      </c>
      <c r="R2081" s="44"/>
      <c r="S2081" s="44"/>
      <c r="T2081" s="349">
        <v>621.60859270000003</v>
      </c>
      <c r="U2081" s="351"/>
      <c r="V2081" s="352"/>
      <c r="W2081" s="25" t="s">
        <v>1306</v>
      </c>
      <c r="X2081" s="164" t="s">
        <v>5162</v>
      </c>
      <c r="Y2081" s="164">
        <v>58</v>
      </c>
      <c r="Z2081" s="164">
        <v>57</v>
      </c>
      <c r="AA2081" s="164">
        <v>57</v>
      </c>
      <c r="AB2081" s="124">
        <f>VLOOKUP(B2081,Nam_2016!$B$2:$C$870,2,0)</f>
        <v>2080</v>
      </c>
    </row>
    <row r="2082" spans="1:28" ht="30" x14ac:dyDescent="0.25">
      <c r="A2082" s="24">
        <f t="shared" si="70"/>
        <v>263</v>
      </c>
      <c r="B2082" s="167">
        <v>2081</v>
      </c>
      <c r="C2082" s="51" t="s">
        <v>4954</v>
      </c>
      <c r="D2082" s="53" t="s">
        <v>3880</v>
      </c>
      <c r="E2082" s="34" t="s">
        <v>30</v>
      </c>
      <c r="F2082" s="21" t="s">
        <v>50</v>
      </c>
      <c r="G2082" s="159">
        <v>3624598</v>
      </c>
      <c r="H2082" s="44"/>
      <c r="I2082" s="45">
        <v>1.2</v>
      </c>
      <c r="J2082" s="34"/>
      <c r="K2082" s="44"/>
      <c r="L2082" s="34"/>
      <c r="M2082" s="44"/>
      <c r="N2082" s="34"/>
      <c r="O2082" s="34"/>
      <c r="P2082" s="44"/>
      <c r="Q2082" s="44">
        <v>18</v>
      </c>
      <c r="R2082" s="44"/>
      <c r="S2082" s="44"/>
      <c r="T2082" s="349">
        <v>580.11947140000007</v>
      </c>
      <c r="U2082" s="10">
        <v>562</v>
      </c>
      <c r="V2082" s="18">
        <v>520.92682950000005</v>
      </c>
      <c r="W2082" s="25" t="s">
        <v>1306</v>
      </c>
      <c r="X2082" s="164" t="s">
        <v>5162</v>
      </c>
      <c r="Y2082" s="164">
        <v>58</v>
      </c>
      <c r="Z2082" s="164">
        <v>57</v>
      </c>
      <c r="AA2082" s="164">
        <v>57</v>
      </c>
      <c r="AB2082" s="124" t="e">
        <f>VLOOKUP(B2082,Nam_2016!$B$2:$C$870,2,0)</f>
        <v>#N/A</v>
      </c>
    </row>
    <row r="2083" spans="1:28" ht="30" hidden="1" x14ac:dyDescent="0.25">
      <c r="A2083" s="24">
        <f t="shared" si="70"/>
        <v>264</v>
      </c>
      <c r="B2083" s="167">
        <v>2082</v>
      </c>
      <c r="C2083" s="51" t="s">
        <v>4955</v>
      </c>
      <c r="D2083" s="21" t="s">
        <v>590</v>
      </c>
      <c r="E2083" s="34" t="s">
        <v>30</v>
      </c>
      <c r="F2083" s="21" t="s">
        <v>742</v>
      </c>
      <c r="G2083" s="159">
        <v>6048630</v>
      </c>
      <c r="H2083" s="44"/>
      <c r="I2083" s="45">
        <v>95.77</v>
      </c>
      <c r="J2083" s="34"/>
      <c r="K2083" s="44"/>
      <c r="L2083" s="34"/>
      <c r="M2083" s="44"/>
      <c r="N2083" s="34"/>
      <c r="O2083" s="34"/>
      <c r="P2083" s="44"/>
      <c r="Q2083" s="44">
        <v>53</v>
      </c>
      <c r="R2083" s="44"/>
      <c r="S2083" s="44"/>
      <c r="T2083" s="349">
        <v>1092.3720978000001</v>
      </c>
      <c r="U2083" s="351"/>
      <c r="V2083" s="352"/>
      <c r="W2083" s="25" t="s">
        <v>1306</v>
      </c>
      <c r="X2083" s="164" t="s">
        <v>5162</v>
      </c>
      <c r="Y2083" s="164">
        <v>58</v>
      </c>
      <c r="Z2083" s="164">
        <v>57</v>
      </c>
      <c r="AA2083" s="164">
        <v>57</v>
      </c>
      <c r="AB2083" s="124">
        <f>VLOOKUP(B2083,Nam_2016!$B$2:$C$870,2,0)</f>
        <v>2082</v>
      </c>
    </row>
    <row r="2084" spans="1:28" ht="60" hidden="1" x14ac:dyDescent="0.25">
      <c r="A2084" s="24">
        <f t="shared" si="70"/>
        <v>265</v>
      </c>
      <c r="B2084" s="167">
        <v>2083</v>
      </c>
      <c r="C2084" s="51" t="s">
        <v>4956</v>
      </c>
      <c r="D2084" s="53" t="s">
        <v>552</v>
      </c>
      <c r="E2084" s="34" t="s">
        <v>30</v>
      </c>
      <c r="F2084" s="21" t="s">
        <v>726</v>
      </c>
      <c r="G2084" s="159">
        <v>3347723</v>
      </c>
      <c r="H2084" s="44"/>
      <c r="I2084" s="45"/>
      <c r="J2084" s="34"/>
      <c r="K2084" s="44"/>
      <c r="L2084" s="34"/>
      <c r="M2084" s="44"/>
      <c r="N2084" s="34"/>
      <c r="O2084" s="34"/>
      <c r="P2084" s="44"/>
      <c r="Q2084" s="44"/>
      <c r="R2084" s="44"/>
      <c r="S2084" s="44"/>
      <c r="T2084" s="349">
        <v>516.55365890000007</v>
      </c>
      <c r="U2084" s="351"/>
      <c r="V2084" s="352"/>
      <c r="W2084" s="25" t="s">
        <v>1306</v>
      </c>
      <c r="X2084" s="164" t="s">
        <v>5162</v>
      </c>
      <c r="Y2084" s="164">
        <v>58</v>
      </c>
      <c r="Z2084" s="164">
        <v>57</v>
      </c>
      <c r="AA2084" s="164">
        <v>57</v>
      </c>
      <c r="AB2084" s="124">
        <f>VLOOKUP(B2084,Nam_2016!$B$2:$C$870,2,0)</f>
        <v>2083</v>
      </c>
    </row>
    <row r="2085" spans="1:28" ht="45" x14ac:dyDescent="0.25">
      <c r="A2085" s="24">
        <f t="shared" si="70"/>
        <v>266</v>
      </c>
      <c r="B2085" s="167">
        <v>2084</v>
      </c>
      <c r="C2085" s="371" t="s">
        <v>3685</v>
      </c>
      <c r="D2085" s="53" t="s">
        <v>542</v>
      </c>
      <c r="E2085" s="34" t="s">
        <v>30</v>
      </c>
      <c r="F2085" s="21" t="s">
        <v>401</v>
      </c>
      <c r="G2085" s="159">
        <v>30795110</v>
      </c>
      <c r="H2085" s="44"/>
      <c r="I2085" s="45"/>
      <c r="J2085" s="34"/>
      <c r="K2085" s="44"/>
      <c r="L2085" s="34"/>
      <c r="M2085" s="44"/>
      <c r="N2085" s="34"/>
      <c r="O2085" s="34"/>
      <c r="P2085" s="44"/>
      <c r="Q2085" s="44"/>
      <c r="R2085" s="44"/>
      <c r="S2085" s="44"/>
      <c r="T2085" s="349">
        <v>4751.6854730000005</v>
      </c>
      <c r="U2085" s="10">
        <v>4871</v>
      </c>
      <c r="V2085" s="18">
        <v>2642.6106178</v>
      </c>
      <c r="W2085" s="25" t="s">
        <v>1306</v>
      </c>
      <c r="X2085" s="164" t="s">
        <v>5162</v>
      </c>
      <c r="Y2085" s="164">
        <v>58</v>
      </c>
      <c r="Z2085" s="164">
        <v>57</v>
      </c>
      <c r="AA2085" s="164">
        <v>57</v>
      </c>
      <c r="AB2085" s="124" t="e">
        <f>VLOOKUP(B2085,Nam_2016!$B$2:$C$870,2,0)</f>
        <v>#N/A</v>
      </c>
    </row>
    <row r="2086" spans="1:28" ht="45" x14ac:dyDescent="0.25">
      <c r="A2086" s="24">
        <f t="shared" si="70"/>
        <v>267</v>
      </c>
      <c r="B2086" s="167">
        <v>2085</v>
      </c>
      <c r="C2086" s="371" t="s">
        <v>3686</v>
      </c>
      <c r="D2086" s="53" t="s">
        <v>543</v>
      </c>
      <c r="E2086" s="34" t="s">
        <v>30</v>
      </c>
      <c r="F2086" s="21" t="s">
        <v>401</v>
      </c>
      <c r="G2086" s="159">
        <v>17540000</v>
      </c>
      <c r="H2086" s="44"/>
      <c r="I2086" s="45"/>
      <c r="J2086" s="34"/>
      <c r="K2086" s="44"/>
      <c r="L2086" s="34"/>
      <c r="M2086" s="44"/>
      <c r="N2086" s="34"/>
      <c r="O2086" s="34"/>
      <c r="P2086" s="44"/>
      <c r="Q2086" s="44"/>
      <c r="R2086" s="44"/>
      <c r="S2086" s="44"/>
      <c r="T2086" s="349">
        <v>2706.422</v>
      </c>
      <c r="U2086" s="10">
        <v>1152</v>
      </c>
      <c r="V2086" s="18">
        <v>2474.9420658000004</v>
      </c>
      <c r="W2086" s="25" t="s">
        <v>1306</v>
      </c>
      <c r="X2086" s="164" t="s">
        <v>5162</v>
      </c>
      <c r="Y2086" s="164">
        <v>58</v>
      </c>
      <c r="Z2086" s="164">
        <v>57</v>
      </c>
      <c r="AA2086" s="164">
        <v>57</v>
      </c>
      <c r="AB2086" s="124" t="e">
        <f>VLOOKUP(B2086,Nam_2016!$B$2:$C$870,2,0)</f>
        <v>#N/A</v>
      </c>
    </row>
    <row r="2087" spans="1:28" ht="45" x14ac:dyDescent="0.25">
      <c r="A2087" s="24">
        <f t="shared" si="70"/>
        <v>268</v>
      </c>
      <c r="B2087" s="167">
        <v>2086</v>
      </c>
      <c r="C2087" s="371" t="s">
        <v>3687</v>
      </c>
      <c r="D2087" s="53" t="s">
        <v>544</v>
      </c>
      <c r="E2087" s="34" t="s">
        <v>30</v>
      </c>
      <c r="F2087" s="21" t="s">
        <v>401</v>
      </c>
      <c r="G2087" s="159">
        <v>23514595</v>
      </c>
      <c r="H2087" s="44"/>
      <c r="I2087" s="45"/>
      <c r="J2087" s="34"/>
      <c r="K2087" s="44"/>
      <c r="L2087" s="34"/>
      <c r="M2087" s="44"/>
      <c r="N2087" s="34"/>
      <c r="O2087" s="34"/>
      <c r="P2087" s="44"/>
      <c r="Q2087" s="44"/>
      <c r="R2087" s="44"/>
      <c r="S2087" s="44"/>
      <c r="T2087" s="349">
        <v>3628.3020085000003</v>
      </c>
      <c r="U2087" s="10">
        <v>3243</v>
      </c>
      <c r="V2087" s="18">
        <v>4099.0671424000002</v>
      </c>
      <c r="W2087" s="25" t="s">
        <v>1306</v>
      </c>
      <c r="X2087" s="164" t="s">
        <v>5162</v>
      </c>
      <c r="Y2087" s="164">
        <v>58</v>
      </c>
      <c r="Z2087" s="164">
        <v>57</v>
      </c>
      <c r="AA2087" s="164">
        <v>57</v>
      </c>
      <c r="AB2087" s="124" t="e">
        <f>VLOOKUP(B2087,Nam_2016!$B$2:$C$870,2,0)</f>
        <v>#N/A</v>
      </c>
    </row>
    <row r="2088" spans="1:28" ht="45" x14ac:dyDescent="0.25">
      <c r="A2088" s="24">
        <f t="shared" si="70"/>
        <v>269</v>
      </c>
      <c r="B2088" s="167">
        <v>2087</v>
      </c>
      <c r="C2088" s="371" t="s">
        <v>3688</v>
      </c>
      <c r="D2088" s="53" t="s">
        <v>545</v>
      </c>
      <c r="E2088" s="34" t="s">
        <v>30</v>
      </c>
      <c r="F2088" s="21" t="s">
        <v>401</v>
      </c>
      <c r="G2088" s="159">
        <v>19568329</v>
      </c>
      <c r="H2088" s="44"/>
      <c r="I2088" s="45"/>
      <c r="J2088" s="34"/>
      <c r="K2088" s="44"/>
      <c r="L2088" s="34"/>
      <c r="M2088" s="44"/>
      <c r="N2088" s="34"/>
      <c r="O2088" s="34"/>
      <c r="P2088" s="44"/>
      <c r="Q2088" s="44"/>
      <c r="R2088" s="44"/>
      <c r="S2088" s="44"/>
      <c r="T2088" s="349">
        <v>3019.3931647000004</v>
      </c>
      <c r="U2088" s="10">
        <v>1078</v>
      </c>
      <c r="V2088" s="18">
        <v>2252.5176900000001</v>
      </c>
      <c r="W2088" s="25" t="s">
        <v>1306</v>
      </c>
      <c r="X2088" s="164" t="s">
        <v>5162</v>
      </c>
      <c r="Y2088" s="164">
        <v>58</v>
      </c>
      <c r="Z2088" s="164">
        <v>57</v>
      </c>
      <c r="AA2088" s="164">
        <v>57</v>
      </c>
      <c r="AB2088" s="124" t="e">
        <f>VLOOKUP(B2088,Nam_2016!$B$2:$C$870,2,0)</f>
        <v>#N/A</v>
      </c>
    </row>
    <row r="2089" spans="1:28" ht="30" hidden="1" x14ac:dyDescent="0.25">
      <c r="A2089" s="24">
        <f t="shared" si="70"/>
        <v>270</v>
      </c>
      <c r="B2089" s="167">
        <v>2088</v>
      </c>
      <c r="C2089" s="51" t="s">
        <v>4957</v>
      </c>
      <c r="D2089" s="53" t="s">
        <v>557</v>
      </c>
      <c r="E2089" s="34" t="s">
        <v>30</v>
      </c>
      <c r="F2089" s="21" t="s">
        <v>726</v>
      </c>
      <c r="G2089" s="159">
        <v>3522874</v>
      </c>
      <c r="H2089" s="44"/>
      <c r="I2089" s="45">
        <v>4.3</v>
      </c>
      <c r="J2089" s="34"/>
      <c r="K2089" s="44"/>
      <c r="L2089" s="34"/>
      <c r="M2089" s="44"/>
      <c r="N2089" s="34"/>
      <c r="O2089" s="34"/>
      <c r="P2089" s="44"/>
      <c r="Q2089" s="44"/>
      <c r="R2089" s="44"/>
      <c r="S2089" s="44"/>
      <c r="T2089" s="349">
        <v>547.96545820000006</v>
      </c>
      <c r="U2089" s="351"/>
      <c r="V2089" s="352"/>
      <c r="W2089" s="25" t="s">
        <v>1306</v>
      </c>
      <c r="X2089" s="164" t="s">
        <v>5162</v>
      </c>
      <c r="Y2089" s="164">
        <v>58</v>
      </c>
      <c r="Z2089" s="164">
        <v>57</v>
      </c>
      <c r="AA2089" s="164">
        <v>57</v>
      </c>
      <c r="AB2089" s="124">
        <f>VLOOKUP(B2089,Nam_2016!$B$2:$C$870,2,0)</f>
        <v>2088</v>
      </c>
    </row>
    <row r="2090" spans="1:28" ht="30" hidden="1" x14ac:dyDescent="0.25">
      <c r="A2090" s="24">
        <f t="shared" si="70"/>
        <v>271</v>
      </c>
      <c r="B2090" s="167">
        <v>2089</v>
      </c>
      <c r="C2090" s="51" t="s">
        <v>4958</v>
      </c>
      <c r="D2090" s="53" t="s">
        <v>553</v>
      </c>
      <c r="E2090" s="34" t="s">
        <v>30</v>
      </c>
      <c r="F2090" s="21" t="s">
        <v>729</v>
      </c>
      <c r="G2090" s="159">
        <v>3354878</v>
      </c>
      <c r="H2090" s="44"/>
      <c r="I2090" s="45"/>
      <c r="J2090" s="34"/>
      <c r="K2090" s="44"/>
      <c r="L2090" s="34"/>
      <c r="M2090" s="44"/>
      <c r="N2090" s="34"/>
      <c r="O2090" s="34"/>
      <c r="P2090" s="44"/>
      <c r="Q2090" s="44"/>
      <c r="R2090" s="44"/>
      <c r="S2090" s="44"/>
      <c r="T2090" s="349">
        <v>517.65767540000002</v>
      </c>
      <c r="U2090" s="351"/>
      <c r="V2090" s="352"/>
      <c r="W2090" s="25" t="s">
        <v>1306</v>
      </c>
      <c r="X2090" s="164" t="s">
        <v>5162</v>
      </c>
      <c r="Y2090" s="164">
        <v>58</v>
      </c>
      <c r="Z2090" s="164">
        <v>57</v>
      </c>
      <c r="AA2090" s="164">
        <v>57</v>
      </c>
      <c r="AB2090" s="124">
        <f>VLOOKUP(B2090,Nam_2016!$B$2:$C$870,2,0)</f>
        <v>2089</v>
      </c>
    </row>
    <row r="2091" spans="1:28" ht="45" hidden="1" x14ac:dyDescent="0.25">
      <c r="A2091" s="24">
        <f t="shared" si="70"/>
        <v>272</v>
      </c>
      <c r="B2091" s="167">
        <v>2090</v>
      </c>
      <c r="C2091" s="51" t="s">
        <v>4959</v>
      </c>
      <c r="D2091" s="62" t="s">
        <v>658</v>
      </c>
      <c r="E2091" s="34" t="s">
        <v>1</v>
      </c>
      <c r="F2091" s="21" t="s">
        <v>773</v>
      </c>
      <c r="G2091" s="159">
        <v>9515521</v>
      </c>
      <c r="H2091" s="44"/>
      <c r="I2091" s="45">
        <v>8.2560000000000002</v>
      </c>
      <c r="J2091" s="34"/>
      <c r="K2091" s="44"/>
      <c r="L2091" s="34"/>
      <c r="M2091" s="45">
        <v>9.3439999999999994</v>
      </c>
      <c r="N2091" s="34"/>
      <c r="O2091" s="34"/>
      <c r="P2091" s="44"/>
      <c r="Q2091" s="44"/>
      <c r="R2091" s="44"/>
      <c r="S2091" s="44"/>
      <c r="T2091" s="349">
        <v>2447.2315608000004</v>
      </c>
      <c r="U2091" s="351"/>
      <c r="V2091" s="352"/>
      <c r="W2091" s="25" t="s">
        <v>1306</v>
      </c>
      <c r="X2091" s="164" t="s">
        <v>5162</v>
      </c>
      <c r="Y2091" s="164">
        <v>58</v>
      </c>
      <c r="Z2091" s="164">
        <v>57</v>
      </c>
      <c r="AA2091" s="164">
        <v>57</v>
      </c>
      <c r="AB2091" s="124">
        <f>VLOOKUP(B2091,Nam_2016!$B$2:$C$870,2,0)</f>
        <v>2090</v>
      </c>
    </row>
    <row r="2092" spans="1:28" ht="30" hidden="1" x14ac:dyDescent="0.25">
      <c r="A2092" s="24">
        <f t="shared" si="70"/>
        <v>273</v>
      </c>
      <c r="B2092" s="167">
        <v>2091</v>
      </c>
      <c r="C2092" s="51" t="s">
        <v>4960</v>
      </c>
      <c r="D2092" s="53" t="s">
        <v>677</v>
      </c>
      <c r="E2092" s="34" t="s">
        <v>1</v>
      </c>
      <c r="F2092" s="21" t="s">
        <v>1456</v>
      </c>
      <c r="G2092" s="159">
        <v>10309667</v>
      </c>
      <c r="H2092" s="44"/>
      <c r="I2092" s="45"/>
      <c r="J2092" s="34"/>
      <c r="K2092" s="44"/>
      <c r="L2092" s="34"/>
      <c r="M2092" s="44"/>
      <c r="N2092" s="34"/>
      <c r="O2092" s="34"/>
      <c r="P2092" s="44"/>
      <c r="Q2092" s="44"/>
      <c r="R2092" s="44"/>
      <c r="S2092" s="44"/>
      <c r="T2092" s="349">
        <v>2517.9206335000003</v>
      </c>
      <c r="U2092" s="351"/>
      <c r="V2092" s="352"/>
      <c r="W2092" s="25" t="s">
        <v>1306</v>
      </c>
      <c r="X2092" s="164" t="s">
        <v>5162</v>
      </c>
      <c r="Y2092" s="164">
        <v>58</v>
      </c>
      <c r="Z2092" s="164">
        <v>57</v>
      </c>
      <c r="AA2092" s="164">
        <v>57</v>
      </c>
      <c r="AB2092" s="124">
        <f>VLOOKUP(B2092,Nam_2016!$B$2:$C$870,2,0)</f>
        <v>2091</v>
      </c>
    </row>
    <row r="2093" spans="1:28" ht="45" hidden="1" x14ac:dyDescent="0.25">
      <c r="A2093" s="24">
        <f t="shared" si="70"/>
        <v>274</v>
      </c>
      <c r="B2093" s="167">
        <v>2092</v>
      </c>
      <c r="C2093" s="51" t="s">
        <v>4961</v>
      </c>
      <c r="D2093" s="53" t="s">
        <v>694</v>
      </c>
      <c r="E2093" s="34" t="s">
        <v>1</v>
      </c>
      <c r="F2093" s="21" t="s">
        <v>763</v>
      </c>
      <c r="G2093" s="159">
        <v>29714001</v>
      </c>
      <c r="H2093" s="44"/>
      <c r="I2093" s="45">
        <v>210</v>
      </c>
      <c r="J2093" s="34"/>
      <c r="K2093" s="44">
        <v>237</v>
      </c>
      <c r="L2093" s="34"/>
      <c r="M2093" s="44"/>
      <c r="N2093" s="34"/>
      <c r="O2093" s="34"/>
      <c r="P2093" s="44"/>
      <c r="Q2093" s="44"/>
      <c r="R2093" s="44"/>
      <c r="S2093" s="44"/>
      <c r="T2093" s="349">
        <v>5033.7003543000001</v>
      </c>
      <c r="U2093" s="351"/>
      <c r="V2093" s="352"/>
      <c r="W2093" s="25" t="s">
        <v>1306</v>
      </c>
      <c r="X2093" s="164" t="s">
        <v>5162</v>
      </c>
      <c r="Y2093" s="164">
        <v>58</v>
      </c>
      <c r="Z2093" s="164">
        <v>57</v>
      </c>
      <c r="AA2093" s="164">
        <v>57</v>
      </c>
      <c r="AB2093" s="124">
        <f>VLOOKUP(B2093,Nam_2016!$B$2:$C$870,2,0)</f>
        <v>2092</v>
      </c>
    </row>
    <row r="2094" spans="1:28" ht="45" hidden="1" x14ac:dyDescent="0.25">
      <c r="A2094" s="24">
        <f t="shared" si="70"/>
        <v>275</v>
      </c>
      <c r="B2094" s="167">
        <v>2093</v>
      </c>
      <c r="C2094" s="51" t="s">
        <v>4962</v>
      </c>
      <c r="D2094" s="53" t="s">
        <v>634</v>
      </c>
      <c r="E2094" s="34" t="s">
        <v>1</v>
      </c>
      <c r="F2094" s="21" t="s">
        <v>763</v>
      </c>
      <c r="G2094" s="159">
        <v>8635648</v>
      </c>
      <c r="H2094" s="44"/>
      <c r="I2094" s="45">
        <v>46</v>
      </c>
      <c r="J2094" s="34"/>
      <c r="K2094" s="44"/>
      <c r="L2094" s="34"/>
      <c r="M2094" s="44"/>
      <c r="N2094" s="34"/>
      <c r="O2094" s="34"/>
      <c r="P2094" s="44"/>
      <c r="Q2094" s="44"/>
      <c r="R2094" s="44"/>
      <c r="S2094" s="44"/>
      <c r="T2094" s="349">
        <v>1379.4004864000001</v>
      </c>
      <c r="U2094" s="351"/>
      <c r="V2094" s="352"/>
      <c r="W2094" s="25" t="s">
        <v>1306</v>
      </c>
      <c r="X2094" s="164" t="s">
        <v>5162</v>
      </c>
      <c r="Y2094" s="164">
        <v>58</v>
      </c>
      <c r="Z2094" s="164">
        <v>57</v>
      </c>
      <c r="AA2094" s="164">
        <v>57</v>
      </c>
      <c r="AB2094" s="124">
        <f>VLOOKUP(B2094,Nam_2016!$B$2:$C$870,2,0)</f>
        <v>2093</v>
      </c>
    </row>
    <row r="2095" spans="1:28" ht="45" hidden="1" x14ac:dyDescent="0.25">
      <c r="A2095" s="24">
        <f t="shared" si="70"/>
        <v>276</v>
      </c>
      <c r="B2095" s="167">
        <v>2094</v>
      </c>
      <c r="C2095" s="51" t="s">
        <v>4963</v>
      </c>
      <c r="D2095" s="53" t="s">
        <v>697</v>
      </c>
      <c r="E2095" s="34" t="s">
        <v>1325</v>
      </c>
      <c r="F2095" s="21" t="s">
        <v>1464</v>
      </c>
      <c r="G2095" s="159">
        <v>36088214</v>
      </c>
      <c r="H2095" s="44"/>
      <c r="I2095" s="45"/>
      <c r="J2095" s="34"/>
      <c r="K2095" s="44"/>
      <c r="L2095" s="34"/>
      <c r="M2095" s="44"/>
      <c r="N2095" s="34"/>
      <c r="O2095" s="34"/>
      <c r="P2095" s="44"/>
      <c r="Q2095" s="44"/>
      <c r="R2095" s="44"/>
      <c r="S2095" s="44"/>
      <c r="T2095" s="349">
        <v>5568.4114202000001</v>
      </c>
      <c r="U2095" s="351"/>
      <c r="V2095" s="352"/>
      <c r="W2095" s="25" t="s">
        <v>1306</v>
      </c>
      <c r="X2095" s="164" t="s">
        <v>5162</v>
      </c>
      <c r="Y2095" s="164">
        <v>58</v>
      </c>
      <c r="Z2095" s="164">
        <v>57</v>
      </c>
      <c r="AA2095" s="164">
        <v>57</v>
      </c>
      <c r="AB2095" s="124">
        <f>VLOOKUP(B2095,Nam_2016!$B$2:$C$870,2,0)</f>
        <v>2094</v>
      </c>
    </row>
    <row r="2096" spans="1:28" ht="45" x14ac:dyDescent="0.25">
      <c r="A2096" s="24">
        <f t="shared" si="70"/>
        <v>277</v>
      </c>
      <c r="B2096" s="167">
        <v>2095</v>
      </c>
      <c r="C2096" s="51" t="s">
        <v>4964</v>
      </c>
      <c r="D2096" s="21" t="s">
        <v>716</v>
      </c>
      <c r="E2096" s="34" t="s">
        <v>1</v>
      </c>
      <c r="F2096" s="21" t="s">
        <v>5</v>
      </c>
      <c r="G2096" s="159">
        <v>24501580</v>
      </c>
      <c r="H2096" s="44"/>
      <c r="I2096" s="45"/>
      <c r="J2096" s="34"/>
      <c r="K2096" s="44"/>
      <c r="L2096" s="34"/>
      <c r="M2096" s="44"/>
      <c r="N2096" s="34"/>
      <c r="O2096" s="34"/>
      <c r="P2096" s="44"/>
      <c r="Q2096" s="44"/>
      <c r="R2096" s="44"/>
      <c r="S2096" s="44"/>
      <c r="T2096" s="349">
        <v>3780.5937940000003</v>
      </c>
      <c r="U2096" s="10">
        <v>3772</v>
      </c>
      <c r="V2096" s="18">
        <v>3662.6191000000003</v>
      </c>
      <c r="W2096" s="25" t="s">
        <v>1306</v>
      </c>
      <c r="X2096" s="164" t="s">
        <v>5162</v>
      </c>
      <c r="Y2096" s="164">
        <v>58</v>
      </c>
      <c r="Z2096" s="164">
        <v>57</v>
      </c>
      <c r="AA2096" s="164">
        <v>57</v>
      </c>
      <c r="AB2096" s="124" t="e">
        <f>VLOOKUP(B2096,Nam_2016!$B$2:$C$870,2,0)</f>
        <v>#N/A</v>
      </c>
    </row>
    <row r="2097" spans="1:28" ht="45" hidden="1" x14ac:dyDescent="0.25">
      <c r="A2097" s="24">
        <f t="shared" si="70"/>
        <v>278</v>
      </c>
      <c r="B2097" s="167">
        <v>2096</v>
      </c>
      <c r="C2097" s="51" t="s">
        <v>4965</v>
      </c>
      <c r="D2097" s="62" t="s">
        <v>692</v>
      </c>
      <c r="E2097" s="34" t="s">
        <v>1</v>
      </c>
      <c r="F2097" s="21" t="s">
        <v>1465</v>
      </c>
      <c r="G2097" s="159">
        <v>37065016</v>
      </c>
      <c r="H2097" s="44"/>
      <c r="I2097" s="45"/>
      <c r="J2097" s="34"/>
      <c r="K2097" s="44"/>
      <c r="L2097" s="34"/>
      <c r="M2097" s="44"/>
      <c r="N2097" s="34"/>
      <c r="O2097" s="34"/>
      <c r="P2097" s="44"/>
      <c r="Q2097" s="44"/>
      <c r="R2097" s="44"/>
      <c r="S2097" s="44"/>
      <c r="T2097" s="349">
        <v>5720.9377417000005</v>
      </c>
      <c r="U2097" s="351"/>
      <c r="V2097" s="352"/>
      <c r="W2097" s="25" t="s">
        <v>1306</v>
      </c>
      <c r="X2097" s="164" t="s">
        <v>5162</v>
      </c>
      <c r="Y2097" s="164">
        <v>58</v>
      </c>
      <c r="Z2097" s="164">
        <v>57</v>
      </c>
      <c r="AA2097" s="164">
        <v>57</v>
      </c>
      <c r="AB2097" s="124">
        <f>VLOOKUP(B2097,Nam_2016!$B$2:$C$870,2,0)</f>
        <v>2096</v>
      </c>
    </row>
    <row r="2098" spans="1:28" ht="45" hidden="1" x14ac:dyDescent="0.25">
      <c r="A2098" s="24">
        <f t="shared" si="70"/>
        <v>279</v>
      </c>
      <c r="B2098" s="167">
        <v>2097</v>
      </c>
      <c r="C2098" s="51" t="s">
        <v>4966</v>
      </c>
      <c r="D2098" s="53" t="s">
        <v>702</v>
      </c>
      <c r="E2098" s="34" t="s">
        <v>1</v>
      </c>
      <c r="F2098" s="21" t="s">
        <v>1466</v>
      </c>
      <c r="G2098" s="159">
        <v>41290273</v>
      </c>
      <c r="H2098" s="44"/>
      <c r="I2098" s="45"/>
      <c r="J2098" s="34"/>
      <c r="K2098" s="44"/>
      <c r="L2098" s="34"/>
      <c r="M2098" s="44"/>
      <c r="N2098" s="34"/>
      <c r="O2098" s="34"/>
      <c r="P2098" s="44"/>
      <c r="Q2098" s="44"/>
      <c r="R2098" s="44"/>
      <c r="S2098" s="44"/>
      <c r="T2098" s="349">
        <v>6371.0891239000002</v>
      </c>
      <c r="U2098" s="351"/>
      <c r="V2098" s="352"/>
      <c r="W2098" s="25" t="s">
        <v>1306</v>
      </c>
      <c r="X2098" s="164" t="s">
        <v>5162</v>
      </c>
      <c r="Y2098" s="164">
        <v>58</v>
      </c>
      <c r="Z2098" s="164">
        <v>57</v>
      </c>
      <c r="AA2098" s="164">
        <v>57</v>
      </c>
      <c r="AB2098" s="124">
        <f>VLOOKUP(B2098,Nam_2016!$B$2:$C$870,2,0)</f>
        <v>2097</v>
      </c>
    </row>
    <row r="2099" spans="1:28" ht="45" hidden="1" x14ac:dyDescent="0.25">
      <c r="A2099" s="24">
        <f t="shared" si="70"/>
        <v>280</v>
      </c>
      <c r="B2099" s="167">
        <v>2098</v>
      </c>
      <c r="C2099" s="51" t="s">
        <v>4967</v>
      </c>
      <c r="D2099" s="53" t="s">
        <v>630</v>
      </c>
      <c r="E2099" s="34" t="s">
        <v>1</v>
      </c>
      <c r="F2099" s="21" t="s">
        <v>760</v>
      </c>
      <c r="G2099" s="159">
        <v>8481624</v>
      </c>
      <c r="H2099" s="44"/>
      <c r="I2099" s="45"/>
      <c r="J2099" s="34"/>
      <c r="K2099" s="44"/>
      <c r="L2099" s="34"/>
      <c r="M2099" s="44"/>
      <c r="N2099" s="34"/>
      <c r="O2099" s="34"/>
      <c r="P2099" s="44"/>
      <c r="Q2099" s="44"/>
      <c r="R2099" s="44"/>
      <c r="S2099" s="44"/>
      <c r="T2099" s="349">
        <v>1308.7145832000001</v>
      </c>
      <c r="U2099" s="351"/>
      <c r="V2099" s="352"/>
      <c r="W2099" s="25" t="s">
        <v>1306</v>
      </c>
      <c r="X2099" s="164" t="s">
        <v>5162</v>
      </c>
      <c r="Y2099" s="164">
        <v>58</v>
      </c>
      <c r="Z2099" s="164">
        <v>57</v>
      </c>
      <c r="AA2099" s="164">
        <v>57</v>
      </c>
      <c r="AB2099" s="124">
        <f>VLOOKUP(B2099,Nam_2016!$B$2:$C$870,2,0)</f>
        <v>2098</v>
      </c>
    </row>
    <row r="2100" spans="1:28" ht="45" hidden="1" x14ac:dyDescent="0.25">
      <c r="A2100" s="24">
        <f t="shared" si="70"/>
        <v>281</v>
      </c>
      <c r="B2100" s="167">
        <v>2099</v>
      </c>
      <c r="C2100" s="51" t="s">
        <v>4968</v>
      </c>
      <c r="D2100" s="53" t="s">
        <v>668</v>
      </c>
      <c r="E2100" s="34" t="s">
        <v>1</v>
      </c>
      <c r="F2100" s="21" t="s">
        <v>1284</v>
      </c>
      <c r="G2100" s="159">
        <v>13347447</v>
      </c>
      <c r="H2100" s="44"/>
      <c r="I2100" s="45">
        <v>23.22</v>
      </c>
      <c r="J2100" s="34"/>
      <c r="K2100" s="44">
        <v>87.72</v>
      </c>
      <c r="L2100" s="34"/>
      <c r="M2100" s="44"/>
      <c r="N2100" s="34"/>
      <c r="O2100" s="34"/>
      <c r="P2100" s="44"/>
      <c r="Q2100" s="44">
        <v>28</v>
      </c>
      <c r="R2100" s="44"/>
      <c r="S2100" s="44"/>
      <c r="T2100" s="349">
        <v>2200.5582721000001</v>
      </c>
      <c r="U2100" s="351"/>
      <c r="V2100" s="352"/>
      <c r="W2100" s="25" t="s">
        <v>1306</v>
      </c>
      <c r="X2100" s="164" t="s">
        <v>5162</v>
      </c>
      <c r="Y2100" s="164">
        <v>58</v>
      </c>
      <c r="Z2100" s="164">
        <v>57</v>
      </c>
      <c r="AA2100" s="164">
        <v>57</v>
      </c>
      <c r="AB2100" s="124">
        <f>VLOOKUP(B2100,Nam_2016!$B$2:$C$870,2,0)</f>
        <v>2099</v>
      </c>
    </row>
    <row r="2101" spans="1:28" ht="30" hidden="1" x14ac:dyDescent="0.25">
      <c r="A2101" s="24">
        <f>A2100+1</f>
        <v>282</v>
      </c>
      <c r="B2101" s="167">
        <v>2100</v>
      </c>
      <c r="C2101" s="51" t="s">
        <v>4969</v>
      </c>
      <c r="D2101" s="21" t="s">
        <v>724</v>
      </c>
      <c r="E2101" s="34" t="s">
        <v>1</v>
      </c>
      <c r="F2101" s="21" t="s">
        <v>62</v>
      </c>
      <c r="G2101" s="159">
        <v>7401063</v>
      </c>
      <c r="H2101" s="44"/>
      <c r="I2101" s="45"/>
      <c r="J2101" s="34"/>
      <c r="K2101" s="44"/>
      <c r="L2101" s="34"/>
      <c r="M2101" s="44"/>
      <c r="N2101" s="34"/>
      <c r="O2101" s="34"/>
      <c r="P2101" s="44"/>
      <c r="Q2101" s="44">
        <v>22.7</v>
      </c>
      <c r="R2101" s="44"/>
      <c r="S2101" s="44"/>
      <c r="T2101" s="349">
        <v>1244.4087476000002</v>
      </c>
      <c r="U2101" s="351"/>
      <c r="V2101" s="352"/>
      <c r="W2101" s="25" t="s">
        <v>1306</v>
      </c>
      <c r="X2101" s="164" t="s">
        <v>5162</v>
      </c>
      <c r="Y2101" s="164">
        <v>58</v>
      </c>
      <c r="Z2101" s="164">
        <v>57</v>
      </c>
      <c r="AA2101" s="164">
        <v>57</v>
      </c>
      <c r="AB2101" s="124">
        <f>VLOOKUP(B2101,Nam_2016!$B$2:$C$870,2,0)</f>
        <v>2100</v>
      </c>
    </row>
    <row r="2102" spans="1:28" ht="45" hidden="1" x14ac:dyDescent="0.25">
      <c r="A2102" s="24">
        <f t="shared" si="70"/>
        <v>283</v>
      </c>
      <c r="B2102" s="167">
        <v>2101</v>
      </c>
      <c r="C2102" s="51" t="s">
        <v>4970</v>
      </c>
      <c r="D2102" s="21" t="s">
        <v>710</v>
      </c>
      <c r="E2102" s="34" t="s">
        <v>1</v>
      </c>
      <c r="F2102" s="21" t="s">
        <v>16</v>
      </c>
      <c r="G2102" s="159">
        <v>5054855</v>
      </c>
      <c r="H2102" s="44"/>
      <c r="I2102" s="45">
        <v>9.2880000000000003</v>
      </c>
      <c r="J2102" s="34"/>
      <c r="K2102" s="45">
        <v>686.28</v>
      </c>
      <c r="L2102" s="34"/>
      <c r="M2102" s="45">
        <v>6.4240000000000004</v>
      </c>
      <c r="N2102" s="34"/>
      <c r="O2102" s="34"/>
      <c r="P2102" s="44"/>
      <c r="Q2102" s="45">
        <v>44.7</v>
      </c>
      <c r="R2102" s="45"/>
      <c r="S2102" s="45"/>
      <c r="T2102" s="349">
        <v>1291.6444413000002</v>
      </c>
      <c r="U2102" s="351"/>
      <c r="V2102" s="352"/>
      <c r="W2102" s="25" t="s">
        <v>1306</v>
      </c>
      <c r="X2102" s="164" t="s">
        <v>5162</v>
      </c>
      <c r="Y2102" s="164">
        <v>58</v>
      </c>
      <c r="Z2102" s="164">
        <v>57</v>
      </c>
      <c r="AA2102" s="164">
        <v>57</v>
      </c>
      <c r="AB2102" s="124">
        <f>VLOOKUP(B2102,Nam_2016!$B$2:$C$870,2,0)</f>
        <v>2101</v>
      </c>
    </row>
    <row r="2103" spans="1:28" ht="45" hidden="1" x14ac:dyDescent="0.25">
      <c r="A2103" s="24">
        <f t="shared" si="70"/>
        <v>284</v>
      </c>
      <c r="B2103" s="167">
        <v>2102</v>
      </c>
      <c r="C2103" s="51" t="s">
        <v>4971</v>
      </c>
      <c r="D2103" s="53" t="s">
        <v>698</v>
      </c>
      <c r="E2103" s="34" t="s">
        <v>1</v>
      </c>
      <c r="F2103" s="21" t="s">
        <v>1489</v>
      </c>
      <c r="G2103" s="159">
        <v>37752226</v>
      </c>
      <c r="H2103" s="44"/>
      <c r="I2103" s="45">
        <v>6.5</v>
      </c>
      <c r="J2103" s="34"/>
      <c r="K2103" s="44"/>
      <c r="L2103" s="34"/>
      <c r="M2103" s="44"/>
      <c r="N2103" s="34"/>
      <c r="O2103" s="34"/>
      <c r="P2103" s="44"/>
      <c r="Q2103" s="44"/>
      <c r="R2103" s="44"/>
      <c r="S2103" s="44"/>
      <c r="T2103" s="349">
        <v>5831.7984718000007</v>
      </c>
      <c r="U2103" s="351"/>
      <c r="V2103" s="352"/>
      <c r="W2103" s="25" t="s">
        <v>1306</v>
      </c>
      <c r="X2103" s="164" t="s">
        <v>5162</v>
      </c>
      <c r="Y2103" s="164">
        <v>58</v>
      </c>
      <c r="Z2103" s="164">
        <v>57</v>
      </c>
      <c r="AA2103" s="164">
        <v>57</v>
      </c>
      <c r="AB2103" s="124">
        <f>VLOOKUP(B2103,Nam_2016!$B$2:$C$870,2,0)</f>
        <v>2102</v>
      </c>
    </row>
    <row r="2104" spans="1:28" ht="30" hidden="1" x14ac:dyDescent="0.25">
      <c r="A2104" s="24">
        <f t="shared" si="70"/>
        <v>285</v>
      </c>
      <c r="B2104" s="167">
        <v>2103</v>
      </c>
      <c r="C2104" s="51" t="s">
        <v>4972</v>
      </c>
      <c r="D2104" s="53" t="s">
        <v>609</v>
      </c>
      <c r="E2104" s="34" t="s">
        <v>1</v>
      </c>
      <c r="F2104" s="21" t="s">
        <v>753</v>
      </c>
      <c r="G2104" s="159">
        <v>7017669</v>
      </c>
      <c r="H2104" s="44"/>
      <c r="I2104" s="45"/>
      <c r="J2104" s="34"/>
      <c r="K2104" s="44"/>
      <c r="L2104" s="34"/>
      <c r="M2104" s="44"/>
      <c r="N2104" s="34"/>
      <c r="O2104" s="34"/>
      <c r="P2104" s="44"/>
      <c r="Q2104" s="44"/>
      <c r="R2104" s="44"/>
      <c r="S2104" s="44"/>
      <c r="T2104" s="349">
        <v>1082.8263267</v>
      </c>
      <c r="U2104" s="351"/>
      <c r="V2104" s="352"/>
      <c r="W2104" s="25" t="s">
        <v>1306</v>
      </c>
      <c r="X2104" s="164" t="s">
        <v>5162</v>
      </c>
      <c r="Y2104" s="164">
        <v>58</v>
      </c>
      <c r="Z2104" s="164">
        <v>57</v>
      </c>
      <c r="AA2104" s="164">
        <v>57</v>
      </c>
      <c r="AB2104" s="124">
        <f>VLOOKUP(B2104,Nam_2016!$B$2:$C$870,2,0)</f>
        <v>2103</v>
      </c>
    </row>
    <row r="2105" spans="1:28" ht="45" hidden="1" x14ac:dyDescent="0.25">
      <c r="A2105" s="24">
        <f>A2104+1</f>
        <v>286</v>
      </c>
      <c r="B2105" s="167">
        <v>2104</v>
      </c>
      <c r="C2105" s="51" t="s">
        <v>4973</v>
      </c>
      <c r="D2105" s="53" t="s">
        <v>556</v>
      </c>
      <c r="E2105" s="34" t="s">
        <v>30</v>
      </c>
      <c r="F2105" s="21" t="s">
        <v>725</v>
      </c>
      <c r="G2105" s="159">
        <v>3480196</v>
      </c>
      <c r="H2105" s="44"/>
      <c r="I2105" s="45"/>
      <c r="J2105" s="34"/>
      <c r="K2105" s="44"/>
      <c r="L2105" s="34"/>
      <c r="M2105" s="44"/>
      <c r="N2105" s="34"/>
      <c r="O2105" s="34"/>
      <c r="P2105" s="44"/>
      <c r="Q2105" s="44"/>
      <c r="R2105" s="44"/>
      <c r="S2105" s="44"/>
      <c r="T2105" s="349">
        <v>536.99424280000005</v>
      </c>
      <c r="U2105" s="351"/>
      <c r="V2105" s="352"/>
      <c r="W2105" s="25" t="s">
        <v>1306</v>
      </c>
      <c r="X2105" s="164" t="s">
        <v>5162</v>
      </c>
      <c r="Y2105" s="164">
        <v>58</v>
      </c>
      <c r="Z2105" s="164">
        <v>57</v>
      </c>
      <c r="AA2105" s="164">
        <v>57</v>
      </c>
      <c r="AB2105" s="124">
        <f>VLOOKUP(B2105,Nam_2016!$B$2:$C$870,2,0)</f>
        <v>2104</v>
      </c>
    </row>
    <row r="2106" spans="1:28" ht="30" hidden="1" x14ac:dyDescent="0.25">
      <c r="A2106" s="24">
        <f>A2105+1</f>
        <v>287</v>
      </c>
      <c r="B2106" s="167">
        <v>2105</v>
      </c>
      <c r="C2106" s="51" t="s">
        <v>4974</v>
      </c>
      <c r="D2106" s="53" t="s">
        <v>541</v>
      </c>
      <c r="E2106" s="34" t="s">
        <v>30</v>
      </c>
      <c r="F2106" s="21" t="s">
        <v>1429</v>
      </c>
      <c r="G2106" s="159">
        <v>4191062</v>
      </c>
      <c r="H2106" s="44"/>
      <c r="I2106" s="45">
        <v>1.6339999999999999</v>
      </c>
      <c r="J2106" s="34"/>
      <c r="K2106" s="44"/>
      <c r="L2106" s="34"/>
      <c r="M2106" s="44"/>
      <c r="N2106" s="34"/>
      <c r="O2106" s="34"/>
      <c r="P2106" s="44"/>
      <c r="Q2106" s="44"/>
      <c r="R2106" s="44"/>
      <c r="S2106" s="44"/>
      <c r="T2106" s="349">
        <v>648.3475466000001</v>
      </c>
      <c r="U2106" s="351"/>
      <c r="V2106" s="352"/>
      <c r="W2106" s="25" t="s">
        <v>1306</v>
      </c>
      <c r="X2106" s="164" t="s">
        <v>5162</v>
      </c>
      <c r="Y2106" s="164">
        <v>58</v>
      </c>
      <c r="Z2106" s="164">
        <v>57</v>
      </c>
      <c r="AA2106" s="164">
        <v>57</v>
      </c>
      <c r="AB2106" s="124">
        <f>VLOOKUP(B2106,Nam_2016!$B$2:$C$870,2,0)</f>
        <v>2105</v>
      </c>
    </row>
    <row r="2107" spans="1:28" ht="30" x14ac:dyDescent="0.25">
      <c r="A2107" s="24">
        <f t="shared" si="70"/>
        <v>288</v>
      </c>
      <c r="B2107" s="167">
        <v>2106</v>
      </c>
      <c r="C2107" s="51" t="s">
        <v>4975</v>
      </c>
      <c r="D2107" s="53" t="s">
        <v>706</v>
      </c>
      <c r="E2107" s="34" t="s">
        <v>1</v>
      </c>
      <c r="F2107" s="21" t="s">
        <v>15</v>
      </c>
      <c r="G2107" s="344">
        <v>78568687</v>
      </c>
      <c r="H2107" s="44"/>
      <c r="I2107" s="45">
        <v>23.994</v>
      </c>
      <c r="J2107" s="34"/>
      <c r="K2107" s="44"/>
      <c r="L2107" s="34"/>
      <c r="M2107" s="44"/>
      <c r="N2107" s="34"/>
      <c r="O2107" s="34"/>
      <c r="P2107" s="44"/>
      <c r="Q2107" s="44"/>
      <c r="R2107" s="44"/>
      <c r="S2107" s="44"/>
      <c r="T2107" s="349">
        <v>12147.6222841</v>
      </c>
      <c r="U2107" s="10">
        <v>9706</v>
      </c>
      <c r="V2107" s="18">
        <v>9141.2118730000002</v>
      </c>
      <c r="W2107" s="25" t="s">
        <v>1306</v>
      </c>
      <c r="X2107" s="164" t="s">
        <v>5162</v>
      </c>
      <c r="Y2107" s="164">
        <v>58</v>
      </c>
      <c r="Z2107" s="164">
        <v>57</v>
      </c>
      <c r="AA2107" s="164">
        <v>57</v>
      </c>
      <c r="AB2107" s="124" t="e">
        <f>VLOOKUP(B2107,Nam_2016!$B$2:$C$870,2,0)</f>
        <v>#N/A</v>
      </c>
    </row>
    <row r="2108" spans="1:28" ht="45" x14ac:dyDescent="0.25">
      <c r="A2108" s="24">
        <f t="shared" si="70"/>
        <v>289</v>
      </c>
      <c r="B2108" s="167">
        <v>2107</v>
      </c>
      <c r="C2108" s="51" t="s">
        <v>4976</v>
      </c>
      <c r="D2108" s="34" t="s">
        <v>720</v>
      </c>
      <c r="E2108" s="34" t="s">
        <v>46</v>
      </c>
      <c r="F2108" s="21" t="s">
        <v>410</v>
      </c>
      <c r="G2108" s="159"/>
      <c r="H2108" s="44"/>
      <c r="I2108" s="45">
        <v>370</v>
      </c>
      <c r="J2108" s="34"/>
      <c r="K2108" s="57">
        <v>26600</v>
      </c>
      <c r="L2108" s="34"/>
      <c r="M2108" s="47"/>
      <c r="N2108" s="34"/>
      <c r="O2108" s="34"/>
      <c r="P2108" s="44"/>
      <c r="Q2108" s="44"/>
      <c r="R2108" s="44"/>
      <c r="S2108" s="44"/>
      <c r="T2108" s="349">
        <v>26711.4</v>
      </c>
      <c r="U2108" s="10">
        <v>19642</v>
      </c>
      <c r="V2108" s="18">
        <v>12896</v>
      </c>
      <c r="W2108" s="25" t="s">
        <v>1306</v>
      </c>
      <c r="X2108" s="164" t="s">
        <v>5162</v>
      </c>
      <c r="Y2108" s="164">
        <v>58</v>
      </c>
      <c r="Z2108" s="164">
        <v>57</v>
      </c>
      <c r="AA2108" s="164">
        <v>57</v>
      </c>
      <c r="AB2108" s="124" t="e">
        <f>VLOOKUP(B2108,Nam_2016!$B$2:$C$870,2,0)</f>
        <v>#N/A</v>
      </c>
    </row>
    <row r="2109" spans="1:28" ht="45" hidden="1" x14ac:dyDescent="0.25">
      <c r="A2109" s="24">
        <f t="shared" si="70"/>
        <v>290</v>
      </c>
      <c r="B2109" s="167">
        <v>2108</v>
      </c>
      <c r="C2109" s="51" t="s">
        <v>4977</v>
      </c>
      <c r="D2109" s="21" t="s">
        <v>715</v>
      </c>
      <c r="E2109" s="34" t="s">
        <v>30</v>
      </c>
      <c r="F2109" s="21" t="s">
        <v>48</v>
      </c>
      <c r="G2109" s="159">
        <v>4910000</v>
      </c>
      <c r="H2109" s="44"/>
      <c r="I2109" s="45">
        <v>12.47</v>
      </c>
      <c r="J2109" s="34"/>
      <c r="K2109" s="44"/>
      <c r="L2109" s="34"/>
      <c r="M2109" s="44"/>
      <c r="N2109" s="34"/>
      <c r="O2109" s="34"/>
      <c r="P2109" s="44"/>
      <c r="Q2109" s="44"/>
      <c r="R2109" s="44"/>
      <c r="S2109" s="44"/>
      <c r="T2109" s="349">
        <v>770.33240000000001</v>
      </c>
      <c r="U2109" s="351"/>
      <c r="V2109" s="352"/>
      <c r="W2109" s="25" t="s">
        <v>1306</v>
      </c>
      <c r="X2109" s="164" t="s">
        <v>5162</v>
      </c>
      <c r="Y2109" s="164">
        <v>58</v>
      </c>
      <c r="Z2109" s="164">
        <v>57</v>
      </c>
      <c r="AA2109" s="164">
        <v>57</v>
      </c>
      <c r="AB2109" s="124">
        <f>VLOOKUP(B2109,Nam_2016!$B$2:$C$870,2,0)</f>
        <v>2108</v>
      </c>
    </row>
    <row r="2110" spans="1:28" ht="30" x14ac:dyDescent="0.25">
      <c r="A2110" s="24">
        <f t="shared" si="70"/>
        <v>291</v>
      </c>
      <c r="B2110" s="167">
        <v>2109</v>
      </c>
      <c r="C2110" s="371" t="s">
        <v>3689</v>
      </c>
      <c r="D2110" s="63" t="s">
        <v>3879</v>
      </c>
      <c r="E2110" s="34" t="s">
        <v>30</v>
      </c>
      <c r="F2110" s="21" t="s">
        <v>772</v>
      </c>
      <c r="G2110" s="344">
        <v>11498566</v>
      </c>
      <c r="H2110" s="44"/>
      <c r="I2110" s="45"/>
      <c r="J2110" s="34"/>
      <c r="K2110" s="44"/>
      <c r="L2110" s="34"/>
      <c r="M2110" s="44"/>
      <c r="N2110" s="34"/>
      <c r="O2110" s="34"/>
      <c r="P2110" s="44"/>
      <c r="Q2110" s="44"/>
      <c r="R2110" s="44"/>
      <c r="S2110" s="44"/>
      <c r="T2110" s="349">
        <v>1774.2287338000001</v>
      </c>
      <c r="U2110" s="10">
        <v>4652</v>
      </c>
      <c r="V2110" s="18">
        <v>1396.7377956</v>
      </c>
      <c r="W2110" s="25" t="s">
        <v>1306</v>
      </c>
      <c r="X2110" s="164" t="s">
        <v>5162</v>
      </c>
      <c r="Y2110" s="164">
        <v>58</v>
      </c>
      <c r="Z2110" s="164">
        <v>57</v>
      </c>
      <c r="AA2110" s="164">
        <v>57</v>
      </c>
      <c r="AB2110" s="124" t="e">
        <f>VLOOKUP(B2110,Nam_2016!$B$2:$C$870,2,0)</f>
        <v>#N/A</v>
      </c>
    </row>
    <row r="2111" spans="1:28" ht="30" hidden="1" x14ac:dyDescent="0.25">
      <c r="A2111" s="24">
        <f t="shared" si="70"/>
        <v>292</v>
      </c>
      <c r="B2111" s="167">
        <v>2110</v>
      </c>
      <c r="C2111" s="51" t="s">
        <v>4978</v>
      </c>
      <c r="D2111" s="62" t="s">
        <v>705</v>
      </c>
      <c r="E2111" s="34" t="s">
        <v>1</v>
      </c>
      <c r="F2111" s="21" t="s">
        <v>1467</v>
      </c>
      <c r="G2111" s="159">
        <v>70918737</v>
      </c>
      <c r="H2111" s="44">
        <v>4673</v>
      </c>
      <c r="I2111" s="45">
        <v>23.22</v>
      </c>
      <c r="J2111" s="34"/>
      <c r="K2111" s="44"/>
      <c r="L2111" s="34"/>
      <c r="M2111" s="44"/>
      <c r="N2111" s="34"/>
      <c r="O2111" s="34"/>
      <c r="P2111" s="44"/>
      <c r="Q2111" s="44"/>
      <c r="R2111" s="44"/>
      <c r="S2111" s="44"/>
      <c r="T2111" s="349">
        <v>14327.519882099999</v>
      </c>
      <c r="U2111" s="351"/>
      <c r="V2111" s="352"/>
      <c r="W2111" s="25" t="s">
        <v>1306</v>
      </c>
      <c r="X2111" s="164" t="s">
        <v>5162</v>
      </c>
      <c r="Y2111" s="164">
        <v>58</v>
      </c>
      <c r="Z2111" s="164">
        <v>57</v>
      </c>
      <c r="AA2111" s="164">
        <v>57</v>
      </c>
      <c r="AB2111" s="124">
        <f>VLOOKUP(B2111,Nam_2016!$B$2:$C$870,2,0)</f>
        <v>2110</v>
      </c>
    </row>
    <row r="2112" spans="1:28" ht="60" x14ac:dyDescent="0.25">
      <c r="A2112" s="24">
        <f t="shared" si="70"/>
        <v>293</v>
      </c>
      <c r="B2112" s="167">
        <v>2111</v>
      </c>
      <c r="C2112" s="371" t="s">
        <v>3690</v>
      </c>
      <c r="D2112" s="53" t="s">
        <v>585</v>
      </c>
      <c r="E2112" s="34" t="s">
        <v>30</v>
      </c>
      <c r="F2112" s="21" t="s">
        <v>31</v>
      </c>
      <c r="G2112" s="159">
        <v>5318004</v>
      </c>
      <c r="H2112" s="44"/>
      <c r="I2112" s="45">
        <v>2.3220000000000001</v>
      </c>
      <c r="J2112" s="34"/>
      <c r="K2112" s="44"/>
      <c r="L2112" s="34"/>
      <c r="M2112" s="44"/>
      <c r="N2112" s="34"/>
      <c r="O2112" s="34"/>
      <c r="P2112" s="44"/>
      <c r="Q2112" s="54">
        <v>1.85</v>
      </c>
      <c r="R2112" s="54"/>
      <c r="S2112" s="54"/>
      <c r="T2112" s="349">
        <v>824.95295720000001</v>
      </c>
      <c r="U2112" s="10">
        <v>835</v>
      </c>
      <c r="V2112" s="18">
        <v>810.85760960000005</v>
      </c>
      <c r="W2112" s="25" t="s">
        <v>1306</v>
      </c>
      <c r="X2112" s="164" t="s">
        <v>5162</v>
      </c>
      <c r="Y2112" s="164">
        <v>58</v>
      </c>
      <c r="Z2112" s="164">
        <v>57</v>
      </c>
      <c r="AA2112" s="164">
        <v>57</v>
      </c>
      <c r="AB2112" s="124" t="e">
        <f>VLOOKUP(B2112,Nam_2016!$B$2:$C$870,2,0)</f>
        <v>#N/A</v>
      </c>
    </row>
    <row r="2113" spans="1:28" ht="45" hidden="1" x14ac:dyDescent="0.25">
      <c r="A2113" s="24">
        <f t="shared" si="70"/>
        <v>294</v>
      </c>
      <c r="B2113" s="167">
        <v>2112</v>
      </c>
      <c r="C2113" s="51" t="s">
        <v>4979</v>
      </c>
      <c r="D2113" s="53" t="s">
        <v>704</v>
      </c>
      <c r="E2113" s="34" t="s">
        <v>1</v>
      </c>
      <c r="F2113" s="21" t="s">
        <v>1468</v>
      </c>
      <c r="G2113" s="159">
        <v>48232422</v>
      </c>
      <c r="H2113" s="44"/>
      <c r="I2113" s="45"/>
      <c r="J2113" s="34"/>
      <c r="K2113" s="44"/>
      <c r="L2113" s="34"/>
      <c r="M2113" s="44"/>
      <c r="N2113" s="34"/>
      <c r="O2113" s="34"/>
      <c r="P2113" s="44"/>
      <c r="Q2113" s="44"/>
      <c r="R2113" s="44"/>
      <c r="S2113" s="44"/>
      <c r="T2113" s="349">
        <v>7442.2627146000004</v>
      </c>
      <c r="U2113" s="351"/>
      <c r="V2113" s="352"/>
      <c r="W2113" s="25" t="s">
        <v>1306</v>
      </c>
      <c r="X2113" s="164" t="s">
        <v>5162</v>
      </c>
      <c r="Y2113" s="164">
        <v>58</v>
      </c>
      <c r="Z2113" s="164">
        <v>57</v>
      </c>
      <c r="AA2113" s="164">
        <v>57</v>
      </c>
      <c r="AB2113" s="124">
        <f>VLOOKUP(B2113,Nam_2016!$B$2:$C$870,2,0)</f>
        <v>2112</v>
      </c>
    </row>
    <row r="2114" spans="1:28" ht="45" hidden="1" x14ac:dyDescent="0.25">
      <c r="A2114" s="24">
        <f t="shared" si="70"/>
        <v>295</v>
      </c>
      <c r="B2114" s="167">
        <v>2113</v>
      </c>
      <c r="C2114" s="51" t="s">
        <v>4980</v>
      </c>
      <c r="D2114" s="53" t="s">
        <v>670</v>
      </c>
      <c r="E2114" s="34" t="s">
        <v>1</v>
      </c>
      <c r="F2114" s="21" t="s">
        <v>761</v>
      </c>
      <c r="G2114" s="159">
        <v>14811619</v>
      </c>
      <c r="H2114" s="44"/>
      <c r="I2114" s="45"/>
      <c r="J2114" s="34"/>
      <c r="K2114" s="44"/>
      <c r="L2114" s="34"/>
      <c r="M2114" s="44"/>
      <c r="N2114" s="34"/>
      <c r="O2114" s="34"/>
      <c r="P2114" s="44"/>
      <c r="Q2114" s="44"/>
      <c r="R2114" s="44"/>
      <c r="S2114" s="44"/>
      <c r="T2114" s="349">
        <v>2285.4328117</v>
      </c>
      <c r="U2114" s="351"/>
      <c r="V2114" s="352"/>
      <c r="W2114" s="25" t="s">
        <v>1306</v>
      </c>
      <c r="X2114" s="164" t="s">
        <v>5162</v>
      </c>
      <c r="Y2114" s="164">
        <v>58</v>
      </c>
      <c r="Z2114" s="164">
        <v>57</v>
      </c>
      <c r="AA2114" s="164">
        <v>57</v>
      </c>
      <c r="AB2114" s="124">
        <f>VLOOKUP(B2114,Nam_2016!$B$2:$C$870,2,0)</f>
        <v>2113</v>
      </c>
    </row>
    <row r="2115" spans="1:28" ht="45" hidden="1" x14ac:dyDescent="0.25">
      <c r="A2115" s="24">
        <f t="shared" si="70"/>
        <v>296</v>
      </c>
      <c r="B2115" s="167">
        <v>2114</v>
      </c>
      <c r="C2115" s="51" t="s">
        <v>4981</v>
      </c>
      <c r="D2115" s="21" t="s">
        <v>621</v>
      </c>
      <c r="E2115" s="34" t="s">
        <v>1</v>
      </c>
      <c r="F2115" s="21" t="s">
        <v>5</v>
      </c>
      <c r="G2115" s="159">
        <v>13399500</v>
      </c>
      <c r="H2115" s="44"/>
      <c r="I2115" s="45"/>
      <c r="J2115" s="34"/>
      <c r="K2115" s="44"/>
      <c r="L2115" s="34"/>
      <c r="M2115" s="44"/>
      <c r="N2115" s="34"/>
      <c r="O2115" s="34"/>
      <c r="P2115" s="44"/>
      <c r="Q2115" s="44"/>
      <c r="R2115" s="44"/>
      <c r="S2115" s="44"/>
      <c r="T2115" s="349">
        <v>2067.5428500000003</v>
      </c>
      <c r="U2115" s="351"/>
      <c r="V2115" s="352"/>
      <c r="W2115" s="25" t="s">
        <v>1306</v>
      </c>
      <c r="X2115" s="164" t="s">
        <v>5162</v>
      </c>
      <c r="Y2115" s="164">
        <v>58</v>
      </c>
      <c r="Z2115" s="164">
        <v>57</v>
      </c>
      <c r="AA2115" s="164">
        <v>57</v>
      </c>
      <c r="AB2115" s="124">
        <f>VLOOKUP(B2115,Nam_2016!$B$2:$C$870,2,0)</f>
        <v>2114</v>
      </c>
    </row>
    <row r="2116" spans="1:28" ht="30" x14ac:dyDescent="0.25">
      <c r="A2116" s="24">
        <f t="shared" si="70"/>
        <v>297</v>
      </c>
      <c r="B2116" s="167">
        <v>2115</v>
      </c>
      <c r="C2116" s="371" t="s">
        <v>3691</v>
      </c>
      <c r="D2116" s="53" t="s">
        <v>3878</v>
      </c>
      <c r="E2116" s="34" t="s">
        <v>1</v>
      </c>
      <c r="F2116" s="21" t="s">
        <v>14</v>
      </c>
      <c r="G2116" s="159">
        <v>28912224</v>
      </c>
      <c r="H2116" s="44"/>
      <c r="I2116" s="45">
        <v>4.9879999999999995</v>
      </c>
      <c r="J2116" s="34"/>
      <c r="K2116" s="44"/>
      <c r="L2116" s="34"/>
      <c r="M2116" s="44"/>
      <c r="N2116" s="34"/>
      <c r="O2116" s="34"/>
      <c r="P2116" s="44"/>
      <c r="Q2116" s="44"/>
      <c r="R2116" s="44"/>
      <c r="S2116" s="44"/>
      <c r="T2116" s="349">
        <v>4466.2439232000006</v>
      </c>
      <c r="U2116" s="10">
        <v>2986</v>
      </c>
      <c r="V2116" s="18">
        <v>1458.1090776000001</v>
      </c>
      <c r="W2116" s="25" t="s">
        <v>1306</v>
      </c>
      <c r="X2116" s="164" t="s">
        <v>5162</v>
      </c>
      <c r="Y2116" s="164">
        <v>58</v>
      </c>
      <c r="Z2116" s="164">
        <v>57</v>
      </c>
      <c r="AA2116" s="164">
        <v>57</v>
      </c>
      <c r="AB2116" s="124" t="e">
        <f>VLOOKUP(B2116,Nam_2016!$B$2:$C$870,2,0)</f>
        <v>#N/A</v>
      </c>
    </row>
    <row r="2117" spans="1:28" ht="45" hidden="1" x14ac:dyDescent="0.25">
      <c r="A2117" s="24">
        <f t="shared" si="70"/>
        <v>298</v>
      </c>
      <c r="B2117" s="167">
        <v>2116</v>
      </c>
      <c r="C2117" s="51" t="s">
        <v>4982</v>
      </c>
      <c r="D2117" s="53" t="s">
        <v>1490</v>
      </c>
      <c r="E2117" s="34" t="s">
        <v>1</v>
      </c>
      <c r="F2117" s="21" t="s">
        <v>14</v>
      </c>
      <c r="G2117" s="159">
        <v>6256932</v>
      </c>
      <c r="H2117" s="44"/>
      <c r="I2117" s="45">
        <v>1.462</v>
      </c>
      <c r="J2117" s="34"/>
      <c r="K2117" s="44">
        <v>2733</v>
      </c>
      <c r="L2117" s="34"/>
      <c r="M2117" s="44"/>
      <c r="N2117" s="34"/>
      <c r="O2117" s="34"/>
      <c r="P2117" s="44"/>
      <c r="Q2117" s="44"/>
      <c r="R2117" s="44"/>
      <c r="S2117" s="44"/>
      <c r="T2117" s="349">
        <v>3672.6058475999998</v>
      </c>
      <c r="U2117" s="351"/>
      <c r="V2117" s="352"/>
      <c r="W2117" s="25" t="s">
        <v>1306</v>
      </c>
      <c r="X2117" s="164" t="s">
        <v>5162</v>
      </c>
      <c r="Y2117" s="164">
        <v>58</v>
      </c>
      <c r="Z2117" s="164">
        <v>57</v>
      </c>
      <c r="AA2117" s="164">
        <v>57</v>
      </c>
      <c r="AB2117" s="124">
        <f>VLOOKUP(B2117,Nam_2016!$B$2:$C$870,2,0)</f>
        <v>2116</v>
      </c>
    </row>
    <row r="2118" spans="1:28" ht="30" x14ac:dyDescent="0.25">
      <c r="A2118" s="24">
        <f t="shared" si="70"/>
        <v>299</v>
      </c>
      <c r="B2118" s="167">
        <v>2117</v>
      </c>
      <c r="C2118" s="51" t="s">
        <v>4983</v>
      </c>
      <c r="D2118" s="53" t="s">
        <v>589</v>
      </c>
      <c r="E2118" s="34" t="s">
        <v>30</v>
      </c>
      <c r="F2118" s="21" t="s">
        <v>430</v>
      </c>
      <c r="G2118" s="159">
        <v>5940689</v>
      </c>
      <c r="H2118" s="44"/>
      <c r="I2118" s="45"/>
      <c r="J2118" s="34"/>
      <c r="K2118" s="44"/>
      <c r="L2118" s="34"/>
      <c r="M2118" s="44"/>
      <c r="N2118" s="34"/>
      <c r="O2118" s="34"/>
      <c r="P2118" s="44"/>
      <c r="Q2118" s="44"/>
      <c r="R2118" s="44"/>
      <c r="S2118" s="44"/>
      <c r="T2118" s="349">
        <v>916.64831270000002</v>
      </c>
      <c r="U2118" s="10">
        <v>876</v>
      </c>
      <c r="V2118" s="18">
        <v>797.74550420000003</v>
      </c>
      <c r="W2118" s="25" t="s">
        <v>1306</v>
      </c>
      <c r="X2118" s="164" t="s">
        <v>5162</v>
      </c>
      <c r="Y2118" s="164">
        <v>58</v>
      </c>
      <c r="Z2118" s="164">
        <v>57</v>
      </c>
      <c r="AA2118" s="164">
        <v>57</v>
      </c>
      <c r="AB2118" s="124" t="e">
        <f>VLOOKUP(B2118,Nam_2016!$B$2:$C$870,2,0)</f>
        <v>#N/A</v>
      </c>
    </row>
    <row r="2119" spans="1:28" ht="45" hidden="1" x14ac:dyDescent="0.25">
      <c r="A2119" s="24">
        <f t="shared" ref="A2119:A2133" si="71">A2118+1</f>
        <v>300</v>
      </c>
      <c r="B2119" s="167">
        <v>2118</v>
      </c>
      <c r="C2119" s="51" t="s">
        <v>4984</v>
      </c>
      <c r="D2119" s="53" t="s">
        <v>548</v>
      </c>
      <c r="E2119" s="34" t="s">
        <v>30</v>
      </c>
      <c r="F2119" s="21" t="s">
        <v>726</v>
      </c>
      <c r="G2119" s="344">
        <v>3285851</v>
      </c>
      <c r="H2119" s="44"/>
      <c r="I2119" s="45"/>
      <c r="J2119" s="34"/>
      <c r="K2119" s="44"/>
      <c r="L2119" s="34"/>
      <c r="M2119" s="44"/>
      <c r="N2119" s="34"/>
      <c r="O2119" s="34"/>
      <c r="P2119" s="44"/>
      <c r="Q2119" s="44"/>
      <c r="R2119" s="44"/>
      <c r="S2119" s="44"/>
      <c r="T2119" s="349">
        <v>507.00680930000004</v>
      </c>
      <c r="U2119" s="351"/>
      <c r="V2119" s="352"/>
      <c r="W2119" s="25" t="s">
        <v>1306</v>
      </c>
      <c r="X2119" s="164" t="s">
        <v>5162</v>
      </c>
      <c r="Y2119" s="164">
        <v>58</v>
      </c>
      <c r="Z2119" s="164">
        <v>57</v>
      </c>
      <c r="AA2119" s="164">
        <v>57</v>
      </c>
      <c r="AB2119" s="124">
        <f>VLOOKUP(B2119,Nam_2016!$B$2:$C$870,2,0)</f>
        <v>2118</v>
      </c>
    </row>
    <row r="2120" spans="1:28" ht="30" hidden="1" x14ac:dyDescent="0.25">
      <c r="A2120" s="24">
        <f t="shared" si="71"/>
        <v>301</v>
      </c>
      <c r="B2120" s="167">
        <v>2119</v>
      </c>
      <c r="C2120" s="51" t="s">
        <v>4985</v>
      </c>
      <c r="D2120" s="53" t="s">
        <v>666</v>
      </c>
      <c r="E2120" s="34" t="s">
        <v>1</v>
      </c>
      <c r="F2120" s="21" t="s">
        <v>430</v>
      </c>
      <c r="G2120" s="159">
        <v>13010271</v>
      </c>
      <c r="H2120" s="44"/>
      <c r="I2120" s="45"/>
      <c r="J2120" s="34"/>
      <c r="K2120" s="44"/>
      <c r="L2120" s="34"/>
      <c r="M2120" s="44"/>
      <c r="N2120" s="34"/>
      <c r="O2120" s="34"/>
      <c r="P2120" s="44"/>
      <c r="Q2120" s="44"/>
      <c r="R2120" s="44"/>
      <c r="S2120" s="44"/>
      <c r="T2120" s="349">
        <v>2007.4848153</v>
      </c>
      <c r="U2120" s="351"/>
      <c r="V2120" s="352"/>
      <c r="W2120" s="25" t="s">
        <v>1306</v>
      </c>
      <c r="X2120" s="164" t="s">
        <v>5162</v>
      </c>
      <c r="Y2120" s="164">
        <v>58</v>
      </c>
      <c r="Z2120" s="164">
        <v>57</v>
      </c>
      <c r="AA2120" s="164">
        <v>57</v>
      </c>
      <c r="AB2120" s="124">
        <f>VLOOKUP(B2120,Nam_2016!$B$2:$C$870,2,0)</f>
        <v>2119</v>
      </c>
    </row>
    <row r="2121" spans="1:28" ht="60" hidden="1" x14ac:dyDescent="0.25">
      <c r="A2121" s="24">
        <f t="shared" si="71"/>
        <v>302</v>
      </c>
      <c r="B2121" s="167">
        <v>2120</v>
      </c>
      <c r="C2121" s="51" t="s">
        <v>4986</v>
      </c>
      <c r="D2121" s="53" t="s">
        <v>560</v>
      </c>
      <c r="E2121" s="34" t="s">
        <v>30</v>
      </c>
      <c r="F2121" s="21" t="s">
        <v>731</v>
      </c>
      <c r="G2121" s="344">
        <v>3589299</v>
      </c>
      <c r="H2121" s="44"/>
      <c r="I2121" s="45"/>
      <c r="J2121" s="34"/>
      <c r="K2121" s="44"/>
      <c r="L2121" s="34"/>
      <c r="M2121" s="44"/>
      <c r="N2121" s="34"/>
      <c r="O2121" s="34"/>
      <c r="P2121" s="44"/>
      <c r="Q2121" s="44"/>
      <c r="R2121" s="44"/>
      <c r="S2121" s="44"/>
      <c r="T2121" s="349">
        <v>553.82883570000001</v>
      </c>
      <c r="U2121" s="351"/>
      <c r="V2121" s="352"/>
      <c r="W2121" s="25" t="s">
        <v>1306</v>
      </c>
      <c r="X2121" s="164" t="s">
        <v>5162</v>
      </c>
      <c r="Y2121" s="164">
        <v>58</v>
      </c>
      <c r="Z2121" s="164">
        <v>57</v>
      </c>
      <c r="AA2121" s="164">
        <v>57</v>
      </c>
      <c r="AB2121" s="124">
        <f>VLOOKUP(B2121,Nam_2016!$B$2:$C$870,2,0)</f>
        <v>2120</v>
      </c>
    </row>
    <row r="2122" spans="1:28" ht="60" hidden="1" x14ac:dyDescent="0.25">
      <c r="A2122" s="24">
        <f t="shared" si="71"/>
        <v>303</v>
      </c>
      <c r="B2122" s="167">
        <v>2121</v>
      </c>
      <c r="C2122" s="51" t="s">
        <v>4987</v>
      </c>
      <c r="D2122" s="53" t="s">
        <v>561</v>
      </c>
      <c r="E2122" s="34" t="s">
        <v>30</v>
      </c>
      <c r="F2122" s="21" t="s">
        <v>732</v>
      </c>
      <c r="G2122" s="159">
        <v>3641884</v>
      </c>
      <c r="H2122" s="44"/>
      <c r="I2122" s="45">
        <v>7.5680000000000005</v>
      </c>
      <c r="J2122" s="34"/>
      <c r="K2122" s="44"/>
      <c r="L2122" s="34"/>
      <c r="M2122" s="44"/>
      <c r="N2122" s="34"/>
      <c r="O2122" s="34"/>
      <c r="P2122" s="44"/>
      <c r="Q2122" s="44"/>
      <c r="R2122" s="44"/>
      <c r="S2122" s="44"/>
      <c r="T2122" s="349">
        <v>569.66206120000004</v>
      </c>
      <c r="U2122" s="351"/>
      <c r="V2122" s="352"/>
      <c r="W2122" s="25" t="s">
        <v>1306</v>
      </c>
      <c r="X2122" s="164" t="s">
        <v>5162</v>
      </c>
      <c r="Y2122" s="164">
        <v>58</v>
      </c>
      <c r="Z2122" s="164">
        <v>57</v>
      </c>
      <c r="AA2122" s="164">
        <v>57</v>
      </c>
      <c r="AB2122" s="124">
        <f>VLOOKUP(B2122,Nam_2016!$B$2:$C$870,2,0)</f>
        <v>2121</v>
      </c>
    </row>
    <row r="2123" spans="1:28" ht="60" hidden="1" x14ac:dyDescent="0.25">
      <c r="A2123" s="24">
        <f t="shared" si="71"/>
        <v>304</v>
      </c>
      <c r="B2123" s="167">
        <v>2122</v>
      </c>
      <c r="C2123" s="51" t="s">
        <v>4988</v>
      </c>
      <c r="D2123" s="53" t="s">
        <v>587</v>
      </c>
      <c r="E2123" s="34" t="s">
        <v>30</v>
      </c>
      <c r="F2123" s="21" t="s">
        <v>739</v>
      </c>
      <c r="G2123" s="159">
        <v>4082000</v>
      </c>
      <c r="H2123" s="44"/>
      <c r="I2123" s="45">
        <v>6.7080000000000002</v>
      </c>
      <c r="J2123" s="34"/>
      <c r="K2123" s="44"/>
      <c r="L2123" s="34"/>
      <c r="M2123" s="44"/>
      <c r="N2123" s="34"/>
      <c r="O2123" s="34"/>
      <c r="P2123" s="44"/>
      <c r="Q2123" s="44"/>
      <c r="R2123" s="44"/>
      <c r="S2123" s="44"/>
      <c r="T2123" s="349">
        <v>636.69476000000009</v>
      </c>
      <c r="U2123" s="351"/>
      <c r="V2123" s="352"/>
      <c r="W2123" s="25" t="s">
        <v>1306</v>
      </c>
      <c r="X2123" s="164" t="s">
        <v>5162</v>
      </c>
      <c r="Y2123" s="164">
        <v>58</v>
      </c>
      <c r="Z2123" s="164">
        <v>57</v>
      </c>
      <c r="AA2123" s="164">
        <v>57</v>
      </c>
      <c r="AB2123" s="124">
        <f>VLOOKUP(B2123,Nam_2016!$B$2:$C$870,2,0)</f>
        <v>2122</v>
      </c>
    </row>
    <row r="2124" spans="1:28" ht="45" x14ac:dyDescent="0.25">
      <c r="A2124" s="24">
        <f t="shared" si="71"/>
        <v>305</v>
      </c>
      <c r="B2124" s="167">
        <v>2123</v>
      </c>
      <c r="C2124" s="371" t="s">
        <v>3692</v>
      </c>
      <c r="D2124" s="31" t="s">
        <v>402</v>
      </c>
      <c r="E2124" s="34" t="s">
        <v>30</v>
      </c>
      <c r="F2124" s="21" t="s">
        <v>401</v>
      </c>
      <c r="G2124" s="344">
        <v>3927720</v>
      </c>
      <c r="H2124" s="44"/>
      <c r="I2124" s="45"/>
      <c r="J2124" s="34"/>
      <c r="K2124" s="44"/>
      <c r="L2124" s="34"/>
      <c r="M2124" s="44"/>
      <c r="N2124" s="34"/>
      <c r="O2124" s="34"/>
      <c r="P2124" s="44"/>
      <c r="Q2124" s="44"/>
      <c r="R2124" s="44"/>
      <c r="S2124" s="44"/>
      <c r="T2124" s="349">
        <v>606.04719599999999</v>
      </c>
      <c r="U2124" s="10">
        <v>578</v>
      </c>
      <c r="V2124" s="18">
        <v>764.8188100000001</v>
      </c>
      <c r="W2124" s="25" t="s">
        <v>1306</v>
      </c>
      <c r="X2124" s="164" t="s">
        <v>5162</v>
      </c>
      <c r="Y2124" s="164">
        <v>58</v>
      </c>
      <c r="Z2124" s="164">
        <v>57</v>
      </c>
      <c r="AA2124" s="164">
        <v>57</v>
      </c>
      <c r="AB2124" s="124" t="e">
        <f>VLOOKUP(B2124,Nam_2016!$B$2:$C$870,2,0)</f>
        <v>#N/A</v>
      </c>
    </row>
    <row r="2125" spans="1:28" ht="60" hidden="1" x14ac:dyDescent="0.25">
      <c r="A2125" s="24">
        <f t="shared" si="71"/>
        <v>306</v>
      </c>
      <c r="B2125" s="167">
        <v>2124</v>
      </c>
      <c r="C2125" s="51" t="s">
        <v>4989</v>
      </c>
      <c r="D2125" s="53" t="s">
        <v>588</v>
      </c>
      <c r="E2125" s="34" t="s">
        <v>30</v>
      </c>
      <c r="F2125" s="21" t="s">
        <v>740</v>
      </c>
      <c r="G2125" s="159">
        <v>5656103</v>
      </c>
      <c r="H2125" s="44"/>
      <c r="I2125" s="45">
        <v>3.1</v>
      </c>
      <c r="J2125" s="34"/>
      <c r="K2125" s="44"/>
      <c r="L2125" s="34"/>
      <c r="M2125" s="44"/>
      <c r="N2125" s="34"/>
      <c r="O2125" s="34"/>
      <c r="P2125" s="44"/>
      <c r="Q2125" s="44"/>
      <c r="R2125" s="44"/>
      <c r="S2125" s="44"/>
      <c r="T2125" s="349">
        <v>875.89869290000013</v>
      </c>
      <c r="U2125" s="351"/>
      <c r="V2125" s="352"/>
      <c r="W2125" s="25" t="s">
        <v>1306</v>
      </c>
      <c r="X2125" s="164" t="s">
        <v>5162</v>
      </c>
      <c r="Y2125" s="164">
        <v>58</v>
      </c>
      <c r="Z2125" s="164">
        <v>57</v>
      </c>
      <c r="AA2125" s="164">
        <v>57</v>
      </c>
      <c r="AB2125" s="124">
        <f>VLOOKUP(B2125,Nam_2016!$B$2:$C$870,2,0)</f>
        <v>2124</v>
      </c>
    </row>
    <row r="2126" spans="1:28" ht="60" hidden="1" x14ac:dyDescent="0.25">
      <c r="A2126" s="24">
        <f t="shared" si="71"/>
        <v>307</v>
      </c>
      <c r="B2126" s="167">
        <v>2125</v>
      </c>
      <c r="C2126" s="51" t="s">
        <v>4990</v>
      </c>
      <c r="D2126" s="53" t="s">
        <v>580</v>
      </c>
      <c r="E2126" s="34" t="s">
        <v>30</v>
      </c>
      <c r="F2126" s="21" t="s">
        <v>726</v>
      </c>
      <c r="G2126" s="159">
        <v>4804512</v>
      </c>
      <c r="H2126" s="44"/>
      <c r="I2126" s="45"/>
      <c r="J2126" s="34"/>
      <c r="K2126" s="44"/>
      <c r="L2126" s="34"/>
      <c r="M2126" s="44"/>
      <c r="N2126" s="34"/>
      <c r="O2126" s="34"/>
      <c r="P2126" s="44"/>
      <c r="Q2126" s="44"/>
      <c r="R2126" s="44"/>
      <c r="S2126" s="44"/>
      <c r="T2126" s="349">
        <v>741.33620160000009</v>
      </c>
      <c r="U2126" s="351"/>
      <c r="V2126" s="352"/>
      <c r="W2126" s="25" t="s">
        <v>1306</v>
      </c>
      <c r="X2126" s="164" t="s">
        <v>5162</v>
      </c>
      <c r="Y2126" s="164">
        <v>58</v>
      </c>
      <c r="Z2126" s="164">
        <v>57</v>
      </c>
      <c r="AA2126" s="164">
        <v>57</v>
      </c>
      <c r="AB2126" s="124">
        <f>VLOOKUP(B2126,Nam_2016!$B$2:$C$870,2,0)</f>
        <v>2125</v>
      </c>
    </row>
    <row r="2127" spans="1:28" ht="30" x14ac:dyDescent="0.25">
      <c r="A2127" s="24">
        <f t="shared" si="71"/>
        <v>308</v>
      </c>
      <c r="B2127" s="167">
        <v>2126</v>
      </c>
      <c r="C2127" s="371" t="s">
        <v>3693</v>
      </c>
      <c r="D2127" s="53" t="s">
        <v>3876</v>
      </c>
      <c r="E2127" s="34" t="s">
        <v>30</v>
      </c>
      <c r="F2127" s="21" t="s">
        <v>738</v>
      </c>
      <c r="G2127" s="159">
        <v>5358172</v>
      </c>
      <c r="H2127" s="44"/>
      <c r="I2127" s="45"/>
      <c r="J2127" s="34"/>
      <c r="K2127" s="44"/>
      <c r="L2127" s="34"/>
      <c r="M2127" s="44"/>
      <c r="N2127" s="34"/>
      <c r="O2127" s="34"/>
      <c r="P2127" s="44"/>
      <c r="Q2127" s="44"/>
      <c r="R2127" s="44"/>
      <c r="S2127" s="44"/>
      <c r="T2127" s="349">
        <v>826.76593960000002</v>
      </c>
      <c r="U2127" s="10">
        <v>830</v>
      </c>
      <c r="V2127" s="18">
        <v>777.57093350000002</v>
      </c>
      <c r="W2127" s="25" t="s">
        <v>1306</v>
      </c>
      <c r="X2127" s="164" t="s">
        <v>5162</v>
      </c>
      <c r="Y2127" s="164">
        <v>58</v>
      </c>
      <c r="Z2127" s="164">
        <v>57</v>
      </c>
      <c r="AA2127" s="164">
        <v>57</v>
      </c>
      <c r="AB2127" s="124" t="e">
        <f>VLOOKUP(B2127,Nam_2016!$B$2:$C$870,2,0)</f>
        <v>#N/A</v>
      </c>
    </row>
    <row r="2128" spans="1:28" ht="30" x14ac:dyDescent="0.25">
      <c r="A2128" s="24">
        <f t="shared" si="71"/>
        <v>309</v>
      </c>
      <c r="B2128" s="167">
        <v>2127</v>
      </c>
      <c r="C2128" s="51" t="s">
        <v>4991</v>
      </c>
      <c r="D2128" s="53" t="s">
        <v>3877</v>
      </c>
      <c r="E2128" s="34" t="s">
        <v>30</v>
      </c>
      <c r="F2128" s="21" t="s">
        <v>725</v>
      </c>
      <c r="G2128" s="159">
        <v>5077547</v>
      </c>
      <c r="H2128" s="44"/>
      <c r="I2128" s="45"/>
      <c r="J2128" s="34"/>
      <c r="K2128" s="44"/>
      <c r="L2128" s="34"/>
      <c r="M2128" s="44"/>
      <c r="N2128" s="34"/>
      <c r="O2128" s="34"/>
      <c r="P2128" s="44"/>
      <c r="Q2128" s="44"/>
      <c r="R2128" s="44"/>
      <c r="S2128" s="44"/>
      <c r="T2128" s="349">
        <v>783.46550210000009</v>
      </c>
      <c r="U2128" s="351">
        <v>833</v>
      </c>
      <c r="V2128" s="352"/>
      <c r="W2128" s="25" t="s">
        <v>1306</v>
      </c>
      <c r="X2128" s="164" t="s">
        <v>5162</v>
      </c>
      <c r="Y2128" s="164">
        <v>58</v>
      </c>
      <c r="Z2128" s="164">
        <v>57</v>
      </c>
      <c r="AA2128" s="164">
        <v>57</v>
      </c>
      <c r="AB2128" s="124" t="e">
        <f>VLOOKUP(B2128,Nam_2016!$B$2:$C$870,2,0)</f>
        <v>#N/A</v>
      </c>
    </row>
    <row r="2129" spans="1:28" ht="30" hidden="1" x14ac:dyDescent="0.25">
      <c r="A2129" s="24">
        <f t="shared" si="71"/>
        <v>310</v>
      </c>
      <c r="B2129" s="167">
        <v>2128</v>
      </c>
      <c r="C2129" s="51" t="s">
        <v>4992</v>
      </c>
      <c r="D2129" s="53" t="s">
        <v>591</v>
      </c>
      <c r="E2129" s="34" t="s">
        <v>30</v>
      </c>
      <c r="F2129" s="21" t="s">
        <v>1326</v>
      </c>
      <c r="G2129" s="159">
        <v>18393796</v>
      </c>
      <c r="H2129" s="44"/>
      <c r="I2129" s="45"/>
      <c r="J2129" s="34"/>
      <c r="K2129" s="44"/>
      <c r="L2129" s="34"/>
      <c r="M2129" s="44"/>
      <c r="N2129" s="34"/>
      <c r="O2129" s="34"/>
      <c r="P2129" s="44"/>
      <c r="Q2129" s="44"/>
      <c r="R2129" s="44"/>
      <c r="S2129" s="44"/>
      <c r="T2129" s="349">
        <v>2838.1627228000002</v>
      </c>
      <c r="U2129" s="351"/>
      <c r="V2129" s="352"/>
      <c r="W2129" s="25" t="s">
        <v>1306</v>
      </c>
      <c r="X2129" s="164" t="s">
        <v>5162</v>
      </c>
      <c r="Y2129" s="164">
        <v>58</v>
      </c>
      <c r="Z2129" s="164">
        <v>57</v>
      </c>
      <c r="AA2129" s="164">
        <v>57</v>
      </c>
      <c r="AB2129" s="124">
        <f>VLOOKUP(B2129,Nam_2016!$B$2:$C$870,2,0)</f>
        <v>2128</v>
      </c>
    </row>
    <row r="2130" spans="1:28" ht="30" hidden="1" x14ac:dyDescent="0.25">
      <c r="A2130" s="24">
        <f t="shared" si="71"/>
        <v>311</v>
      </c>
      <c r="B2130" s="167">
        <v>2129</v>
      </c>
      <c r="C2130" s="51" t="s">
        <v>4993</v>
      </c>
      <c r="D2130" s="155" t="s">
        <v>1105</v>
      </c>
      <c r="E2130" s="34" t="s">
        <v>30</v>
      </c>
      <c r="F2130" s="21" t="s">
        <v>50</v>
      </c>
      <c r="G2130" s="67">
        <v>6329700</v>
      </c>
      <c r="H2130" s="44"/>
      <c r="I2130" s="45"/>
      <c r="J2130" s="34"/>
      <c r="K2130" s="44"/>
      <c r="L2130" s="34"/>
      <c r="M2130" s="44"/>
      <c r="N2130" s="34"/>
      <c r="O2130" s="34"/>
      <c r="P2130" s="44"/>
      <c r="Q2130" s="44"/>
      <c r="R2130" s="44"/>
      <c r="S2130" s="44"/>
      <c r="T2130" s="349">
        <v>976.67271000000005</v>
      </c>
      <c r="U2130" s="351"/>
      <c r="V2130" s="352"/>
      <c r="W2130" s="25" t="s">
        <v>1308</v>
      </c>
      <c r="X2130" s="164" t="s">
        <v>5162</v>
      </c>
      <c r="Y2130" s="164">
        <v>58</v>
      </c>
      <c r="Z2130" s="164">
        <v>57</v>
      </c>
      <c r="AA2130" s="164">
        <v>57</v>
      </c>
      <c r="AB2130" s="124">
        <f>VLOOKUP(B2130,Nam_2016!$B$2:$C$870,2,0)</f>
        <v>2129</v>
      </c>
    </row>
    <row r="2131" spans="1:28" ht="30" hidden="1" x14ac:dyDescent="0.25">
      <c r="A2131" s="24">
        <f t="shared" si="71"/>
        <v>312</v>
      </c>
      <c r="B2131" s="167">
        <v>2130</v>
      </c>
      <c r="C2131" s="51" t="s">
        <v>4994</v>
      </c>
      <c r="D2131" s="64" t="s">
        <v>1102</v>
      </c>
      <c r="E2131" s="34" t="s">
        <v>30</v>
      </c>
      <c r="F2131" s="21" t="s">
        <v>1327</v>
      </c>
      <c r="G2131" s="67">
        <v>9446700</v>
      </c>
      <c r="H2131" s="44"/>
      <c r="I2131" s="45"/>
      <c r="J2131" s="34"/>
      <c r="K2131" s="44"/>
      <c r="L2131" s="34"/>
      <c r="M2131" s="44"/>
      <c r="N2131" s="34"/>
      <c r="O2131" s="34"/>
      <c r="P2131" s="44"/>
      <c r="Q2131" s="44"/>
      <c r="R2131" s="44"/>
      <c r="S2131" s="44"/>
      <c r="T2131" s="349">
        <v>1457.62581</v>
      </c>
      <c r="U2131" s="351"/>
      <c r="V2131" s="352"/>
      <c r="W2131" s="25" t="s">
        <v>1308</v>
      </c>
      <c r="X2131" s="164" t="s">
        <v>5162</v>
      </c>
      <c r="Y2131" s="164">
        <v>58</v>
      </c>
      <c r="Z2131" s="164">
        <v>57</v>
      </c>
      <c r="AA2131" s="164">
        <v>57</v>
      </c>
      <c r="AB2131" s="124">
        <f>VLOOKUP(B2131,Nam_2016!$B$2:$C$870,2,0)</f>
        <v>2130</v>
      </c>
    </row>
    <row r="2132" spans="1:28" ht="30" hidden="1" x14ac:dyDescent="0.25">
      <c r="A2132" s="24">
        <f t="shared" si="71"/>
        <v>313</v>
      </c>
      <c r="B2132" s="167">
        <v>2131</v>
      </c>
      <c r="C2132" s="51" t="s">
        <v>4995</v>
      </c>
      <c r="D2132" s="65" t="s">
        <v>1234</v>
      </c>
      <c r="E2132" s="34" t="s">
        <v>30</v>
      </c>
      <c r="F2132" s="21" t="s">
        <v>537</v>
      </c>
      <c r="G2132" s="67">
        <v>3288808</v>
      </c>
      <c r="H2132" s="44"/>
      <c r="I2132" s="45"/>
      <c r="J2132" s="34"/>
      <c r="K2132" s="44"/>
      <c r="L2132" s="34"/>
      <c r="M2132" s="44"/>
      <c r="N2132" s="34"/>
      <c r="O2132" s="34"/>
      <c r="P2132" s="44"/>
      <c r="Q2132" s="44"/>
      <c r="R2132" s="44"/>
      <c r="S2132" s="44"/>
      <c r="T2132" s="349">
        <v>507.46307440000004</v>
      </c>
      <c r="U2132" s="351"/>
      <c r="V2132" s="352"/>
      <c r="W2132" s="25" t="s">
        <v>1308</v>
      </c>
      <c r="X2132" s="164" t="s">
        <v>5162</v>
      </c>
      <c r="Y2132" s="164">
        <v>58</v>
      </c>
      <c r="Z2132" s="164">
        <v>57</v>
      </c>
      <c r="AA2132" s="164">
        <v>57</v>
      </c>
      <c r="AB2132" s="124">
        <f>VLOOKUP(B2132,Nam_2016!$B$2:$C$870,2,0)</f>
        <v>2131</v>
      </c>
    </row>
    <row r="2133" spans="1:28" ht="30" hidden="1" x14ac:dyDescent="0.25">
      <c r="A2133" s="24">
        <f t="shared" si="71"/>
        <v>314</v>
      </c>
      <c r="B2133" s="167">
        <v>2132</v>
      </c>
      <c r="C2133" s="51" t="s">
        <v>4996</v>
      </c>
      <c r="D2133" s="66" t="s">
        <v>1233</v>
      </c>
      <c r="E2133" s="34" t="s">
        <v>30</v>
      </c>
      <c r="F2133" s="21" t="s">
        <v>1327</v>
      </c>
      <c r="G2133" s="67">
        <v>3320093</v>
      </c>
      <c r="H2133" s="44"/>
      <c r="I2133" s="45"/>
      <c r="J2133" s="34"/>
      <c r="K2133" s="44"/>
      <c r="L2133" s="34"/>
      <c r="M2133" s="44"/>
      <c r="N2133" s="34"/>
      <c r="O2133" s="34"/>
      <c r="P2133" s="44"/>
      <c r="Q2133" s="44"/>
      <c r="R2133" s="44"/>
      <c r="S2133" s="44"/>
      <c r="T2133" s="349">
        <v>512.29034990000002</v>
      </c>
      <c r="U2133" s="351"/>
      <c r="V2133" s="352"/>
      <c r="W2133" s="25" t="s">
        <v>1308</v>
      </c>
      <c r="X2133" s="164" t="s">
        <v>5162</v>
      </c>
      <c r="Y2133" s="164">
        <v>58</v>
      </c>
      <c r="Z2133" s="164">
        <v>57</v>
      </c>
      <c r="AA2133" s="164">
        <v>57</v>
      </c>
      <c r="AB2133" s="124">
        <f>VLOOKUP(B2133,Nam_2016!$B$2:$C$870,2,0)</f>
        <v>2132</v>
      </c>
    </row>
    <row r="2134" spans="1:28" ht="30" x14ac:dyDescent="0.25">
      <c r="A2134" s="24">
        <v>1</v>
      </c>
      <c r="B2134" s="167">
        <v>2133</v>
      </c>
      <c r="C2134" s="51" t="s">
        <v>4997</v>
      </c>
      <c r="D2134" s="27" t="s">
        <v>1328</v>
      </c>
      <c r="E2134" s="34" t="s">
        <v>30</v>
      </c>
      <c r="F2134" s="154" t="s">
        <v>55</v>
      </c>
      <c r="G2134" s="159">
        <v>3486714.1931302655</v>
      </c>
      <c r="H2134" s="7"/>
      <c r="I2134" s="19"/>
      <c r="J2134" s="7"/>
      <c r="K2134" s="19"/>
      <c r="L2134" s="7"/>
      <c r="M2134" s="7"/>
      <c r="N2134" s="7"/>
      <c r="O2134" s="7"/>
      <c r="P2134" s="7"/>
      <c r="Q2134" s="154"/>
      <c r="R2134" s="154"/>
      <c r="S2134" s="154"/>
      <c r="T2134" s="349">
        <v>538</v>
      </c>
      <c r="U2134" s="351">
        <v>538</v>
      </c>
      <c r="V2134" s="352">
        <v>500</v>
      </c>
      <c r="W2134" s="11" t="s">
        <v>1306</v>
      </c>
      <c r="X2134" s="164" t="s">
        <v>5163</v>
      </c>
      <c r="Y2134" s="164">
        <v>42</v>
      </c>
      <c r="Z2134" s="164">
        <v>58</v>
      </c>
      <c r="AA2134" s="164">
        <v>58</v>
      </c>
      <c r="AB2134" s="124" t="e">
        <f>VLOOKUP(B2134,Nam_2016!$B$2:$C$870,2,0)</f>
        <v>#N/A</v>
      </c>
    </row>
    <row r="2135" spans="1:28" ht="30" hidden="1" x14ac:dyDescent="0.25">
      <c r="A2135" s="24">
        <f>A2134+1</f>
        <v>2</v>
      </c>
      <c r="B2135" s="167">
        <v>2134</v>
      </c>
      <c r="C2135" s="51" t="s">
        <v>4998</v>
      </c>
      <c r="D2135" s="27" t="s">
        <v>1329</v>
      </c>
      <c r="E2135" s="7" t="s">
        <v>1</v>
      </c>
      <c r="F2135" s="154" t="s">
        <v>15</v>
      </c>
      <c r="G2135" s="159">
        <v>6480881.3998703817</v>
      </c>
      <c r="H2135" s="7"/>
      <c r="I2135" s="26"/>
      <c r="J2135" s="7"/>
      <c r="K2135" s="26"/>
      <c r="L2135" s="7"/>
      <c r="M2135" s="7"/>
      <c r="N2135" s="7"/>
      <c r="O2135" s="7"/>
      <c r="P2135" s="7"/>
      <c r="Q2135" s="26"/>
      <c r="R2135" s="26"/>
      <c r="S2135" s="26"/>
      <c r="T2135" s="349">
        <v>1000</v>
      </c>
      <c r="U2135" s="351"/>
      <c r="V2135" s="352"/>
      <c r="W2135" s="11" t="s">
        <v>1306</v>
      </c>
      <c r="X2135" s="164" t="s">
        <v>5163</v>
      </c>
      <c r="Y2135" s="164">
        <v>42</v>
      </c>
      <c r="Z2135" s="164">
        <v>58</v>
      </c>
      <c r="AA2135" s="164">
        <v>58</v>
      </c>
      <c r="AB2135" s="124">
        <f>VLOOKUP(B2135,Nam_2016!$B$2:$C$870,2,0)</f>
        <v>2134</v>
      </c>
    </row>
    <row r="2136" spans="1:28" ht="30" x14ac:dyDescent="0.25">
      <c r="A2136" s="24">
        <f t="shared" ref="A2136:A2198" si="72">A2135+1</f>
        <v>3</v>
      </c>
      <c r="B2136" s="167">
        <v>2135</v>
      </c>
      <c r="C2136" s="51" t="s">
        <v>4999</v>
      </c>
      <c r="D2136" s="27" t="s">
        <v>3873</v>
      </c>
      <c r="E2136" s="7" t="s">
        <v>1</v>
      </c>
      <c r="F2136" s="27" t="s">
        <v>112</v>
      </c>
      <c r="G2136" s="159">
        <v>9721400</v>
      </c>
      <c r="H2136" s="7"/>
      <c r="I2136" s="26"/>
      <c r="J2136" s="7"/>
      <c r="K2136" s="26"/>
      <c r="L2136" s="7"/>
      <c r="M2136" s="7"/>
      <c r="N2136" s="7"/>
      <c r="O2136" s="7"/>
      <c r="P2136" s="7"/>
      <c r="Q2136" s="26"/>
      <c r="R2136" s="26"/>
      <c r="S2136" s="26"/>
      <c r="T2136" s="349">
        <v>1500.0120200000001</v>
      </c>
      <c r="U2136" s="351">
        <v>1377</v>
      </c>
      <c r="V2136" s="352">
        <v>1279</v>
      </c>
      <c r="W2136" s="11" t="s">
        <v>1306</v>
      </c>
      <c r="X2136" s="164" t="s">
        <v>5163</v>
      </c>
      <c r="Y2136" s="164">
        <v>42</v>
      </c>
      <c r="Z2136" s="164">
        <v>58</v>
      </c>
      <c r="AA2136" s="164">
        <v>58</v>
      </c>
      <c r="AB2136" s="124" t="e">
        <f>VLOOKUP(B2136,Nam_2016!$B$2:$C$870,2,0)</f>
        <v>#N/A</v>
      </c>
    </row>
    <row r="2137" spans="1:28" ht="30" x14ac:dyDescent="0.25">
      <c r="A2137" s="24">
        <f t="shared" si="72"/>
        <v>4</v>
      </c>
      <c r="B2137" s="167">
        <v>2136</v>
      </c>
      <c r="C2137" s="371" t="s">
        <v>3694</v>
      </c>
      <c r="D2137" s="27" t="s">
        <v>3874</v>
      </c>
      <c r="E2137" s="7" t="s">
        <v>1</v>
      </c>
      <c r="F2137" s="27" t="s">
        <v>68</v>
      </c>
      <c r="G2137" s="159">
        <v>18571900</v>
      </c>
      <c r="H2137" s="7"/>
      <c r="I2137" s="26"/>
      <c r="J2137" s="7"/>
      <c r="K2137" s="26"/>
      <c r="L2137" s="7"/>
      <c r="M2137" s="7"/>
      <c r="N2137" s="7"/>
      <c r="O2137" s="7"/>
      <c r="P2137" s="7"/>
      <c r="Q2137" s="26"/>
      <c r="R2137" s="26"/>
      <c r="S2137" s="26"/>
      <c r="T2137" s="349">
        <v>2865.64417</v>
      </c>
      <c r="U2137" s="351">
        <v>2510</v>
      </c>
      <c r="V2137" s="352">
        <v>2493</v>
      </c>
      <c r="W2137" s="11" t="s">
        <v>1306</v>
      </c>
      <c r="X2137" s="164" t="s">
        <v>5163</v>
      </c>
      <c r="Y2137" s="164">
        <v>42</v>
      </c>
      <c r="Z2137" s="164">
        <v>58</v>
      </c>
      <c r="AA2137" s="164">
        <v>58</v>
      </c>
      <c r="AB2137" s="124" t="e">
        <f>VLOOKUP(B2137,Nam_2016!$B$2:$C$870,2,0)</f>
        <v>#N/A</v>
      </c>
    </row>
    <row r="2138" spans="1:28" ht="30" x14ac:dyDescent="0.25">
      <c r="A2138" s="24">
        <f t="shared" si="72"/>
        <v>5</v>
      </c>
      <c r="B2138" s="167">
        <v>2137</v>
      </c>
      <c r="C2138" s="51" t="s">
        <v>5000</v>
      </c>
      <c r="D2138" s="27" t="s">
        <v>3875</v>
      </c>
      <c r="E2138" s="7" t="s">
        <v>1</v>
      </c>
      <c r="F2138" s="27" t="s">
        <v>14</v>
      </c>
      <c r="G2138" s="159">
        <v>22240100</v>
      </c>
      <c r="H2138" s="7"/>
      <c r="I2138" s="19"/>
      <c r="J2138" s="7"/>
      <c r="K2138" s="19"/>
      <c r="L2138" s="7"/>
      <c r="M2138" s="7"/>
      <c r="N2138" s="7"/>
      <c r="O2138" s="7"/>
      <c r="P2138" s="7"/>
      <c r="Q2138" s="19"/>
      <c r="R2138" s="19"/>
      <c r="S2138" s="19"/>
      <c r="T2138" s="349">
        <v>3431.6474300000004</v>
      </c>
      <c r="U2138" s="351">
        <v>2969</v>
      </c>
      <c r="V2138" s="352">
        <v>2994</v>
      </c>
      <c r="W2138" s="11" t="s">
        <v>1306</v>
      </c>
      <c r="X2138" s="164" t="s">
        <v>5163</v>
      </c>
      <c r="Y2138" s="164">
        <v>42</v>
      </c>
      <c r="Z2138" s="164">
        <v>58</v>
      </c>
      <c r="AA2138" s="164">
        <v>58</v>
      </c>
      <c r="AB2138" s="124" t="e">
        <f>VLOOKUP(B2138,Nam_2016!$B$2:$C$870,2,0)</f>
        <v>#N/A</v>
      </c>
    </row>
    <row r="2139" spans="1:28" ht="30" hidden="1" x14ac:dyDescent="0.25">
      <c r="A2139" s="24">
        <f t="shared" si="72"/>
        <v>6</v>
      </c>
      <c r="B2139" s="167">
        <v>2138</v>
      </c>
      <c r="C2139" s="51" t="s">
        <v>1330</v>
      </c>
      <c r="D2139" s="27" t="s">
        <v>1331</v>
      </c>
      <c r="E2139" s="7" t="s">
        <v>1</v>
      </c>
      <c r="F2139" s="27" t="s">
        <v>1470</v>
      </c>
      <c r="G2139" s="159">
        <v>10585800</v>
      </c>
      <c r="H2139" s="7"/>
      <c r="I2139" s="26"/>
      <c r="J2139" s="7"/>
      <c r="K2139" s="26"/>
      <c r="L2139" s="7"/>
      <c r="M2139" s="7"/>
      <c r="N2139" s="7"/>
      <c r="O2139" s="7"/>
      <c r="P2139" s="7"/>
      <c r="Q2139" s="26"/>
      <c r="R2139" s="26"/>
      <c r="S2139" s="26"/>
      <c r="T2139" s="349">
        <v>1633.38894</v>
      </c>
      <c r="U2139" s="351"/>
      <c r="V2139" s="352"/>
      <c r="W2139" s="11" t="s">
        <v>1306</v>
      </c>
      <c r="X2139" s="164" t="s">
        <v>5163</v>
      </c>
      <c r="Y2139" s="164">
        <v>42</v>
      </c>
      <c r="Z2139" s="164">
        <v>58</v>
      </c>
      <c r="AA2139" s="164">
        <v>58</v>
      </c>
      <c r="AB2139" s="124">
        <f>VLOOKUP(B2139,Nam_2016!$B$2:$C$870,2,0)</f>
        <v>2138</v>
      </c>
    </row>
    <row r="2140" spans="1:28" ht="30" hidden="1" x14ac:dyDescent="0.25">
      <c r="A2140" s="24">
        <f t="shared" si="72"/>
        <v>7</v>
      </c>
      <c r="B2140" s="167">
        <v>2139</v>
      </c>
      <c r="C2140" s="51" t="s">
        <v>5001</v>
      </c>
      <c r="D2140" s="27" t="s">
        <v>1332</v>
      </c>
      <c r="E2140" s="7" t="s">
        <v>1</v>
      </c>
      <c r="F2140" s="27" t="s">
        <v>1471</v>
      </c>
      <c r="G2140" s="159">
        <v>7212800</v>
      </c>
      <c r="H2140" s="7"/>
      <c r="I2140" s="26"/>
      <c r="J2140" s="7"/>
      <c r="K2140" s="26"/>
      <c r="L2140" s="7"/>
      <c r="M2140" s="7"/>
      <c r="N2140" s="7"/>
      <c r="O2140" s="7"/>
      <c r="P2140" s="7"/>
      <c r="Q2140" s="26"/>
      <c r="R2140" s="26"/>
      <c r="S2140" s="26"/>
      <c r="T2140" s="349">
        <v>1112.9350400000001</v>
      </c>
      <c r="U2140" s="351"/>
      <c r="V2140" s="352"/>
      <c r="W2140" s="11" t="s">
        <v>1306</v>
      </c>
      <c r="X2140" s="164" t="s">
        <v>5163</v>
      </c>
      <c r="Y2140" s="164">
        <v>42</v>
      </c>
      <c r="Z2140" s="164">
        <v>58</v>
      </c>
      <c r="AA2140" s="164">
        <v>58</v>
      </c>
      <c r="AB2140" s="124">
        <f>VLOOKUP(B2140,Nam_2016!$B$2:$C$870,2,0)</f>
        <v>2139</v>
      </c>
    </row>
    <row r="2141" spans="1:28" x14ac:dyDescent="0.25">
      <c r="A2141" s="24">
        <f t="shared" si="72"/>
        <v>8</v>
      </c>
      <c r="B2141" s="167">
        <v>2140</v>
      </c>
      <c r="C2141" s="51" t="s">
        <v>1333</v>
      </c>
      <c r="D2141" s="27" t="s">
        <v>3870</v>
      </c>
      <c r="E2141" s="7" t="s">
        <v>1</v>
      </c>
      <c r="F2141" s="27" t="s">
        <v>414</v>
      </c>
      <c r="G2141" s="159">
        <v>8088139.987038237</v>
      </c>
      <c r="H2141" s="7"/>
      <c r="I2141" s="19"/>
      <c r="J2141" s="7"/>
      <c r="K2141" s="19"/>
      <c r="L2141" s="7"/>
      <c r="M2141" s="7"/>
      <c r="N2141" s="7"/>
      <c r="O2141" s="7"/>
      <c r="P2141" s="7"/>
      <c r="Q2141" s="19"/>
      <c r="R2141" s="19"/>
      <c r="S2141" s="19"/>
      <c r="T2141" s="349">
        <v>1248</v>
      </c>
      <c r="U2141" s="351">
        <v>1248</v>
      </c>
      <c r="V2141" s="352"/>
      <c r="W2141" s="11" t="s">
        <v>1306</v>
      </c>
      <c r="X2141" s="164" t="s">
        <v>5163</v>
      </c>
      <c r="Y2141" s="164">
        <v>42</v>
      </c>
      <c r="Z2141" s="164">
        <v>58</v>
      </c>
      <c r="AA2141" s="164">
        <v>58</v>
      </c>
      <c r="AB2141" s="124" t="e">
        <f>VLOOKUP(B2141,Nam_2016!$B$2:$C$870,2,0)</f>
        <v>#N/A</v>
      </c>
    </row>
    <row r="2142" spans="1:28" ht="30" x14ac:dyDescent="0.25">
      <c r="A2142" s="24">
        <f t="shared" si="72"/>
        <v>9</v>
      </c>
      <c r="B2142" s="167">
        <v>2141</v>
      </c>
      <c r="C2142" s="51" t="s">
        <v>1334</v>
      </c>
      <c r="D2142" s="7" t="s">
        <v>1335</v>
      </c>
      <c r="E2142" s="7" t="s">
        <v>1</v>
      </c>
      <c r="F2142" s="155" t="s">
        <v>91</v>
      </c>
      <c r="G2142" s="67">
        <v>6622200</v>
      </c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349">
        <v>1021.80546</v>
      </c>
      <c r="U2142" s="351">
        <v>1056</v>
      </c>
      <c r="V2142" s="352">
        <v>1004</v>
      </c>
      <c r="W2142" s="11" t="s">
        <v>1308</v>
      </c>
      <c r="X2142" s="164" t="s">
        <v>5163</v>
      </c>
      <c r="Y2142" s="164">
        <v>42</v>
      </c>
      <c r="Z2142" s="164">
        <v>58</v>
      </c>
      <c r="AA2142" s="164">
        <v>58</v>
      </c>
      <c r="AB2142" s="124" t="e">
        <f>VLOOKUP(B2142,Nam_2016!$B$2:$C$870,2,0)</f>
        <v>#N/A</v>
      </c>
    </row>
    <row r="2143" spans="1:28" ht="30" x14ac:dyDescent="0.25">
      <c r="A2143" s="24">
        <f>A2142+1</f>
        <v>10</v>
      </c>
      <c r="B2143" s="167">
        <v>2142</v>
      </c>
      <c r="C2143" s="51" t="s">
        <v>5002</v>
      </c>
      <c r="D2143" s="27" t="s">
        <v>1358</v>
      </c>
      <c r="E2143" s="7" t="s">
        <v>1</v>
      </c>
      <c r="F2143" s="27" t="s">
        <v>91</v>
      </c>
      <c r="G2143" s="159">
        <v>18329800</v>
      </c>
      <c r="H2143" s="7"/>
      <c r="I2143" s="26"/>
      <c r="J2143" s="7"/>
      <c r="K2143" s="26"/>
      <c r="L2143" s="7"/>
      <c r="M2143" s="7"/>
      <c r="N2143" s="7"/>
      <c r="O2143" s="7"/>
      <c r="P2143" s="7"/>
      <c r="Q2143" s="26"/>
      <c r="R2143" s="26"/>
      <c r="S2143" s="26"/>
      <c r="T2143" s="349">
        <v>2828.2881400000001</v>
      </c>
      <c r="U2143" s="351">
        <v>1850</v>
      </c>
      <c r="V2143" s="352"/>
      <c r="W2143" s="11" t="s">
        <v>1306</v>
      </c>
      <c r="X2143" s="164" t="s">
        <v>5163</v>
      </c>
      <c r="Y2143" s="164">
        <v>42</v>
      </c>
      <c r="Z2143" s="164">
        <v>58</v>
      </c>
      <c r="AA2143" s="164">
        <v>58</v>
      </c>
      <c r="AB2143" s="124" t="e">
        <f>VLOOKUP(B2143,Nam_2016!$B$2:$C$870,2,0)</f>
        <v>#N/A</v>
      </c>
    </row>
    <row r="2144" spans="1:28" ht="30" x14ac:dyDescent="0.25">
      <c r="A2144" s="24">
        <f t="shared" si="72"/>
        <v>11</v>
      </c>
      <c r="B2144" s="167">
        <v>2143</v>
      </c>
      <c r="C2144" s="51" t="s">
        <v>5003</v>
      </c>
      <c r="D2144" s="27" t="s">
        <v>3871</v>
      </c>
      <c r="E2144" s="7" t="s">
        <v>1</v>
      </c>
      <c r="F2144" s="27" t="s">
        <v>112</v>
      </c>
      <c r="G2144" s="159">
        <v>15717400</v>
      </c>
      <c r="H2144" s="7"/>
      <c r="I2144" s="26"/>
      <c r="J2144" s="7"/>
      <c r="K2144" s="26"/>
      <c r="L2144" s="7"/>
      <c r="M2144" s="7"/>
      <c r="N2144" s="7"/>
      <c r="O2144" s="7"/>
      <c r="P2144" s="7"/>
      <c r="Q2144" s="26"/>
      <c r="R2144" s="26"/>
      <c r="S2144" s="26"/>
      <c r="T2144" s="349">
        <v>2425.1948200000002</v>
      </c>
      <c r="U2144" s="351">
        <v>2167</v>
      </c>
      <c r="V2144" s="352"/>
      <c r="W2144" s="11" t="s">
        <v>1306</v>
      </c>
      <c r="X2144" s="164" t="s">
        <v>5163</v>
      </c>
      <c r="Y2144" s="164">
        <v>42</v>
      </c>
      <c r="Z2144" s="164">
        <v>58</v>
      </c>
      <c r="AA2144" s="164">
        <v>58</v>
      </c>
      <c r="AB2144" s="124" t="e">
        <f>VLOOKUP(B2144,Nam_2016!$B$2:$C$870,2,0)</f>
        <v>#N/A</v>
      </c>
    </row>
    <row r="2145" spans="1:28" ht="30" x14ac:dyDescent="0.25">
      <c r="A2145" s="24">
        <f t="shared" si="72"/>
        <v>12</v>
      </c>
      <c r="B2145" s="167">
        <v>2144</v>
      </c>
      <c r="C2145" s="51" t="s">
        <v>5004</v>
      </c>
      <c r="D2145" s="27" t="s">
        <v>3872</v>
      </c>
      <c r="E2145" s="7" t="s">
        <v>1</v>
      </c>
      <c r="F2145" s="27" t="s">
        <v>15</v>
      </c>
      <c r="G2145" s="159">
        <v>63480900</v>
      </c>
      <c r="H2145" s="7"/>
      <c r="I2145" s="26"/>
      <c r="J2145" s="7"/>
      <c r="K2145" s="26"/>
      <c r="L2145" s="7"/>
      <c r="M2145" s="7"/>
      <c r="N2145" s="7"/>
      <c r="O2145" s="7"/>
      <c r="P2145" s="7"/>
      <c r="Q2145" s="26"/>
      <c r="R2145" s="26"/>
      <c r="S2145" s="26"/>
      <c r="T2145" s="349">
        <v>9795.1028700000006</v>
      </c>
      <c r="U2145" s="351">
        <v>10999</v>
      </c>
      <c r="V2145" s="352"/>
      <c r="W2145" s="11" t="s">
        <v>1306</v>
      </c>
      <c r="X2145" s="164" t="s">
        <v>5163</v>
      </c>
      <c r="Y2145" s="164">
        <v>42</v>
      </c>
      <c r="Z2145" s="164">
        <v>58</v>
      </c>
      <c r="AA2145" s="164">
        <v>58</v>
      </c>
      <c r="AB2145" s="124" t="e">
        <f>VLOOKUP(B2145,Nam_2016!$B$2:$C$870,2,0)</f>
        <v>#N/A</v>
      </c>
    </row>
    <row r="2146" spans="1:28" ht="30" hidden="1" x14ac:dyDescent="0.25">
      <c r="A2146" s="24">
        <f t="shared" si="72"/>
        <v>13</v>
      </c>
      <c r="B2146" s="167">
        <v>2145</v>
      </c>
      <c r="C2146" s="51" t="s">
        <v>5005</v>
      </c>
      <c r="D2146" s="27" t="s">
        <v>1338</v>
      </c>
      <c r="E2146" s="7" t="s">
        <v>1</v>
      </c>
      <c r="F2146" s="27" t="s">
        <v>1339</v>
      </c>
      <c r="G2146" s="159">
        <v>6842400</v>
      </c>
      <c r="H2146" s="7"/>
      <c r="I2146" s="26"/>
      <c r="J2146" s="7"/>
      <c r="K2146" s="26"/>
      <c r="L2146" s="7"/>
      <c r="M2146" s="7"/>
      <c r="N2146" s="7"/>
      <c r="O2146" s="7"/>
      <c r="P2146" s="7"/>
      <c r="Q2146" s="26"/>
      <c r="R2146" s="26"/>
      <c r="S2146" s="26"/>
      <c r="T2146" s="349">
        <v>1055.78232</v>
      </c>
      <c r="U2146" s="351"/>
      <c r="V2146" s="352"/>
      <c r="W2146" s="11" t="s">
        <v>1306</v>
      </c>
      <c r="X2146" s="164" t="s">
        <v>5163</v>
      </c>
      <c r="Y2146" s="164">
        <v>42</v>
      </c>
      <c r="Z2146" s="164">
        <v>58</v>
      </c>
      <c r="AA2146" s="164">
        <v>58</v>
      </c>
      <c r="AB2146" s="124">
        <f>VLOOKUP(B2146,Nam_2016!$B$2:$C$870,2,0)</f>
        <v>2145</v>
      </c>
    </row>
    <row r="2147" spans="1:28" ht="30" x14ac:dyDescent="0.25">
      <c r="A2147" s="24">
        <f t="shared" si="72"/>
        <v>14</v>
      </c>
      <c r="B2147" s="167">
        <v>2146</v>
      </c>
      <c r="C2147" s="51" t="s">
        <v>5006</v>
      </c>
      <c r="D2147" s="27" t="s">
        <v>1340</v>
      </c>
      <c r="E2147" s="7" t="s">
        <v>1</v>
      </c>
      <c r="F2147" s="27" t="s">
        <v>91</v>
      </c>
      <c r="G2147" s="159">
        <v>6744400</v>
      </c>
      <c r="H2147" s="7"/>
      <c r="I2147" s="26"/>
      <c r="J2147" s="7"/>
      <c r="K2147" s="26"/>
      <c r="L2147" s="7"/>
      <c r="M2147" s="7"/>
      <c r="N2147" s="7"/>
      <c r="O2147" s="7"/>
      <c r="P2147" s="7"/>
      <c r="Q2147" s="26"/>
      <c r="R2147" s="26"/>
      <c r="S2147" s="26"/>
      <c r="T2147" s="349">
        <v>1040.66092</v>
      </c>
      <c r="U2147" s="351">
        <v>1138</v>
      </c>
      <c r="V2147" s="352"/>
      <c r="W2147" s="11" t="s">
        <v>1306</v>
      </c>
      <c r="X2147" s="164" t="s">
        <v>5163</v>
      </c>
      <c r="Y2147" s="164">
        <v>42</v>
      </c>
      <c r="Z2147" s="164">
        <v>58</v>
      </c>
      <c r="AA2147" s="164">
        <v>58</v>
      </c>
      <c r="AB2147" s="124" t="e">
        <f>VLOOKUP(B2147,Nam_2016!$B$2:$C$870,2,0)</f>
        <v>#N/A</v>
      </c>
    </row>
    <row r="2148" spans="1:28" ht="30" x14ac:dyDescent="0.25">
      <c r="A2148" s="24">
        <f t="shared" si="72"/>
        <v>15</v>
      </c>
      <c r="B2148" s="167">
        <v>2147</v>
      </c>
      <c r="C2148" s="371" t="s">
        <v>3695</v>
      </c>
      <c r="D2148" s="27" t="s">
        <v>1341</v>
      </c>
      <c r="E2148" s="7" t="s">
        <v>1</v>
      </c>
      <c r="F2148" s="27" t="s">
        <v>91</v>
      </c>
      <c r="G2148" s="159">
        <v>25753200</v>
      </c>
      <c r="H2148" s="7"/>
      <c r="I2148" s="26"/>
      <c r="J2148" s="7"/>
      <c r="K2148" s="26"/>
      <c r="L2148" s="7"/>
      <c r="M2148" s="7"/>
      <c r="N2148" s="7"/>
      <c r="O2148" s="7"/>
      <c r="P2148" s="7"/>
      <c r="Q2148" s="26"/>
      <c r="R2148" s="26"/>
      <c r="S2148" s="26"/>
      <c r="T2148" s="349">
        <v>3973.7187600000002</v>
      </c>
      <c r="U2148" s="351">
        <v>3888</v>
      </c>
      <c r="V2148" s="352">
        <v>1000</v>
      </c>
      <c r="W2148" s="11" t="s">
        <v>1306</v>
      </c>
      <c r="X2148" s="164" t="s">
        <v>5163</v>
      </c>
      <c r="Y2148" s="164">
        <v>42</v>
      </c>
      <c r="Z2148" s="164">
        <v>58</v>
      </c>
      <c r="AA2148" s="164">
        <v>58</v>
      </c>
      <c r="AB2148" s="124" t="e">
        <f>VLOOKUP(B2148,Nam_2016!$B$2:$C$870,2,0)</f>
        <v>#N/A</v>
      </c>
    </row>
    <row r="2149" spans="1:28" ht="30" hidden="1" x14ac:dyDescent="0.25">
      <c r="A2149" s="24">
        <f t="shared" si="72"/>
        <v>16</v>
      </c>
      <c r="B2149" s="167">
        <v>2148</v>
      </c>
      <c r="C2149" s="51" t="s">
        <v>5007</v>
      </c>
      <c r="D2149" s="27" t="s">
        <v>1331</v>
      </c>
      <c r="E2149" s="7" t="s">
        <v>1</v>
      </c>
      <c r="F2149" s="27" t="s">
        <v>1472</v>
      </c>
      <c r="G2149" s="159">
        <v>7502000</v>
      </c>
      <c r="H2149" s="7"/>
      <c r="I2149" s="26"/>
      <c r="J2149" s="7"/>
      <c r="K2149" s="26"/>
      <c r="L2149" s="7"/>
      <c r="M2149" s="7"/>
      <c r="N2149" s="7"/>
      <c r="O2149" s="7"/>
      <c r="P2149" s="7"/>
      <c r="Q2149" s="26"/>
      <c r="R2149" s="26"/>
      <c r="S2149" s="26"/>
      <c r="T2149" s="349">
        <v>1157.5586000000001</v>
      </c>
      <c r="U2149" s="351"/>
      <c r="V2149" s="352"/>
      <c r="W2149" s="11" t="s">
        <v>1306</v>
      </c>
      <c r="X2149" s="164" t="s">
        <v>5163</v>
      </c>
      <c r="Y2149" s="164">
        <v>42</v>
      </c>
      <c r="Z2149" s="164">
        <v>58</v>
      </c>
      <c r="AA2149" s="164">
        <v>58</v>
      </c>
      <c r="AB2149" s="124">
        <f>VLOOKUP(B2149,Nam_2016!$B$2:$C$870,2,0)</f>
        <v>2148</v>
      </c>
    </row>
    <row r="2150" spans="1:28" ht="30" hidden="1" x14ac:dyDescent="0.25">
      <c r="A2150" s="24">
        <f t="shared" si="72"/>
        <v>17</v>
      </c>
      <c r="B2150" s="167">
        <v>2149</v>
      </c>
      <c r="C2150" s="51" t="s">
        <v>4822</v>
      </c>
      <c r="D2150" s="27" t="s">
        <v>1342</v>
      </c>
      <c r="E2150" s="7" t="s">
        <v>1</v>
      </c>
      <c r="F2150" s="27" t="s">
        <v>1469</v>
      </c>
      <c r="G2150" s="159">
        <v>10099600</v>
      </c>
      <c r="H2150" s="7"/>
      <c r="I2150" s="26"/>
      <c r="J2150" s="7"/>
      <c r="K2150" s="26"/>
      <c r="L2150" s="7"/>
      <c r="M2150" s="7"/>
      <c r="N2150" s="7"/>
      <c r="O2150" s="7"/>
      <c r="P2150" s="7"/>
      <c r="Q2150" s="26"/>
      <c r="R2150" s="26"/>
      <c r="S2150" s="26"/>
      <c r="T2150" s="349">
        <v>1558.3682800000001</v>
      </c>
      <c r="U2150" s="351"/>
      <c r="V2150" s="352"/>
      <c r="W2150" s="11" t="s">
        <v>1306</v>
      </c>
      <c r="X2150" s="164" t="s">
        <v>5163</v>
      </c>
      <c r="Y2150" s="164">
        <v>42</v>
      </c>
      <c r="Z2150" s="164">
        <v>58</v>
      </c>
      <c r="AA2150" s="164">
        <v>58</v>
      </c>
      <c r="AB2150" s="124">
        <f>VLOOKUP(B2150,Nam_2016!$B$2:$C$870,2,0)</f>
        <v>2149</v>
      </c>
    </row>
    <row r="2151" spans="1:28" ht="30" x14ac:dyDescent="0.25">
      <c r="A2151" s="24">
        <f t="shared" si="72"/>
        <v>18</v>
      </c>
      <c r="B2151" s="167">
        <v>2150</v>
      </c>
      <c r="C2151" s="51" t="s">
        <v>5008</v>
      </c>
      <c r="D2151" s="27" t="s">
        <v>3868</v>
      </c>
      <c r="E2151" s="7" t="s">
        <v>1</v>
      </c>
      <c r="F2151" s="27" t="s">
        <v>38</v>
      </c>
      <c r="G2151" s="159">
        <v>42306900</v>
      </c>
      <c r="H2151" s="7"/>
      <c r="I2151" s="26"/>
      <c r="J2151" s="7"/>
      <c r="K2151" s="26"/>
      <c r="L2151" s="7"/>
      <c r="M2151" s="7"/>
      <c r="N2151" s="7"/>
      <c r="O2151" s="7"/>
      <c r="P2151" s="7"/>
      <c r="Q2151" s="26"/>
      <c r="R2151" s="26"/>
      <c r="S2151" s="26"/>
      <c r="T2151" s="349">
        <v>6527.9546700000001</v>
      </c>
      <c r="U2151" s="351">
        <v>2648</v>
      </c>
      <c r="V2151" s="352"/>
      <c r="W2151" s="11" t="s">
        <v>1306</v>
      </c>
      <c r="X2151" s="164" t="s">
        <v>5163</v>
      </c>
      <c r="Y2151" s="164">
        <v>42</v>
      </c>
      <c r="Z2151" s="164">
        <v>58</v>
      </c>
      <c r="AA2151" s="164">
        <v>58</v>
      </c>
      <c r="AB2151" s="124" t="e">
        <f>VLOOKUP(B2151,Nam_2016!$B$2:$C$870,2,0)</f>
        <v>#N/A</v>
      </c>
    </row>
    <row r="2152" spans="1:28" ht="30" x14ac:dyDescent="0.25">
      <c r="A2152" s="24">
        <f t="shared" si="72"/>
        <v>19</v>
      </c>
      <c r="B2152" s="167">
        <v>2151</v>
      </c>
      <c r="C2152" s="51" t="s">
        <v>5009</v>
      </c>
      <c r="D2152" s="27" t="s">
        <v>3863</v>
      </c>
      <c r="E2152" s="7" t="s">
        <v>1</v>
      </c>
      <c r="F2152" s="27" t="s">
        <v>15</v>
      </c>
      <c r="G2152" s="159">
        <v>10273900</v>
      </c>
      <c r="H2152" s="7"/>
      <c r="I2152" s="26"/>
      <c r="J2152" s="7"/>
      <c r="K2152" s="26"/>
      <c r="L2152" s="7"/>
      <c r="M2152" s="7"/>
      <c r="N2152" s="7"/>
      <c r="O2152" s="7"/>
      <c r="P2152" s="7"/>
      <c r="Q2152" s="26"/>
      <c r="R2152" s="26"/>
      <c r="S2152" s="26"/>
      <c r="T2152" s="349">
        <v>1585.26277</v>
      </c>
      <c r="U2152" s="351">
        <v>2015</v>
      </c>
      <c r="V2152" s="352"/>
      <c r="W2152" s="11" t="s">
        <v>1306</v>
      </c>
      <c r="X2152" s="164" t="s">
        <v>5163</v>
      </c>
      <c r="Y2152" s="164">
        <v>42</v>
      </c>
      <c r="Z2152" s="164">
        <v>58</v>
      </c>
      <c r="AA2152" s="164">
        <v>58</v>
      </c>
      <c r="AB2152" s="124" t="e">
        <f>VLOOKUP(B2152,Nam_2016!$B$2:$C$870,2,0)</f>
        <v>#N/A</v>
      </c>
    </row>
    <row r="2153" spans="1:28" ht="30" x14ac:dyDescent="0.25">
      <c r="A2153" s="24">
        <f t="shared" si="72"/>
        <v>20</v>
      </c>
      <c r="B2153" s="167">
        <v>2152</v>
      </c>
      <c r="C2153" s="51" t="s">
        <v>5010</v>
      </c>
      <c r="D2153" s="27" t="s">
        <v>3854</v>
      </c>
      <c r="E2153" s="7" t="s">
        <v>1</v>
      </c>
      <c r="F2153" s="27" t="s">
        <v>15</v>
      </c>
      <c r="G2153" s="159">
        <v>75403400</v>
      </c>
      <c r="H2153" s="7"/>
      <c r="I2153" s="26"/>
      <c r="J2153" s="7"/>
      <c r="K2153" s="26"/>
      <c r="L2153" s="7"/>
      <c r="M2153" s="7"/>
      <c r="N2153" s="7"/>
      <c r="O2153" s="7"/>
      <c r="P2153" s="7"/>
      <c r="Q2153" s="26"/>
      <c r="R2153" s="26"/>
      <c r="S2153" s="26"/>
      <c r="T2153" s="349">
        <v>11634.744620000001</v>
      </c>
      <c r="U2153" s="351">
        <v>11715</v>
      </c>
      <c r="V2153" s="352"/>
      <c r="W2153" s="11" t="s">
        <v>1306</v>
      </c>
      <c r="X2153" s="164" t="s">
        <v>5163</v>
      </c>
      <c r="Y2153" s="164">
        <v>42</v>
      </c>
      <c r="Z2153" s="164">
        <v>58</v>
      </c>
      <c r="AA2153" s="164">
        <v>58</v>
      </c>
      <c r="AB2153" s="124" t="e">
        <f>VLOOKUP(B2153,Nam_2016!$B$2:$C$870,2,0)</f>
        <v>#N/A</v>
      </c>
    </row>
    <row r="2154" spans="1:28" ht="30" hidden="1" x14ac:dyDescent="0.25">
      <c r="A2154" s="24">
        <f t="shared" si="72"/>
        <v>21</v>
      </c>
      <c r="B2154" s="167">
        <v>2153</v>
      </c>
      <c r="C2154" s="51" t="s">
        <v>5011</v>
      </c>
      <c r="D2154" s="27" t="s">
        <v>1343</v>
      </c>
      <c r="E2154" s="7" t="s">
        <v>1</v>
      </c>
      <c r="F2154" s="27" t="s">
        <v>15</v>
      </c>
      <c r="G2154" s="159">
        <v>7434899.9999999991</v>
      </c>
      <c r="H2154" s="7"/>
      <c r="I2154" s="26"/>
      <c r="J2154" s="7"/>
      <c r="K2154" s="26"/>
      <c r="L2154" s="7"/>
      <c r="M2154" s="7"/>
      <c r="N2154" s="7"/>
      <c r="O2154" s="7"/>
      <c r="P2154" s="7"/>
      <c r="Q2154" s="26"/>
      <c r="R2154" s="26"/>
      <c r="S2154" s="26"/>
      <c r="T2154" s="349">
        <v>1147.20507</v>
      </c>
      <c r="U2154" s="351"/>
      <c r="V2154" s="352"/>
      <c r="W2154" s="11" t="s">
        <v>1306</v>
      </c>
      <c r="X2154" s="164" t="s">
        <v>5163</v>
      </c>
      <c r="Y2154" s="164">
        <v>42</v>
      </c>
      <c r="Z2154" s="164">
        <v>58</v>
      </c>
      <c r="AA2154" s="164">
        <v>58</v>
      </c>
      <c r="AB2154" s="124">
        <f>VLOOKUP(B2154,Nam_2016!$B$2:$C$870,2,0)</f>
        <v>2153</v>
      </c>
    </row>
    <row r="2155" spans="1:28" ht="25.5" x14ac:dyDescent="0.25">
      <c r="A2155" s="24">
        <f t="shared" si="72"/>
        <v>22</v>
      </c>
      <c r="B2155" s="167">
        <v>2154</v>
      </c>
      <c r="C2155" s="371" t="s">
        <v>3696</v>
      </c>
      <c r="D2155" s="27" t="s">
        <v>3866</v>
      </c>
      <c r="E2155" s="7" t="s">
        <v>1</v>
      </c>
      <c r="F2155" s="27" t="s">
        <v>38</v>
      </c>
      <c r="G2155" s="159">
        <v>19377100</v>
      </c>
      <c r="H2155" s="7"/>
      <c r="I2155" s="26"/>
      <c r="J2155" s="7"/>
      <c r="K2155" s="26"/>
      <c r="L2155" s="7"/>
      <c r="M2155" s="7"/>
      <c r="N2155" s="7"/>
      <c r="O2155" s="7"/>
      <c r="P2155" s="7"/>
      <c r="Q2155" s="26"/>
      <c r="R2155" s="26"/>
      <c r="S2155" s="26"/>
      <c r="T2155" s="349">
        <v>2989.8865300000002</v>
      </c>
      <c r="U2155" s="351">
        <v>1945</v>
      </c>
      <c r="V2155" s="352"/>
      <c r="W2155" s="11" t="s">
        <v>1306</v>
      </c>
      <c r="X2155" s="164" t="s">
        <v>5163</v>
      </c>
      <c r="Y2155" s="164">
        <v>42</v>
      </c>
      <c r="Z2155" s="164">
        <v>58</v>
      </c>
      <c r="AA2155" s="164">
        <v>58</v>
      </c>
      <c r="AB2155" s="124" t="e">
        <f>VLOOKUP(B2155,Nam_2016!$B$2:$C$870,2,0)</f>
        <v>#N/A</v>
      </c>
    </row>
    <row r="2156" spans="1:28" ht="30" x14ac:dyDescent="0.25">
      <c r="A2156" s="24">
        <f t="shared" si="72"/>
        <v>23</v>
      </c>
      <c r="B2156" s="167">
        <v>2155</v>
      </c>
      <c r="C2156" s="51" t="s">
        <v>5012</v>
      </c>
      <c r="D2156" s="27" t="s">
        <v>3867</v>
      </c>
      <c r="E2156" s="7" t="s">
        <v>1</v>
      </c>
      <c r="F2156" s="27" t="s">
        <v>38</v>
      </c>
      <c r="G2156" s="159">
        <v>18315400</v>
      </c>
      <c r="H2156" s="7"/>
      <c r="I2156" s="26"/>
      <c r="J2156" s="7"/>
      <c r="K2156" s="26"/>
      <c r="L2156" s="7"/>
      <c r="M2156" s="7"/>
      <c r="N2156" s="7"/>
      <c r="O2156" s="7"/>
      <c r="P2156" s="7"/>
      <c r="Q2156" s="26"/>
      <c r="R2156" s="26"/>
      <c r="S2156" s="26"/>
      <c r="T2156" s="349">
        <v>2826.0662200000002</v>
      </c>
      <c r="U2156" s="351">
        <v>1758</v>
      </c>
      <c r="V2156" s="352"/>
      <c r="W2156" s="11" t="s">
        <v>1306</v>
      </c>
      <c r="X2156" s="164" t="s">
        <v>5163</v>
      </c>
      <c r="Y2156" s="164">
        <v>42</v>
      </c>
      <c r="Z2156" s="164">
        <v>58</v>
      </c>
      <c r="AA2156" s="164">
        <v>58</v>
      </c>
      <c r="AB2156" s="124" t="e">
        <f>VLOOKUP(B2156,Nam_2016!$B$2:$C$870,2,0)</f>
        <v>#N/A</v>
      </c>
    </row>
    <row r="2157" spans="1:28" ht="30" x14ac:dyDescent="0.25">
      <c r="A2157" s="24">
        <f t="shared" si="72"/>
        <v>24</v>
      </c>
      <c r="B2157" s="167">
        <v>2156</v>
      </c>
      <c r="C2157" s="51" t="s">
        <v>5013</v>
      </c>
      <c r="D2157" s="27" t="s">
        <v>3868</v>
      </c>
      <c r="E2157" s="7" t="s">
        <v>1</v>
      </c>
      <c r="F2157" s="27" t="s">
        <v>38</v>
      </c>
      <c r="G2157" s="159">
        <v>25842700</v>
      </c>
      <c r="H2157" s="7"/>
      <c r="I2157" s="26"/>
      <c r="J2157" s="7"/>
      <c r="K2157" s="26"/>
      <c r="L2157" s="7"/>
      <c r="M2157" s="7"/>
      <c r="N2157" s="7"/>
      <c r="O2157" s="7"/>
      <c r="P2157" s="7"/>
      <c r="Q2157" s="26"/>
      <c r="R2157" s="26"/>
      <c r="S2157" s="26"/>
      <c r="T2157" s="349">
        <v>3987.5286100000003</v>
      </c>
      <c r="U2157" s="351">
        <v>4477</v>
      </c>
      <c r="V2157" s="352"/>
      <c r="W2157" s="11" t="s">
        <v>1306</v>
      </c>
      <c r="X2157" s="164" t="s">
        <v>5163</v>
      </c>
      <c r="Y2157" s="164">
        <v>42</v>
      </c>
      <c r="Z2157" s="164">
        <v>58</v>
      </c>
      <c r="AA2157" s="164">
        <v>58</v>
      </c>
      <c r="AB2157" s="124" t="e">
        <f>VLOOKUP(B2157,Nam_2016!$B$2:$C$870,2,0)</f>
        <v>#N/A</v>
      </c>
    </row>
    <row r="2158" spans="1:28" ht="30" x14ac:dyDescent="0.25">
      <c r="A2158" s="24">
        <f t="shared" si="72"/>
        <v>25</v>
      </c>
      <c r="B2158" s="167">
        <v>2157</v>
      </c>
      <c r="C2158" s="371" t="s">
        <v>3697</v>
      </c>
      <c r="D2158" s="27" t="s">
        <v>3869</v>
      </c>
      <c r="E2158" s="7" t="s">
        <v>1</v>
      </c>
      <c r="F2158" s="27" t="s">
        <v>2196</v>
      </c>
      <c r="G2158" s="159">
        <v>9925100</v>
      </c>
      <c r="H2158" s="7"/>
      <c r="I2158" s="26"/>
      <c r="J2158" s="7"/>
      <c r="K2158" s="26"/>
      <c r="L2158" s="7"/>
      <c r="M2158" s="7"/>
      <c r="N2158" s="7"/>
      <c r="O2158" s="7"/>
      <c r="P2158" s="7"/>
      <c r="Q2158" s="26"/>
      <c r="R2158" s="26"/>
      <c r="S2158" s="26"/>
      <c r="T2158" s="349">
        <v>1531.4429300000002</v>
      </c>
      <c r="U2158" s="351">
        <v>1398</v>
      </c>
      <c r="V2158" s="352"/>
      <c r="W2158" s="11" t="s">
        <v>1306</v>
      </c>
      <c r="X2158" s="164" t="s">
        <v>5163</v>
      </c>
      <c r="Y2158" s="164">
        <v>42</v>
      </c>
      <c r="Z2158" s="164">
        <v>58</v>
      </c>
      <c r="AA2158" s="164">
        <v>58</v>
      </c>
      <c r="AB2158" s="124" t="e">
        <f>VLOOKUP(B2158,Nam_2016!$B$2:$C$870,2,0)</f>
        <v>#N/A</v>
      </c>
    </row>
    <row r="2159" spans="1:28" ht="30" hidden="1" x14ac:dyDescent="0.25">
      <c r="A2159" s="24">
        <f t="shared" si="72"/>
        <v>26</v>
      </c>
      <c r="B2159" s="167">
        <v>2158</v>
      </c>
      <c r="C2159" s="51" t="s">
        <v>5014</v>
      </c>
      <c r="D2159" s="27" t="s">
        <v>1340</v>
      </c>
      <c r="E2159" s="7" t="s">
        <v>1</v>
      </c>
      <c r="F2159" s="27" t="s">
        <v>1474</v>
      </c>
      <c r="G2159" s="159">
        <v>19738800</v>
      </c>
      <c r="H2159" s="7"/>
      <c r="I2159" s="26"/>
      <c r="J2159" s="7"/>
      <c r="K2159" s="26"/>
      <c r="L2159" s="7"/>
      <c r="M2159" s="7"/>
      <c r="N2159" s="7"/>
      <c r="O2159" s="7"/>
      <c r="P2159" s="7"/>
      <c r="Q2159" s="26"/>
      <c r="R2159" s="26"/>
      <c r="S2159" s="26"/>
      <c r="T2159" s="349">
        <v>3045.6968400000001</v>
      </c>
      <c r="U2159" s="351"/>
      <c r="V2159" s="352"/>
      <c r="W2159" s="11" t="s">
        <v>1306</v>
      </c>
      <c r="X2159" s="164" t="s">
        <v>5163</v>
      </c>
      <c r="Y2159" s="164">
        <v>42</v>
      </c>
      <c r="Z2159" s="164">
        <v>58</v>
      </c>
      <c r="AA2159" s="164">
        <v>58</v>
      </c>
      <c r="AB2159" s="124">
        <f>VLOOKUP(B2159,Nam_2016!$B$2:$C$870,2,0)</f>
        <v>2158</v>
      </c>
    </row>
    <row r="2160" spans="1:28" ht="45" x14ac:dyDescent="0.25">
      <c r="A2160" s="24">
        <f t="shared" si="72"/>
        <v>27</v>
      </c>
      <c r="B2160" s="167">
        <v>2159</v>
      </c>
      <c r="C2160" s="51" t="s">
        <v>1345</v>
      </c>
      <c r="D2160" s="27" t="s">
        <v>1346</v>
      </c>
      <c r="E2160" s="7" t="s">
        <v>1</v>
      </c>
      <c r="F2160" s="27" t="s">
        <v>87</v>
      </c>
      <c r="G2160" s="159">
        <v>29422900</v>
      </c>
      <c r="H2160" s="7"/>
      <c r="I2160" s="26"/>
      <c r="J2160" s="7"/>
      <c r="K2160" s="26"/>
      <c r="L2160" s="7"/>
      <c r="M2160" s="7"/>
      <c r="N2160" s="7"/>
      <c r="O2160" s="7"/>
      <c r="P2160" s="7"/>
      <c r="Q2160" s="26"/>
      <c r="R2160" s="26"/>
      <c r="S2160" s="26"/>
      <c r="T2160" s="349">
        <v>4539.9534700000004</v>
      </c>
      <c r="U2160" s="351">
        <v>4005</v>
      </c>
      <c r="V2160" s="352">
        <v>4534</v>
      </c>
      <c r="W2160" s="11" t="s">
        <v>1306</v>
      </c>
      <c r="X2160" s="164" t="s">
        <v>5163</v>
      </c>
      <c r="Y2160" s="164">
        <v>42</v>
      </c>
      <c r="Z2160" s="164">
        <v>58</v>
      </c>
      <c r="AA2160" s="164">
        <v>58</v>
      </c>
      <c r="AB2160" s="124" t="e">
        <f>VLOOKUP(B2160,Nam_2016!$B$2:$C$870,2,0)</f>
        <v>#N/A</v>
      </c>
    </row>
    <row r="2161" spans="1:28" ht="30" x14ac:dyDescent="0.25">
      <c r="A2161" s="24">
        <f t="shared" si="72"/>
        <v>28</v>
      </c>
      <c r="B2161" s="167">
        <v>2160</v>
      </c>
      <c r="C2161" s="51" t="s">
        <v>5015</v>
      </c>
      <c r="D2161" s="27" t="s">
        <v>3865</v>
      </c>
      <c r="E2161" s="7" t="s">
        <v>1</v>
      </c>
      <c r="F2161" s="27" t="s">
        <v>3204</v>
      </c>
      <c r="G2161" s="159">
        <v>12520800</v>
      </c>
      <c r="H2161" s="7"/>
      <c r="I2161" s="26"/>
      <c r="J2161" s="7"/>
      <c r="K2161" s="26"/>
      <c r="L2161" s="7"/>
      <c r="M2161" s="7"/>
      <c r="N2161" s="7"/>
      <c r="O2161" s="7"/>
      <c r="P2161" s="7"/>
      <c r="Q2161" s="26"/>
      <c r="R2161" s="26"/>
      <c r="S2161" s="26"/>
      <c r="T2161" s="349">
        <v>1931.9594400000001</v>
      </c>
      <c r="U2161" s="351">
        <v>1559</v>
      </c>
      <c r="V2161" s="352">
        <v>1890</v>
      </c>
      <c r="W2161" s="11" t="s">
        <v>1306</v>
      </c>
      <c r="X2161" s="164" t="s">
        <v>5163</v>
      </c>
      <c r="Y2161" s="164">
        <v>42</v>
      </c>
      <c r="Z2161" s="164">
        <v>58</v>
      </c>
      <c r="AA2161" s="164">
        <v>58</v>
      </c>
      <c r="AB2161" s="124" t="e">
        <f>VLOOKUP(B2161,Nam_2016!$B$2:$C$870,2,0)</f>
        <v>#N/A</v>
      </c>
    </row>
    <row r="2162" spans="1:28" ht="30" hidden="1" x14ac:dyDescent="0.25">
      <c r="A2162" s="24">
        <f t="shared" si="72"/>
        <v>29</v>
      </c>
      <c r="B2162" s="167">
        <v>2161</v>
      </c>
      <c r="C2162" s="51" t="s">
        <v>1347</v>
      </c>
      <c r="D2162" s="27" t="s">
        <v>1348</v>
      </c>
      <c r="E2162" s="7" t="s">
        <v>1</v>
      </c>
      <c r="F2162" s="27" t="s">
        <v>1349</v>
      </c>
      <c r="G2162" s="159">
        <v>8637700</v>
      </c>
      <c r="H2162" s="7"/>
      <c r="I2162" s="26"/>
      <c r="J2162" s="7"/>
      <c r="K2162" s="26"/>
      <c r="L2162" s="7"/>
      <c r="M2162" s="7"/>
      <c r="N2162" s="7"/>
      <c r="O2162" s="7"/>
      <c r="P2162" s="7"/>
      <c r="Q2162" s="26"/>
      <c r="R2162" s="26"/>
      <c r="S2162" s="26"/>
      <c r="T2162" s="349">
        <v>1332.79711</v>
      </c>
      <c r="U2162" s="351"/>
      <c r="V2162" s="352"/>
      <c r="W2162" s="11" t="s">
        <v>1306</v>
      </c>
      <c r="X2162" s="164" t="s">
        <v>5163</v>
      </c>
      <c r="Y2162" s="164">
        <v>42</v>
      </c>
      <c r="Z2162" s="164">
        <v>58</v>
      </c>
      <c r="AA2162" s="164">
        <v>58</v>
      </c>
      <c r="AB2162" s="124">
        <f>VLOOKUP(B2162,Nam_2016!$B$2:$C$870,2,0)</f>
        <v>2161</v>
      </c>
    </row>
    <row r="2163" spans="1:28" ht="30" x14ac:dyDescent="0.25">
      <c r="A2163" s="24">
        <f t="shared" si="72"/>
        <v>30</v>
      </c>
      <c r="B2163" s="167">
        <v>2162</v>
      </c>
      <c r="C2163" s="51" t="s">
        <v>1350</v>
      </c>
      <c r="D2163" s="27" t="s">
        <v>3856</v>
      </c>
      <c r="E2163" s="7" t="s">
        <v>1</v>
      </c>
      <c r="F2163" s="27" t="s">
        <v>14</v>
      </c>
      <c r="G2163" s="159">
        <v>8123799.9999999991</v>
      </c>
      <c r="H2163" s="7"/>
      <c r="I2163" s="26"/>
      <c r="J2163" s="7"/>
      <c r="K2163" s="26"/>
      <c r="L2163" s="7"/>
      <c r="M2163" s="7"/>
      <c r="N2163" s="7"/>
      <c r="O2163" s="7"/>
      <c r="P2163" s="7"/>
      <c r="Q2163" s="26"/>
      <c r="R2163" s="26"/>
      <c r="S2163" s="26"/>
      <c r="T2163" s="349">
        <v>1253.50234</v>
      </c>
      <c r="U2163" s="351">
        <v>1112</v>
      </c>
      <c r="V2163" s="352"/>
      <c r="W2163" s="11" t="s">
        <v>1306</v>
      </c>
      <c r="X2163" s="164" t="s">
        <v>5163</v>
      </c>
      <c r="Y2163" s="164">
        <v>42</v>
      </c>
      <c r="Z2163" s="164">
        <v>58</v>
      </c>
      <c r="AA2163" s="164">
        <v>58</v>
      </c>
      <c r="AB2163" s="124" t="e">
        <f>VLOOKUP(B2163,Nam_2016!$B$2:$C$870,2,0)</f>
        <v>#N/A</v>
      </c>
    </row>
    <row r="2164" spans="1:28" ht="30" x14ac:dyDescent="0.25">
      <c r="A2164" s="24">
        <f t="shared" si="72"/>
        <v>31</v>
      </c>
      <c r="B2164" s="167">
        <v>2163</v>
      </c>
      <c r="C2164" s="51" t="s">
        <v>5016</v>
      </c>
      <c r="D2164" s="27" t="s">
        <v>3857</v>
      </c>
      <c r="E2164" s="7" t="s">
        <v>1</v>
      </c>
      <c r="F2164" s="27" t="s">
        <v>126</v>
      </c>
      <c r="G2164" s="159">
        <v>23955000</v>
      </c>
      <c r="H2164" s="7"/>
      <c r="I2164" s="26"/>
      <c r="J2164" s="7"/>
      <c r="K2164" s="26"/>
      <c r="L2164" s="7"/>
      <c r="M2164" s="7"/>
      <c r="N2164" s="7"/>
      <c r="O2164" s="7"/>
      <c r="P2164" s="7"/>
      <c r="Q2164" s="26"/>
      <c r="R2164" s="26"/>
      <c r="S2164" s="26"/>
      <c r="T2164" s="349">
        <v>3696.2565000000004</v>
      </c>
      <c r="U2164" s="351">
        <v>3240</v>
      </c>
      <c r="V2164" s="352">
        <v>2966</v>
      </c>
      <c r="W2164" s="11" t="s">
        <v>1306</v>
      </c>
      <c r="X2164" s="164" t="s">
        <v>5163</v>
      </c>
      <c r="Y2164" s="164">
        <v>42</v>
      </c>
      <c r="Z2164" s="164">
        <v>58</v>
      </c>
      <c r="AA2164" s="164">
        <v>58</v>
      </c>
      <c r="AB2164" s="124" t="e">
        <f>VLOOKUP(B2164,Nam_2016!$B$2:$C$870,2,0)</f>
        <v>#N/A</v>
      </c>
    </row>
    <row r="2165" spans="1:28" ht="30" x14ac:dyDescent="0.25">
      <c r="A2165" s="24">
        <f t="shared" si="72"/>
        <v>32</v>
      </c>
      <c r="B2165" s="167">
        <v>2164</v>
      </c>
      <c r="C2165" s="51" t="s">
        <v>1351</v>
      </c>
      <c r="D2165" s="27" t="s">
        <v>3858</v>
      </c>
      <c r="E2165" s="7" t="s">
        <v>1</v>
      </c>
      <c r="F2165" s="27" t="s">
        <v>414</v>
      </c>
      <c r="G2165" s="159">
        <v>13266364.225534672</v>
      </c>
      <c r="H2165" s="7"/>
      <c r="I2165" s="26"/>
      <c r="J2165" s="7"/>
      <c r="K2165" s="26"/>
      <c r="L2165" s="7"/>
      <c r="M2165" s="7"/>
      <c r="N2165" s="7"/>
      <c r="O2165" s="7"/>
      <c r="P2165" s="7"/>
      <c r="Q2165" s="26"/>
      <c r="R2165" s="26"/>
      <c r="S2165" s="26"/>
      <c r="T2165" s="349">
        <v>2047</v>
      </c>
      <c r="U2165" s="351">
        <v>2591</v>
      </c>
      <c r="V2165" s="352">
        <v>2787</v>
      </c>
      <c r="W2165" s="11" t="s">
        <v>1306</v>
      </c>
      <c r="X2165" s="164" t="s">
        <v>5163</v>
      </c>
      <c r="Y2165" s="164">
        <v>42</v>
      </c>
      <c r="Z2165" s="164">
        <v>58</v>
      </c>
      <c r="AA2165" s="164">
        <v>58</v>
      </c>
      <c r="AB2165" s="124" t="e">
        <f>VLOOKUP(B2165,Nam_2016!$B$2:$C$870,2,0)</f>
        <v>#N/A</v>
      </c>
    </row>
    <row r="2166" spans="1:28" ht="30" x14ac:dyDescent="0.25">
      <c r="A2166" s="24">
        <f t="shared" si="72"/>
        <v>33</v>
      </c>
      <c r="B2166" s="167">
        <v>2165</v>
      </c>
      <c r="C2166" s="371" t="s">
        <v>3698</v>
      </c>
      <c r="D2166" s="27" t="s">
        <v>3859</v>
      </c>
      <c r="E2166" s="7" t="s">
        <v>1</v>
      </c>
      <c r="F2166" s="27" t="s">
        <v>3855</v>
      </c>
      <c r="G2166" s="159">
        <v>9217600</v>
      </c>
      <c r="H2166" s="7"/>
      <c r="I2166" s="26"/>
      <c r="J2166" s="7"/>
      <c r="K2166" s="26"/>
      <c r="L2166" s="7"/>
      <c r="M2166" s="7"/>
      <c r="N2166" s="7"/>
      <c r="O2166" s="7"/>
      <c r="P2166" s="7"/>
      <c r="Q2166" s="26"/>
      <c r="R2166" s="26"/>
      <c r="S2166" s="26"/>
      <c r="T2166" s="349">
        <v>1422.2756800000002</v>
      </c>
      <c r="U2166" s="351">
        <v>1198</v>
      </c>
      <c r="V2166" s="352">
        <v>1018</v>
      </c>
      <c r="W2166" s="11" t="s">
        <v>1306</v>
      </c>
      <c r="X2166" s="164" t="s">
        <v>5163</v>
      </c>
      <c r="Y2166" s="164">
        <v>42</v>
      </c>
      <c r="Z2166" s="164">
        <v>58</v>
      </c>
      <c r="AA2166" s="164">
        <v>58</v>
      </c>
      <c r="AB2166" s="124" t="e">
        <f>VLOOKUP(B2166,Nam_2016!$B$2:$C$870,2,0)</f>
        <v>#N/A</v>
      </c>
    </row>
    <row r="2167" spans="1:28" ht="30" x14ac:dyDescent="0.25">
      <c r="A2167" s="24">
        <f t="shared" si="72"/>
        <v>34</v>
      </c>
      <c r="B2167" s="167">
        <v>2166</v>
      </c>
      <c r="C2167" s="51" t="s">
        <v>1352</v>
      </c>
      <c r="D2167" s="27" t="s">
        <v>3860</v>
      </c>
      <c r="E2167" s="7" t="s">
        <v>1</v>
      </c>
      <c r="F2167" s="27" t="s">
        <v>417</v>
      </c>
      <c r="G2167" s="159">
        <v>40148300</v>
      </c>
      <c r="H2167" s="7"/>
      <c r="I2167" s="19"/>
      <c r="J2167" s="7"/>
      <c r="K2167" s="19"/>
      <c r="L2167" s="7"/>
      <c r="M2167" s="7"/>
      <c r="N2167" s="7"/>
      <c r="O2167" s="7"/>
      <c r="P2167" s="7"/>
      <c r="Q2167" s="19"/>
      <c r="R2167" s="19"/>
      <c r="S2167" s="19"/>
      <c r="T2167" s="349">
        <v>6194.8826900000004</v>
      </c>
      <c r="U2167" s="351">
        <v>5240.1823000000004</v>
      </c>
      <c r="V2167" s="352">
        <v>5504</v>
      </c>
      <c r="W2167" s="11" t="s">
        <v>1306</v>
      </c>
      <c r="X2167" s="164" t="s">
        <v>5163</v>
      </c>
      <c r="Y2167" s="164">
        <v>42</v>
      </c>
      <c r="Z2167" s="164">
        <v>58</v>
      </c>
      <c r="AA2167" s="164">
        <v>58</v>
      </c>
      <c r="AB2167" s="124" t="e">
        <f>VLOOKUP(B2167,Nam_2016!$B$2:$C$870,2,0)</f>
        <v>#N/A</v>
      </c>
    </row>
    <row r="2168" spans="1:28" ht="25.5" x14ac:dyDescent="0.25">
      <c r="A2168" s="24">
        <f t="shared" si="72"/>
        <v>35</v>
      </c>
      <c r="B2168" s="167">
        <v>2167</v>
      </c>
      <c r="C2168" s="371" t="s">
        <v>3699</v>
      </c>
      <c r="D2168" s="27" t="s">
        <v>3861</v>
      </c>
      <c r="E2168" s="7" t="s">
        <v>1</v>
      </c>
      <c r="F2168" s="27" t="s">
        <v>60</v>
      </c>
      <c r="G2168" s="159">
        <v>78523800</v>
      </c>
      <c r="H2168" s="7"/>
      <c r="I2168" s="19"/>
      <c r="J2168" s="7"/>
      <c r="K2168" s="19"/>
      <c r="L2168" s="7"/>
      <c r="M2168" s="7"/>
      <c r="N2168" s="7"/>
      <c r="O2168" s="7"/>
      <c r="P2168" s="7"/>
      <c r="Q2168" s="19"/>
      <c r="R2168" s="19"/>
      <c r="S2168" s="19"/>
      <c r="T2168" s="349">
        <v>12116.22234</v>
      </c>
      <c r="U2168" s="351">
        <v>10246</v>
      </c>
      <c r="V2168" s="352">
        <v>11399</v>
      </c>
      <c r="W2168" s="11" t="s">
        <v>1306</v>
      </c>
      <c r="X2168" s="164" t="s">
        <v>5163</v>
      </c>
      <c r="Y2168" s="164">
        <v>42</v>
      </c>
      <c r="Z2168" s="164">
        <v>58</v>
      </c>
      <c r="AA2168" s="164">
        <v>58</v>
      </c>
      <c r="AB2168" s="124" t="e">
        <f>VLOOKUP(B2168,Nam_2016!$B$2:$C$870,2,0)</f>
        <v>#N/A</v>
      </c>
    </row>
    <row r="2169" spans="1:28" x14ac:dyDescent="0.25">
      <c r="A2169" s="24">
        <f t="shared" si="72"/>
        <v>36</v>
      </c>
      <c r="B2169" s="167">
        <v>2168</v>
      </c>
      <c r="C2169" s="371" t="s">
        <v>3700</v>
      </c>
      <c r="D2169" s="27" t="s">
        <v>3862</v>
      </c>
      <c r="E2169" s="7" t="s">
        <v>1</v>
      </c>
      <c r="F2169" s="27" t="s">
        <v>1594</v>
      </c>
      <c r="G2169" s="159">
        <v>12403400</v>
      </c>
      <c r="H2169" s="7"/>
      <c r="I2169" s="26"/>
      <c r="J2169" s="7"/>
      <c r="K2169" s="26"/>
      <c r="L2169" s="7"/>
      <c r="M2169" s="7"/>
      <c r="N2169" s="7"/>
      <c r="O2169" s="7"/>
      <c r="P2169" s="7"/>
      <c r="Q2169" s="26"/>
      <c r="R2169" s="26"/>
      <c r="S2169" s="26"/>
      <c r="T2169" s="349">
        <v>1913.8446200000001</v>
      </c>
      <c r="U2169" s="351">
        <v>4108</v>
      </c>
      <c r="V2169" s="352">
        <v>2313</v>
      </c>
      <c r="W2169" s="11" t="s">
        <v>1306</v>
      </c>
      <c r="X2169" s="164" t="s">
        <v>5163</v>
      </c>
      <c r="Y2169" s="164">
        <v>42</v>
      </c>
      <c r="Z2169" s="164">
        <v>58</v>
      </c>
      <c r="AA2169" s="164">
        <v>58</v>
      </c>
      <c r="AB2169" s="124" t="e">
        <f>VLOOKUP(B2169,Nam_2016!$B$2:$C$870,2,0)</f>
        <v>#N/A</v>
      </c>
    </row>
    <row r="2170" spans="1:28" ht="30" x14ac:dyDescent="0.25">
      <c r="A2170" s="24">
        <f t="shared" si="72"/>
        <v>37</v>
      </c>
      <c r="B2170" s="167">
        <v>2169</v>
      </c>
      <c r="C2170" s="51" t="s">
        <v>1355</v>
      </c>
      <c r="D2170" s="27" t="s">
        <v>3863</v>
      </c>
      <c r="E2170" s="7" t="s">
        <v>1</v>
      </c>
      <c r="F2170" s="27" t="s">
        <v>15</v>
      </c>
      <c r="G2170" s="159">
        <v>18340200</v>
      </c>
      <c r="H2170" s="7"/>
      <c r="I2170" s="26"/>
      <c r="J2170" s="7"/>
      <c r="K2170" s="26"/>
      <c r="L2170" s="7"/>
      <c r="M2170" s="7"/>
      <c r="N2170" s="7"/>
      <c r="O2170" s="7"/>
      <c r="P2170" s="7"/>
      <c r="Q2170" s="26"/>
      <c r="R2170" s="26"/>
      <c r="S2170" s="26"/>
      <c r="T2170" s="349">
        <v>2829.8928600000004</v>
      </c>
      <c r="U2170" s="351">
        <v>1813</v>
      </c>
      <c r="V2170" s="352">
        <v>1775</v>
      </c>
      <c r="W2170" s="11" t="s">
        <v>1306</v>
      </c>
      <c r="X2170" s="164" t="s">
        <v>5163</v>
      </c>
      <c r="Y2170" s="164">
        <v>42</v>
      </c>
      <c r="Z2170" s="164">
        <v>58</v>
      </c>
      <c r="AA2170" s="164">
        <v>58</v>
      </c>
      <c r="AB2170" s="124" t="e">
        <f>VLOOKUP(B2170,Nam_2016!$B$2:$C$870,2,0)</f>
        <v>#N/A</v>
      </c>
    </row>
    <row r="2171" spans="1:28" ht="30" x14ac:dyDescent="0.25">
      <c r="A2171" s="24">
        <f t="shared" si="72"/>
        <v>38</v>
      </c>
      <c r="B2171" s="167">
        <v>2170</v>
      </c>
      <c r="C2171" s="368" t="s">
        <v>3701</v>
      </c>
      <c r="D2171" s="27" t="s">
        <v>3864</v>
      </c>
      <c r="E2171" s="7" t="s">
        <v>1</v>
      </c>
      <c r="F2171" s="27" t="s">
        <v>68</v>
      </c>
      <c r="G2171" s="159">
        <v>7287100</v>
      </c>
      <c r="H2171" s="7"/>
      <c r="I2171" s="26"/>
      <c r="J2171" s="7"/>
      <c r="K2171" s="26"/>
      <c r="L2171" s="7"/>
      <c r="M2171" s="7"/>
      <c r="N2171" s="7"/>
      <c r="O2171" s="7"/>
      <c r="P2171" s="7"/>
      <c r="Q2171" s="26"/>
      <c r="R2171" s="26"/>
      <c r="S2171" s="26"/>
      <c r="T2171" s="349">
        <v>1124.3995300000001</v>
      </c>
      <c r="U2171" s="351">
        <v>1850</v>
      </c>
      <c r="V2171" s="352">
        <v>1419</v>
      </c>
      <c r="W2171" s="11" t="s">
        <v>1306</v>
      </c>
      <c r="X2171" s="164" t="s">
        <v>5163</v>
      </c>
      <c r="Y2171" s="164">
        <v>42</v>
      </c>
      <c r="Z2171" s="164">
        <v>58</v>
      </c>
      <c r="AA2171" s="164">
        <v>58</v>
      </c>
      <c r="AB2171" s="124" t="e">
        <f>VLOOKUP(B2171,Nam_2016!$B$2:$C$870,2,0)</f>
        <v>#N/A</v>
      </c>
    </row>
    <row r="2172" spans="1:28" ht="30" x14ac:dyDescent="0.25">
      <c r="A2172" s="24">
        <f t="shared" si="72"/>
        <v>39</v>
      </c>
      <c r="B2172" s="167">
        <v>2171</v>
      </c>
      <c r="C2172" s="51" t="s">
        <v>1357</v>
      </c>
      <c r="D2172" s="7" t="s">
        <v>1358</v>
      </c>
      <c r="E2172" s="7" t="s">
        <v>1</v>
      </c>
      <c r="F2172" s="155" t="s">
        <v>91</v>
      </c>
      <c r="G2172" s="67">
        <v>18329800</v>
      </c>
      <c r="H2172" s="9"/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349">
        <v>2828.2881400000001</v>
      </c>
      <c r="U2172" s="351">
        <v>1850</v>
      </c>
      <c r="V2172" s="352">
        <v>1023</v>
      </c>
      <c r="W2172" s="11" t="s">
        <v>1308</v>
      </c>
      <c r="X2172" s="164" t="s">
        <v>5163</v>
      </c>
      <c r="Y2172" s="164">
        <v>42</v>
      </c>
      <c r="Z2172" s="164">
        <v>58</v>
      </c>
      <c r="AA2172" s="164">
        <v>58</v>
      </c>
      <c r="AB2172" s="124" t="e">
        <f>VLOOKUP(B2172,Nam_2016!$B$2:$C$870,2,0)</f>
        <v>#N/A</v>
      </c>
    </row>
    <row r="2173" spans="1:28" ht="30" hidden="1" x14ac:dyDescent="0.25">
      <c r="A2173" s="24">
        <f t="shared" si="72"/>
        <v>40</v>
      </c>
      <c r="B2173" s="167">
        <v>2172</v>
      </c>
      <c r="C2173" s="51" t="s">
        <v>1359</v>
      </c>
      <c r="D2173" s="27" t="s">
        <v>1360</v>
      </c>
      <c r="E2173" s="7" t="s">
        <v>1</v>
      </c>
      <c r="F2173" s="27" t="s">
        <v>1475</v>
      </c>
      <c r="G2173" s="159">
        <v>6480881.3998703817</v>
      </c>
      <c r="H2173" s="7"/>
      <c r="I2173" s="26"/>
      <c r="J2173" s="7"/>
      <c r="K2173" s="26"/>
      <c r="L2173" s="7"/>
      <c r="M2173" s="7"/>
      <c r="N2173" s="7"/>
      <c r="O2173" s="7"/>
      <c r="P2173" s="7"/>
      <c r="Q2173" s="26"/>
      <c r="R2173" s="26"/>
      <c r="S2173" s="26"/>
      <c r="T2173" s="349">
        <v>1000</v>
      </c>
      <c r="U2173" s="351"/>
      <c r="V2173" s="352"/>
      <c r="W2173" s="11" t="s">
        <v>1306</v>
      </c>
      <c r="X2173" s="164" t="s">
        <v>5163</v>
      </c>
      <c r="Y2173" s="164">
        <v>42</v>
      </c>
      <c r="Z2173" s="164">
        <v>58</v>
      </c>
      <c r="AA2173" s="164">
        <v>58</v>
      </c>
      <c r="AB2173" s="124">
        <f>VLOOKUP(B2173,Nam_2016!$B$2:$C$870,2,0)</f>
        <v>2172</v>
      </c>
    </row>
    <row r="2174" spans="1:28" ht="30" hidden="1" x14ac:dyDescent="0.25">
      <c r="A2174" s="24">
        <f t="shared" si="72"/>
        <v>41</v>
      </c>
      <c r="B2174" s="167">
        <v>2173</v>
      </c>
      <c r="C2174" s="51" t="s">
        <v>1361</v>
      </c>
      <c r="D2174" s="27" t="s">
        <v>1362</v>
      </c>
      <c r="E2174" s="7" t="s">
        <v>1</v>
      </c>
      <c r="F2174" s="27" t="s">
        <v>1314</v>
      </c>
      <c r="G2174" s="159">
        <v>7047999.9999999991</v>
      </c>
      <c r="H2174" s="7"/>
      <c r="I2174" s="26"/>
      <c r="J2174" s="7"/>
      <c r="K2174" s="26"/>
      <c r="L2174" s="7"/>
      <c r="M2174" s="7"/>
      <c r="N2174" s="7"/>
      <c r="O2174" s="7"/>
      <c r="P2174" s="7"/>
      <c r="Q2174" s="26"/>
      <c r="R2174" s="26"/>
      <c r="S2174" s="26"/>
      <c r="T2174" s="349">
        <v>1087.5064</v>
      </c>
      <c r="U2174" s="351"/>
      <c r="V2174" s="352"/>
      <c r="W2174" s="11" t="s">
        <v>1306</v>
      </c>
      <c r="X2174" s="164" t="s">
        <v>5163</v>
      </c>
      <c r="Y2174" s="164">
        <v>42</v>
      </c>
      <c r="Z2174" s="164">
        <v>58</v>
      </c>
      <c r="AA2174" s="164">
        <v>58</v>
      </c>
      <c r="AB2174" s="124">
        <f>VLOOKUP(B2174,Nam_2016!$B$2:$C$870,2,0)</f>
        <v>2173</v>
      </c>
    </row>
    <row r="2175" spans="1:28" ht="45" hidden="1" x14ac:dyDescent="0.25">
      <c r="A2175" s="24">
        <f t="shared" si="72"/>
        <v>42</v>
      </c>
      <c r="B2175" s="167">
        <v>2174</v>
      </c>
      <c r="C2175" s="51" t="s">
        <v>1363</v>
      </c>
      <c r="D2175" s="27" t="s">
        <v>1364</v>
      </c>
      <c r="E2175" s="7" t="s">
        <v>1</v>
      </c>
      <c r="F2175" s="27" t="s">
        <v>1365</v>
      </c>
      <c r="G2175" s="159">
        <v>6893000.0000000009</v>
      </c>
      <c r="H2175" s="7"/>
      <c r="I2175" s="26"/>
      <c r="J2175" s="7"/>
      <c r="K2175" s="26"/>
      <c r="L2175" s="7"/>
      <c r="M2175" s="7"/>
      <c r="N2175" s="7"/>
      <c r="O2175" s="7"/>
      <c r="P2175" s="7"/>
      <c r="Q2175" s="26"/>
      <c r="R2175" s="26"/>
      <c r="S2175" s="26"/>
      <c r="T2175" s="349">
        <v>1063.5899000000002</v>
      </c>
      <c r="U2175" s="351"/>
      <c r="V2175" s="352"/>
      <c r="W2175" s="11" t="s">
        <v>1306</v>
      </c>
      <c r="X2175" s="164" t="s">
        <v>5163</v>
      </c>
      <c r="Y2175" s="164">
        <v>42</v>
      </c>
      <c r="Z2175" s="164">
        <v>58</v>
      </c>
      <c r="AA2175" s="164">
        <v>58</v>
      </c>
      <c r="AB2175" s="124">
        <f>VLOOKUP(B2175,Nam_2016!$B$2:$C$870,2,0)</f>
        <v>2174</v>
      </c>
    </row>
    <row r="2176" spans="1:28" ht="45" x14ac:dyDescent="0.25">
      <c r="A2176" s="24">
        <f t="shared" si="72"/>
        <v>43</v>
      </c>
      <c r="B2176" s="167">
        <v>2175</v>
      </c>
      <c r="C2176" s="51" t="s">
        <v>1363</v>
      </c>
      <c r="D2176" s="27" t="s">
        <v>1366</v>
      </c>
      <c r="E2176" s="7" t="s">
        <v>1</v>
      </c>
      <c r="F2176" s="27" t="s">
        <v>1365</v>
      </c>
      <c r="G2176" s="159">
        <v>6893000.0000000009</v>
      </c>
      <c r="H2176" s="7"/>
      <c r="I2176" s="19"/>
      <c r="J2176" s="7"/>
      <c r="K2176" s="19"/>
      <c r="L2176" s="7"/>
      <c r="M2176" s="7"/>
      <c r="N2176" s="7"/>
      <c r="O2176" s="7"/>
      <c r="P2176" s="7"/>
      <c r="Q2176" s="19"/>
      <c r="R2176" s="19"/>
      <c r="S2176" s="19"/>
      <c r="T2176" s="349">
        <v>1063.5899000000002</v>
      </c>
      <c r="U2176" s="351">
        <v>14352</v>
      </c>
      <c r="V2176" s="352"/>
      <c r="W2176" s="11" t="s">
        <v>1306</v>
      </c>
      <c r="X2176" s="164" t="s">
        <v>5163</v>
      </c>
      <c r="Y2176" s="164">
        <v>42</v>
      </c>
      <c r="Z2176" s="164">
        <v>58</v>
      </c>
      <c r="AA2176" s="164">
        <v>58</v>
      </c>
      <c r="AB2176" s="124" t="e">
        <f>VLOOKUP(B2176,Nam_2016!$B$2:$C$870,2,0)</f>
        <v>#N/A</v>
      </c>
    </row>
    <row r="2177" spans="1:28" ht="30" x14ac:dyDescent="0.25">
      <c r="A2177" s="24">
        <f t="shared" si="72"/>
        <v>44</v>
      </c>
      <c r="B2177" s="167">
        <v>2176</v>
      </c>
      <c r="C2177" s="371" t="s">
        <v>3702</v>
      </c>
      <c r="D2177" s="27" t="s">
        <v>1367</v>
      </c>
      <c r="E2177" s="7" t="s">
        <v>1</v>
      </c>
      <c r="F2177" s="27" t="s">
        <v>1368</v>
      </c>
      <c r="G2177" s="159">
        <v>6814099.9999999991</v>
      </c>
      <c r="H2177" s="7"/>
      <c r="I2177" s="26"/>
      <c r="J2177" s="7"/>
      <c r="K2177" s="26"/>
      <c r="L2177" s="7"/>
      <c r="M2177" s="7"/>
      <c r="N2177" s="7"/>
      <c r="O2177" s="7"/>
      <c r="P2177" s="7"/>
      <c r="Q2177" s="26"/>
      <c r="R2177" s="26"/>
      <c r="S2177" s="26"/>
      <c r="T2177" s="349">
        <v>1051.41563</v>
      </c>
      <c r="U2177" s="351">
        <v>1045</v>
      </c>
      <c r="V2177" s="352">
        <v>12354</v>
      </c>
      <c r="W2177" s="11" t="s">
        <v>1306</v>
      </c>
      <c r="X2177" s="164" t="s">
        <v>5163</v>
      </c>
      <c r="Y2177" s="164">
        <v>42</v>
      </c>
      <c r="Z2177" s="164">
        <v>58</v>
      </c>
      <c r="AA2177" s="164">
        <v>58</v>
      </c>
      <c r="AB2177" s="124" t="e">
        <f>VLOOKUP(B2177,Nam_2016!$B$2:$C$870,2,0)</f>
        <v>#N/A</v>
      </c>
    </row>
    <row r="2178" spans="1:28" ht="30" hidden="1" x14ac:dyDescent="0.25">
      <c r="A2178" s="24">
        <f t="shared" si="72"/>
        <v>45</v>
      </c>
      <c r="B2178" s="167">
        <v>2177</v>
      </c>
      <c r="C2178" s="51" t="s">
        <v>5017</v>
      </c>
      <c r="D2178" s="27" t="s">
        <v>1369</v>
      </c>
      <c r="E2178" s="7" t="s">
        <v>1</v>
      </c>
      <c r="F2178" s="27" t="s">
        <v>1370</v>
      </c>
      <c r="G2178" s="159">
        <v>55181299.999999993</v>
      </c>
      <c r="H2178" s="7"/>
      <c r="I2178" s="26"/>
      <c r="J2178" s="7"/>
      <c r="K2178" s="26"/>
      <c r="L2178" s="7"/>
      <c r="M2178" s="7"/>
      <c r="N2178" s="7"/>
      <c r="O2178" s="7"/>
      <c r="P2178" s="7"/>
      <c r="Q2178" s="26"/>
      <c r="R2178" s="26"/>
      <c r="S2178" s="26"/>
      <c r="T2178" s="349">
        <v>8514.4745899999998</v>
      </c>
      <c r="U2178" s="351"/>
      <c r="V2178" s="352"/>
      <c r="W2178" s="11" t="s">
        <v>1306</v>
      </c>
      <c r="X2178" s="164" t="s">
        <v>5163</v>
      </c>
      <c r="Y2178" s="164">
        <v>42</v>
      </c>
      <c r="Z2178" s="164">
        <v>58</v>
      </c>
      <c r="AA2178" s="164">
        <v>58</v>
      </c>
      <c r="AB2178" s="124">
        <f>VLOOKUP(B2178,Nam_2016!$B$2:$C$870,2,0)</f>
        <v>2177</v>
      </c>
    </row>
    <row r="2179" spans="1:28" ht="30" x14ac:dyDescent="0.25">
      <c r="A2179" s="24">
        <f t="shared" si="72"/>
        <v>46</v>
      </c>
      <c r="B2179" s="167">
        <v>2178</v>
      </c>
      <c r="C2179" s="51" t="s">
        <v>1371</v>
      </c>
      <c r="D2179" s="27" t="s">
        <v>1372</v>
      </c>
      <c r="E2179" s="7" t="s">
        <v>1</v>
      </c>
      <c r="F2179" s="27" t="s">
        <v>15</v>
      </c>
      <c r="G2179" s="159">
        <v>9079714.8412184045</v>
      </c>
      <c r="H2179" s="7"/>
      <c r="I2179" s="19"/>
      <c r="J2179" s="7"/>
      <c r="K2179" s="19"/>
      <c r="L2179" s="7"/>
      <c r="M2179" s="7"/>
      <c r="N2179" s="7"/>
      <c r="O2179" s="7"/>
      <c r="P2179" s="7"/>
      <c r="Q2179" s="19"/>
      <c r="R2179" s="19"/>
      <c r="S2179" s="19"/>
      <c r="T2179" s="349">
        <v>1401</v>
      </c>
      <c r="U2179" s="351">
        <v>1401</v>
      </c>
      <c r="V2179" s="352"/>
      <c r="W2179" s="11" t="s">
        <v>1306</v>
      </c>
      <c r="X2179" s="164" t="s">
        <v>5163</v>
      </c>
      <c r="Y2179" s="164">
        <v>42</v>
      </c>
      <c r="Z2179" s="164">
        <v>58</v>
      </c>
      <c r="AA2179" s="164">
        <v>58</v>
      </c>
      <c r="AB2179" s="124" t="e">
        <f>VLOOKUP(B2179,Nam_2016!$B$2:$C$870,2,0)</f>
        <v>#N/A</v>
      </c>
    </row>
    <row r="2180" spans="1:28" ht="30" x14ac:dyDescent="0.25">
      <c r="A2180" s="24">
        <f t="shared" si="72"/>
        <v>47</v>
      </c>
      <c r="B2180" s="167">
        <v>2179</v>
      </c>
      <c r="C2180" s="51" t="s">
        <v>1373</v>
      </c>
      <c r="D2180" s="27" t="s">
        <v>1344</v>
      </c>
      <c r="E2180" s="7" t="s">
        <v>1</v>
      </c>
      <c r="F2180" s="27" t="s">
        <v>4</v>
      </c>
      <c r="G2180" s="159">
        <v>14677300</v>
      </c>
      <c r="H2180" s="7"/>
      <c r="I2180" s="26"/>
      <c r="J2180" s="7"/>
      <c r="K2180" s="26"/>
      <c r="L2180" s="7"/>
      <c r="M2180" s="7"/>
      <c r="N2180" s="7"/>
      <c r="O2180" s="7"/>
      <c r="P2180" s="7"/>
      <c r="Q2180" s="26"/>
      <c r="R2180" s="26"/>
      <c r="S2180" s="26"/>
      <c r="T2180" s="349">
        <v>2264.70739</v>
      </c>
      <c r="U2180" s="351">
        <v>1983</v>
      </c>
      <c r="V2180" s="352"/>
      <c r="W2180" s="11" t="s">
        <v>1306</v>
      </c>
      <c r="X2180" s="164" t="s">
        <v>5163</v>
      </c>
      <c r="Y2180" s="164">
        <v>42</v>
      </c>
      <c r="Z2180" s="164">
        <v>58</v>
      </c>
      <c r="AA2180" s="164">
        <v>58</v>
      </c>
      <c r="AB2180" s="124" t="e">
        <f>VLOOKUP(B2180,Nam_2016!$B$2:$C$870,2,0)</f>
        <v>#N/A</v>
      </c>
    </row>
    <row r="2181" spans="1:28" ht="30" x14ac:dyDescent="0.25">
      <c r="A2181" s="24">
        <f t="shared" si="72"/>
        <v>48</v>
      </c>
      <c r="B2181" s="167">
        <v>2180</v>
      </c>
      <c r="C2181" s="51" t="s">
        <v>1498</v>
      </c>
      <c r="D2181" s="27" t="s">
        <v>1336</v>
      </c>
      <c r="E2181" s="7" t="s">
        <v>1</v>
      </c>
      <c r="F2181" s="27" t="s">
        <v>1476</v>
      </c>
      <c r="G2181" s="159">
        <v>8301800</v>
      </c>
      <c r="H2181" s="7"/>
      <c r="I2181" s="26"/>
      <c r="J2181" s="7"/>
      <c r="K2181" s="26"/>
      <c r="L2181" s="7"/>
      <c r="M2181" s="7"/>
      <c r="N2181" s="7"/>
      <c r="O2181" s="7"/>
      <c r="P2181" s="7"/>
      <c r="Q2181" s="26"/>
      <c r="R2181" s="26"/>
      <c r="S2181" s="26"/>
      <c r="T2181" s="349">
        <v>1280.96774</v>
      </c>
      <c r="U2181" s="351">
        <v>1198</v>
      </c>
      <c r="V2181" s="352">
        <v>1059</v>
      </c>
      <c r="W2181" s="11" t="s">
        <v>1306</v>
      </c>
      <c r="X2181" s="164" t="s">
        <v>5163</v>
      </c>
      <c r="Y2181" s="164">
        <v>42</v>
      </c>
      <c r="Z2181" s="164">
        <v>58</v>
      </c>
      <c r="AA2181" s="164">
        <v>58</v>
      </c>
      <c r="AB2181" s="124" t="e">
        <f>VLOOKUP(B2181,Nam_2016!$B$2:$C$870,2,0)</f>
        <v>#N/A</v>
      </c>
    </row>
    <row r="2182" spans="1:28" ht="30" hidden="1" x14ac:dyDescent="0.25">
      <c r="A2182" s="24">
        <f t="shared" si="72"/>
        <v>49</v>
      </c>
      <c r="B2182" s="167">
        <v>2181</v>
      </c>
      <c r="C2182" s="51" t="s">
        <v>1374</v>
      </c>
      <c r="D2182" s="27" t="s">
        <v>1356</v>
      </c>
      <c r="E2182" s="7" t="s">
        <v>1</v>
      </c>
      <c r="F2182" s="27" t="s">
        <v>1477</v>
      </c>
      <c r="G2182" s="159">
        <v>6726600.0000000009</v>
      </c>
      <c r="H2182" s="7"/>
      <c r="I2182" s="26"/>
      <c r="J2182" s="7"/>
      <c r="K2182" s="26"/>
      <c r="L2182" s="7"/>
      <c r="M2182" s="7"/>
      <c r="N2182" s="7"/>
      <c r="O2182" s="7"/>
      <c r="P2182" s="7"/>
      <c r="Q2182" s="26"/>
      <c r="R2182" s="26"/>
      <c r="S2182" s="26"/>
      <c r="T2182" s="349">
        <v>1037.9143800000002</v>
      </c>
      <c r="U2182" s="351"/>
      <c r="V2182" s="352"/>
      <c r="W2182" s="11" t="s">
        <v>1306</v>
      </c>
      <c r="X2182" s="164" t="s">
        <v>5163</v>
      </c>
      <c r="Y2182" s="164">
        <v>42</v>
      </c>
      <c r="Z2182" s="164">
        <v>58</v>
      </c>
      <c r="AA2182" s="164">
        <v>58</v>
      </c>
      <c r="AB2182" s="124">
        <f>VLOOKUP(B2182,Nam_2016!$B$2:$C$870,2,0)</f>
        <v>2181</v>
      </c>
    </row>
    <row r="2183" spans="1:28" ht="30" hidden="1" x14ac:dyDescent="0.25">
      <c r="A2183" s="24">
        <f t="shared" si="72"/>
        <v>50</v>
      </c>
      <c r="B2183" s="167">
        <v>2182</v>
      </c>
      <c r="C2183" s="51" t="s">
        <v>1375</v>
      </c>
      <c r="D2183" s="27" t="s">
        <v>1376</v>
      </c>
      <c r="E2183" s="7" t="s">
        <v>1</v>
      </c>
      <c r="F2183" s="27" t="s">
        <v>1478</v>
      </c>
      <c r="G2183" s="159">
        <v>9319000</v>
      </c>
      <c r="H2183" s="7"/>
      <c r="I2183" s="26"/>
      <c r="J2183" s="7"/>
      <c r="K2183" s="26"/>
      <c r="L2183" s="7"/>
      <c r="M2183" s="7"/>
      <c r="N2183" s="7"/>
      <c r="O2183" s="7"/>
      <c r="P2183" s="7"/>
      <c r="Q2183" s="26"/>
      <c r="R2183" s="26"/>
      <c r="S2183" s="26"/>
      <c r="T2183" s="349">
        <v>1437.9217000000001</v>
      </c>
      <c r="U2183" s="351"/>
      <c r="V2183" s="352"/>
      <c r="W2183" s="11" t="s">
        <v>1306</v>
      </c>
      <c r="X2183" s="164" t="s">
        <v>5163</v>
      </c>
      <c r="Y2183" s="164">
        <v>42</v>
      </c>
      <c r="Z2183" s="164">
        <v>58</v>
      </c>
      <c r="AA2183" s="164">
        <v>58</v>
      </c>
      <c r="AB2183" s="124">
        <f>VLOOKUP(B2183,Nam_2016!$B$2:$C$870,2,0)</f>
        <v>2182</v>
      </c>
    </row>
    <row r="2184" spans="1:28" ht="30" hidden="1" x14ac:dyDescent="0.25">
      <c r="A2184" s="24">
        <f t="shared" si="72"/>
        <v>51</v>
      </c>
      <c r="B2184" s="167">
        <v>2183</v>
      </c>
      <c r="C2184" s="51" t="s">
        <v>1377</v>
      </c>
      <c r="D2184" s="27" t="s">
        <v>1343</v>
      </c>
      <c r="E2184" s="7" t="s">
        <v>1</v>
      </c>
      <c r="F2184" s="27" t="s">
        <v>1378</v>
      </c>
      <c r="G2184" s="159">
        <v>7197099.9999999991</v>
      </c>
      <c r="H2184" s="7"/>
      <c r="I2184" s="26"/>
      <c r="J2184" s="7"/>
      <c r="K2184" s="26"/>
      <c r="L2184" s="7"/>
      <c r="M2184" s="7"/>
      <c r="N2184" s="7"/>
      <c r="O2184" s="7"/>
      <c r="P2184" s="7"/>
      <c r="Q2184" s="26"/>
      <c r="R2184" s="26"/>
      <c r="S2184" s="26"/>
      <c r="T2184" s="349">
        <v>1110.51253</v>
      </c>
      <c r="U2184" s="351"/>
      <c r="V2184" s="352"/>
      <c r="W2184" s="11" t="s">
        <v>1306</v>
      </c>
      <c r="X2184" s="164" t="s">
        <v>5163</v>
      </c>
      <c r="Y2184" s="164">
        <v>42</v>
      </c>
      <c r="Z2184" s="164">
        <v>58</v>
      </c>
      <c r="AA2184" s="164">
        <v>58</v>
      </c>
      <c r="AB2184" s="124">
        <f>VLOOKUP(B2184,Nam_2016!$B$2:$C$870,2,0)</f>
        <v>2183</v>
      </c>
    </row>
    <row r="2185" spans="1:28" ht="30" x14ac:dyDescent="0.25">
      <c r="A2185" s="24">
        <f t="shared" si="72"/>
        <v>52</v>
      </c>
      <c r="B2185" s="167">
        <v>2184</v>
      </c>
      <c r="C2185" s="51" t="s">
        <v>5018</v>
      </c>
      <c r="D2185" s="27" t="s">
        <v>1379</v>
      </c>
      <c r="E2185" s="7" t="s">
        <v>1</v>
      </c>
      <c r="F2185" s="27" t="s">
        <v>38</v>
      </c>
      <c r="G2185" s="159">
        <v>6480881.3998703817</v>
      </c>
      <c r="H2185" s="7"/>
      <c r="I2185" s="26"/>
      <c r="J2185" s="7"/>
      <c r="K2185" s="26"/>
      <c r="L2185" s="7"/>
      <c r="M2185" s="7"/>
      <c r="N2185" s="7"/>
      <c r="O2185" s="7"/>
      <c r="P2185" s="7"/>
      <c r="Q2185" s="26"/>
      <c r="R2185" s="26"/>
      <c r="S2185" s="26"/>
      <c r="T2185" s="349">
        <v>1000</v>
      </c>
      <c r="U2185" s="351">
        <v>1677</v>
      </c>
      <c r="V2185" s="352">
        <v>1000</v>
      </c>
      <c r="W2185" s="11" t="s">
        <v>1306</v>
      </c>
      <c r="X2185" s="164" t="s">
        <v>5163</v>
      </c>
      <c r="Y2185" s="164">
        <v>42</v>
      </c>
      <c r="Z2185" s="164">
        <v>58</v>
      </c>
      <c r="AA2185" s="164">
        <v>58</v>
      </c>
      <c r="AB2185" s="124" t="e">
        <f>VLOOKUP(B2185,Nam_2016!$B$2:$C$870,2,0)</f>
        <v>#N/A</v>
      </c>
    </row>
    <row r="2186" spans="1:28" ht="30" hidden="1" x14ac:dyDescent="0.25">
      <c r="A2186" s="24">
        <f t="shared" si="72"/>
        <v>53</v>
      </c>
      <c r="B2186" s="167">
        <v>2185</v>
      </c>
      <c r="C2186" s="51" t="s">
        <v>1380</v>
      </c>
      <c r="D2186" s="27" t="s">
        <v>1354</v>
      </c>
      <c r="E2186" s="7" t="s">
        <v>1</v>
      </c>
      <c r="F2186" s="27" t="s">
        <v>1353</v>
      </c>
      <c r="G2186" s="159">
        <v>7304000</v>
      </c>
      <c r="H2186" s="7"/>
      <c r="I2186" s="26"/>
      <c r="J2186" s="7"/>
      <c r="K2186" s="26"/>
      <c r="L2186" s="7"/>
      <c r="M2186" s="7"/>
      <c r="N2186" s="7"/>
      <c r="O2186" s="7"/>
      <c r="P2186" s="7"/>
      <c r="Q2186" s="26"/>
      <c r="R2186" s="26"/>
      <c r="S2186" s="26"/>
      <c r="T2186" s="349">
        <v>1127.0072</v>
      </c>
      <c r="U2186" s="351"/>
      <c r="V2186" s="352"/>
      <c r="W2186" s="11" t="s">
        <v>1306</v>
      </c>
      <c r="X2186" s="164" t="s">
        <v>5163</v>
      </c>
      <c r="Y2186" s="164">
        <v>42</v>
      </c>
      <c r="Z2186" s="164">
        <v>58</v>
      </c>
      <c r="AA2186" s="164">
        <v>58</v>
      </c>
      <c r="AB2186" s="124">
        <f>VLOOKUP(B2186,Nam_2016!$B$2:$C$870,2,0)</f>
        <v>2185</v>
      </c>
    </row>
    <row r="2187" spans="1:28" ht="30" hidden="1" x14ac:dyDescent="0.25">
      <c r="A2187" s="24">
        <f t="shared" si="72"/>
        <v>54</v>
      </c>
      <c r="B2187" s="167">
        <v>2186</v>
      </c>
      <c r="C2187" s="51" t="s">
        <v>787</v>
      </c>
      <c r="D2187" s="27" t="s">
        <v>1381</v>
      </c>
      <c r="E2187" s="7" t="s">
        <v>1</v>
      </c>
      <c r="F2187" s="27" t="s">
        <v>1479</v>
      </c>
      <c r="G2187" s="159">
        <v>6480881.3998703817</v>
      </c>
      <c r="H2187" s="7"/>
      <c r="I2187" s="26"/>
      <c r="J2187" s="7"/>
      <c r="K2187" s="26"/>
      <c r="L2187" s="7"/>
      <c r="M2187" s="7"/>
      <c r="N2187" s="7"/>
      <c r="O2187" s="7"/>
      <c r="P2187" s="7"/>
      <c r="Q2187" s="26"/>
      <c r="R2187" s="26"/>
      <c r="S2187" s="26"/>
      <c r="T2187" s="349">
        <v>1000</v>
      </c>
      <c r="U2187" s="351"/>
      <c r="V2187" s="352"/>
      <c r="W2187" s="11" t="s">
        <v>1306</v>
      </c>
      <c r="X2187" s="164" t="s">
        <v>5163</v>
      </c>
      <c r="Y2187" s="164">
        <v>42</v>
      </c>
      <c r="Z2187" s="164">
        <v>58</v>
      </c>
      <c r="AA2187" s="164">
        <v>58</v>
      </c>
      <c r="AB2187" s="124">
        <f>VLOOKUP(B2187,Nam_2016!$B$2:$C$870,2,0)</f>
        <v>2186</v>
      </c>
    </row>
    <row r="2188" spans="1:28" ht="30" x14ac:dyDescent="0.25">
      <c r="A2188" s="24">
        <f t="shared" si="72"/>
        <v>55</v>
      </c>
      <c r="B2188" s="167">
        <v>2187</v>
      </c>
      <c r="C2188" s="371" t="s">
        <v>1382</v>
      </c>
      <c r="D2188" s="27" t="s">
        <v>3851</v>
      </c>
      <c r="E2188" s="7" t="s">
        <v>1</v>
      </c>
      <c r="F2188" s="27" t="s">
        <v>15</v>
      </c>
      <c r="G2188" s="159">
        <v>7013500</v>
      </c>
      <c r="H2188" s="7"/>
      <c r="I2188" s="26"/>
      <c r="J2188" s="7"/>
      <c r="K2188" s="26"/>
      <c r="L2188" s="7"/>
      <c r="M2188" s="7"/>
      <c r="N2188" s="7"/>
      <c r="O2188" s="7"/>
      <c r="P2188" s="7"/>
      <c r="Q2188" s="26"/>
      <c r="R2188" s="26"/>
      <c r="S2188" s="26"/>
      <c r="T2188" s="349">
        <v>1082.1830500000001</v>
      </c>
      <c r="U2188" s="351">
        <v>2396</v>
      </c>
      <c r="V2188" s="352">
        <v>1920</v>
      </c>
      <c r="W2188" s="11" t="s">
        <v>1306</v>
      </c>
      <c r="X2188" s="164" t="s">
        <v>5163</v>
      </c>
      <c r="Y2188" s="164">
        <v>42</v>
      </c>
      <c r="Z2188" s="164">
        <v>58</v>
      </c>
      <c r="AA2188" s="164">
        <v>58</v>
      </c>
      <c r="AB2188" s="124" t="e">
        <f>VLOOKUP(B2188,Nam_2016!$B$2:$C$870,2,0)</f>
        <v>#N/A</v>
      </c>
    </row>
    <row r="2189" spans="1:28" ht="30" x14ac:dyDescent="0.25">
      <c r="A2189" s="24">
        <f t="shared" si="72"/>
        <v>56</v>
      </c>
      <c r="B2189" s="167">
        <v>2188</v>
      </c>
      <c r="C2189" s="371" t="s">
        <v>415</v>
      </c>
      <c r="D2189" s="27" t="s">
        <v>3852</v>
      </c>
      <c r="E2189" s="7" t="s">
        <v>1</v>
      </c>
      <c r="F2189" s="27" t="s">
        <v>25</v>
      </c>
      <c r="G2189" s="159">
        <v>9485200</v>
      </c>
      <c r="H2189" s="7"/>
      <c r="I2189" s="26"/>
      <c r="J2189" s="7"/>
      <c r="K2189" s="26"/>
      <c r="L2189" s="7"/>
      <c r="M2189" s="7"/>
      <c r="N2189" s="7"/>
      <c r="O2189" s="7"/>
      <c r="P2189" s="7"/>
      <c r="Q2189" s="26"/>
      <c r="R2189" s="26"/>
      <c r="S2189" s="26"/>
      <c r="T2189" s="349">
        <v>1463.56636</v>
      </c>
      <c r="U2189" s="351">
        <v>1511</v>
      </c>
      <c r="V2189" s="352">
        <v>1375</v>
      </c>
      <c r="W2189" s="11" t="s">
        <v>1306</v>
      </c>
      <c r="X2189" s="164" t="s">
        <v>5163</v>
      </c>
      <c r="Y2189" s="164">
        <v>42</v>
      </c>
      <c r="Z2189" s="164">
        <v>58</v>
      </c>
      <c r="AA2189" s="164">
        <v>58</v>
      </c>
      <c r="AB2189" s="124" t="e">
        <f>VLOOKUP(B2189,Nam_2016!$B$2:$C$870,2,0)</f>
        <v>#N/A</v>
      </c>
    </row>
    <row r="2190" spans="1:28" ht="30" x14ac:dyDescent="0.25">
      <c r="A2190" s="24">
        <f t="shared" si="72"/>
        <v>57</v>
      </c>
      <c r="B2190" s="167">
        <v>2189</v>
      </c>
      <c r="C2190" s="371" t="s">
        <v>3703</v>
      </c>
      <c r="D2190" s="27" t="s">
        <v>3852</v>
      </c>
      <c r="E2190" s="7" t="s">
        <v>1</v>
      </c>
      <c r="F2190" s="27" t="s">
        <v>38</v>
      </c>
      <c r="G2190" s="159">
        <v>14020900</v>
      </c>
      <c r="H2190" s="7"/>
      <c r="I2190" s="26"/>
      <c r="J2190" s="7"/>
      <c r="K2190" s="26"/>
      <c r="L2190" s="7"/>
      <c r="M2190" s="7"/>
      <c r="N2190" s="7"/>
      <c r="O2190" s="7"/>
      <c r="P2190" s="7"/>
      <c r="Q2190" s="26"/>
      <c r="R2190" s="26"/>
      <c r="S2190" s="26"/>
      <c r="T2190" s="349">
        <v>2163.4248700000003</v>
      </c>
      <c r="U2190" s="351">
        <v>2363</v>
      </c>
      <c r="V2190" s="352">
        <v>2408</v>
      </c>
      <c r="W2190" s="11" t="s">
        <v>1306</v>
      </c>
      <c r="X2190" s="164" t="s">
        <v>5163</v>
      </c>
      <c r="Y2190" s="164">
        <v>42</v>
      </c>
      <c r="Z2190" s="164">
        <v>58</v>
      </c>
      <c r="AA2190" s="164">
        <v>58</v>
      </c>
      <c r="AB2190" s="124" t="e">
        <f>VLOOKUP(B2190,Nam_2016!$B$2:$C$870,2,0)</f>
        <v>#N/A</v>
      </c>
    </row>
    <row r="2191" spans="1:28" ht="30" x14ac:dyDescent="0.25">
      <c r="A2191" s="24">
        <f t="shared" si="72"/>
        <v>58</v>
      </c>
      <c r="B2191" s="167">
        <v>2190</v>
      </c>
      <c r="C2191" s="371" t="s">
        <v>1383</v>
      </c>
      <c r="D2191" s="27" t="s">
        <v>3853</v>
      </c>
      <c r="E2191" s="7" t="s">
        <v>1</v>
      </c>
      <c r="F2191" s="27" t="s">
        <v>126</v>
      </c>
      <c r="G2191" s="159">
        <v>12216461.438755671</v>
      </c>
      <c r="H2191" s="7"/>
      <c r="I2191" s="19"/>
      <c r="J2191" s="7"/>
      <c r="K2191" s="19"/>
      <c r="L2191" s="7"/>
      <c r="M2191" s="7"/>
      <c r="N2191" s="7"/>
      <c r="O2191" s="7"/>
      <c r="P2191" s="7"/>
      <c r="Q2191" s="19"/>
      <c r="R2191" s="19"/>
      <c r="S2191" s="19"/>
      <c r="T2191" s="349">
        <v>1885</v>
      </c>
      <c r="U2191" s="351">
        <v>1885</v>
      </c>
      <c r="V2191" s="352">
        <v>1043</v>
      </c>
      <c r="W2191" s="11" t="s">
        <v>1306</v>
      </c>
      <c r="X2191" s="164" t="s">
        <v>5163</v>
      </c>
      <c r="Y2191" s="164">
        <v>42</v>
      </c>
      <c r="Z2191" s="164">
        <v>58</v>
      </c>
      <c r="AA2191" s="164">
        <v>58</v>
      </c>
      <c r="AB2191" s="124" t="e">
        <f>VLOOKUP(B2191,Nam_2016!$B$2:$C$870,2,0)</f>
        <v>#N/A</v>
      </c>
    </row>
    <row r="2192" spans="1:28" ht="30" x14ac:dyDescent="0.25">
      <c r="A2192" s="24">
        <f t="shared" si="72"/>
        <v>59</v>
      </c>
      <c r="B2192" s="167">
        <v>2191</v>
      </c>
      <c r="C2192" s="371" t="s">
        <v>1384</v>
      </c>
      <c r="D2192" s="27" t="s">
        <v>3854</v>
      </c>
      <c r="E2192" s="7" t="s">
        <v>1</v>
      </c>
      <c r="F2192" s="27" t="s">
        <v>38</v>
      </c>
      <c r="G2192" s="159">
        <v>7278029.8120544385</v>
      </c>
      <c r="H2192" s="7"/>
      <c r="I2192" s="19"/>
      <c r="J2192" s="7"/>
      <c r="K2192" s="19"/>
      <c r="L2192" s="7"/>
      <c r="M2192" s="7"/>
      <c r="N2192" s="7"/>
      <c r="O2192" s="7"/>
      <c r="P2192" s="7"/>
      <c r="Q2192" s="19"/>
      <c r="R2192" s="19"/>
      <c r="S2192" s="19"/>
      <c r="T2192" s="349">
        <v>1123</v>
      </c>
      <c r="U2192" s="351">
        <v>1123</v>
      </c>
      <c r="V2192" s="352"/>
      <c r="W2192" s="11" t="s">
        <v>1306</v>
      </c>
      <c r="X2192" s="164" t="s">
        <v>5163</v>
      </c>
      <c r="Y2192" s="164">
        <v>42</v>
      </c>
      <c r="Z2192" s="164">
        <v>58</v>
      </c>
      <c r="AA2192" s="164">
        <v>58</v>
      </c>
      <c r="AB2192" s="124" t="e">
        <f>VLOOKUP(B2192,Nam_2016!$B$2:$C$870,2,0)</f>
        <v>#N/A</v>
      </c>
    </row>
    <row r="2193" spans="1:28" ht="30" hidden="1" x14ac:dyDescent="0.25">
      <c r="A2193" s="24">
        <f t="shared" si="72"/>
        <v>60</v>
      </c>
      <c r="B2193" s="167">
        <v>2192</v>
      </c>
      <c r="C2193" s="51" t="s">
        <v>786</v>
      </c>
      <c r="D2193" s="27" t="s">
        <v>1385</v>
      </c>
      <c r="E2193" s="7" t="s">
        <v>1</v>
      </c>
      <c r="F2193" s="27" t="s">
        <v>1469</v>
      </c>
      <c r="G2193" s="159">
        <v>7859000</v>
      </c>
      <c r="H2193" s="7"/>
      <c r="I2193" s="26"/>
      <c r="J2193" s="7"/>
      <c r="K2193" s="26"/>
      <c r="L2193" s="7"/>
      <c r="M2193" s="7"/>
      <c r="N2193" s="7"/>
      <c r="O2193" s="7"/>
      <c r="P2193" s="7"/>
      <c r="Q2193" s="26"/>
      <c r="R2193" s="26"/>
      <c r="S2193" s="26"/>
      <c r="T2193" s="349">
        <v>1212.6437000000001</v>
      </c>
      <c r="U2193" s="351"/>
      <c r="V2193" s="352"/>
      <c r="W2193" s="11" t="s">
        <v>1306</v>
      </c>
      <c r="X2193" s="164" t="s">
        <v>5163</v>
      </c>
      <c r="Y2193" s="164">
        <v>42</v>
      </c>
      <c r="Z2193" s="164">
        <v>58</v>
      </c>
      <c r="AA2193" s="164">
        <v>58</v>
      </c>
      <c r="AB2193" s="124">
        <f>VLOOKUP(B2193,Nam_2016!$B$2:$C$870,2,0)</f>
        <v>2192</v>
      </c>
    </row>
    <row r="2194" spans="1:28" ht="30" hidden="1" x14ac:dyDescent="0.25">
      <c r="A2194" s="24">
        <f t="shared" si="72"/>
        <v>61</v>
      </c>
      <c r="B2194" s="167">
        <v>2193</v>
      </c>
      <c r="C2194" s="51" t="s">
        <v>1386</v>
      </c>
      <c r="D2194" s="27" t="s">
        <v>1387</v>
      </c>
      <c r="E2194" s="7" t="s">
        <v>1</v>
      </c>
      <c r="F2194" s="27" t="s">
        <v>1480</v>
      </c>
      <c r="G2194" s="159">
        <v>9345500</v>
      </c>
      <c r="H2194" s="7"/>
      <c r="I2194" s="26"/>
      <c r="J2194" s="7"/>
      <c r="K2194" s="26"/>
      <c r="L2194" s="7"/>
      <c r="M2194" s="7"/>
      <c r="N2194" s="7"/>
      <c r="O2194" s="7"/>
      <c r="P2194" s="7"/>
      <c r="Q2194" s="26"/>
      <c r="R2194" s="26"/>
      <c r="S2194" s="26"/>
      <c r="T2194" s="349">
        <v>1442.0106500000002</v>
      </c>
      <c r="U2194" s="351"/>
      <c r="V2194" s="352"/>
      <c r="W2194" s="11" t="s">
        <v>1306</v>
      </c>
      <c r="X2194" s="164" t="s">
        <v>5163</v>
      </c>
      <c r="Y2194" s="164">
        <v>42</v>
      </c>
      <c r="Z2194" s="164">
        <v>58</v>
      </c>
      <c r="AA2194" s="164">
        <v>58</v>
      </c>
      <c r="AB2194" s="124">
        <f>VLOOKUP(B2194,Nam_2016!$B$2:$C$870,2,0)</f>
        <v>2193</v>
      </c>
    </row>
    <row r="2195" spans="1:28" ht="45" x14ac:dyDescent="0.25">
      <c r="A2195" s="24">
        <f t="shared" si="72"/>
        <v>62</v>
      </c>
      <c r="B2195" s="167">
        <v>2194</v>
      </c>
      <c r="C2195" s="51" t="s">
        <v>1388</v>
      </c>
      <c r="D2195" s="27" t="s">
        <v>1337</v>
      </c>
      <c r="E2195" s="7" t="s">
        <v>1</v>
      </c>
      <c r="F2195" s="27" t="s">
        <v>1485</v>
      </c>
      <c r="G2195" s="159">
        <v>7432100</v>
      </c>
      <c r="H2195" s="7"/>
      <c r="I2195" s="26"/>
      <c r="J2195" s="7"/>
      <c r="K2195" s="26"/>
      <c r="L2195" s="7"/>
      <c r="M2195" s="7"/>
      <c r="N2195" s="7"/>
      <c r="O2195" s="7"/>
      <c r="P2195" s="7"/>
      <c r="Q2195" s="26"/>
      <c r="R2195" s="26"/>
      <c r="S2195" s="26"/>
      <c r="T2195" s="349">
        <v>1146.7730300000001</v>
      </c>
      <c r="U2195" s="351">
        <v>1765</v>
      </c>
      <c r="V2195" s="352">
        <v>1014</v>
      </c>
      <c r="W2195" s="11" t="s">
        <v>1306</v>
      </c>
      <c r="X2195" s="164" t="s">
        <v>5163</v>
      </c>
      <c r="Y2195" s="164">
        <v>42</v>
      </c>
      <c r="Z2195" s="164">
        <v>58</v>
      </c>
      <c r="AA2195" s="164">
        <v>58</v>
      </c>
      <c r="AB2195" s="124" t="e">
        <f>VLOOKUP(B2195,Nam_2016!$B$2:$C$870,2,0)</f>
        <v>#N/A</v>
      </c>
    </row>
    <row r="2196" spans="1:28" ht="45" x14ac:dyDescent="0.25">
      <c r="A2196" s="24">
        <f t="shared" si="72"/>
        <v>63</v>
      </c>
      <c r="B2196" s="167">
        <v>2195</v>
      </c>
      <c r="C2196" s="51" t="s">
        <v>1389</v>
      </c>
      <c r="D2196" s="27" t="s">
        <v>1390</v>
      </c>
      <c r="E2196" s="7" t="s">
        <v>1</v>
      </c>
      <c r="F2196" s="27" t="s">
        <v>340</v>
      </c>
      <c r="G2196" s="159">
        <v>7468600</v>
      </c>
      <c r="H2196" s="7"/>
      <c r="I2196" s="26"/>
      <c r="J2196" s="7"/>
      <c r="K2196" s="26"/>
      <c r="L2196" s="7"/>
      <c r="M2196" s="7"/>
      <c r="N2196" s="7"/>
      <c r="O2196" s="7"/>
      <c r="P2196" s="7"/>
      <c r="Q2196" s="26"/>
      <c r="R2196" s="26"/>
      <c r="S2196" s="26"/>
      <c r="T2196" s="349">
        <v>1152.40498</v>
      </c>
      <c r="U2196" s="351">
        <v>1060</v>
      </c>
      <c r="V2196" s="18">
        <v>1047</v>
      </c>
      <c r="W2196" s="11" t="s">
        <v>1306</v>
      </c>
      <c r="X2196" s="164" t="s">
        <v>5163</v>
      </c>
      <c r="Y2196" s="164">
        <v>42</v>
      </c>
      <c r="Z2196" s="164">
        <v>58</v>
      </c>
      <c r="AA2196" s="164">
        <v>58</v>
      </c>
      <c r="AB2196" s="124" t="e">
        <f>VLOOKUP(B2196,Nam_2016!$B$2:$C$870,2,0)</f>
        <v>#N/A</v>
      </c>
    </row>
    <row r="2197" spans="1:28" ht="30" x14ac:dyDescent="0.25">
      <c r="A2197" s="24">
        <f t="shared" si="72"/>
        <v>64</v>
      </c>
      <c r="B2197" s="167">
        <v>2196</v>
      </c>
      <c r="C2197" s="51" t="s">
        <v>5019</v>
      </c>
      <c r="D2197" s="27" t="s">
        <v>1391</v>
      </c>
      <c r="E2197" s="7" t="s">
        <v>1</v>
      </c>
      <c r="F2197" s="27" t="s">
        <v>155</v>
      </c>
      <c r="G2197" s="159">
        <v>11919800</v>
      </c>
      <c r="H2197" s="7"/>
      <c r="I2197" s="26"/>
      <c r="J2197" s="7"/>
      <c r="K2197" s="26"/>
      <c r="L2197" s="7"/>
      <c r="M2197" s="7"/>
      <c r="N2197" s="7"/>
      <c r="O2197" s="7"/>
      <c r="P2197" s="7"/>
      <c r="Q2197" s="26"/>
      <c r="R2197" s="26"/>
      <c r="S2197" s="26"/>
      <c r="T2197" s="349">
        <v>1839.22514</v>
      </c>
      <c r="U2197" s="351">
        <v>1751</v>
      </c>
      <c r="V2197" s="352">
        <v>1412</v>
      </c>
      <c r="W2197" s="11" t="s">
        <v>1306</v>
      </c>
      <c r="X2197" s="164" t="s">
        <v>5163</v>
      </c>
      <c r="Y2197" s="164">
        <v>42</v>
      </c>
      <c r="Z2197" s="164">
        <v>58</v>
      </c>
      <c r="AA2197" s="164">
        <v>58</v>
      </c>
      <c r="AB2197" s="124" t="e">
        <f>VLOOKUP(B2197,Nam_2016!$B$2:$C$870,2,0)</f>
        <v>#N/A</v>
      </c>
    </row>
    <row r="2198" spans="1:28" ht="30" hidden="1" x14ac:dyDescent="0.25">
      <c r="A2198" s="24">
        <f t="shared" si="72"/>
        <v>65</v>
      </c>
      <c r="B2198" s="167">
        <v>2197</v>
      </c>
      <c r="C2198" s="51" t="s">
        <v>5020</v>
      </c>
      <c r="D2198" s="27" t="s">
        <v>1392</v>
      </c>
      <c r="E2198" s="7" t="s">
        <v>1</v>
      </c>
      <c r="F2198" s="27" t="s">
        <v>1393</v>
      </c>
      <c r="G2198" s="159">
        <v>8001800</v>
      </c>
      <c r="H2198" s="7"/>
      <c r="I2198" s="26"/>
      <c r="J2198" s="7"/>
      <c r="K2198" s="26"/>
      <c r="L2198" s="7"/>
      <c r="M2198" s="7"/>
      <c r="N2198" s="7"/>
      <c r="O2198" s="7"/>
      <c r="P2198" s="7"/>
      <c r="Q2198" s="26"/>
      <c r="R2198" s="26"/>
      <c r="S2198" s="26"/>
      <c r="T2198" s="349">
        <v>1234.6777400000001</v>
      </c>
      <c r="U2198" s="351"/>
      <c r="V2198" s="352"/>
      <c r="W2198" s="11" t="s">
        <v>1306</v>
      </c>
      <c r="X2198" s="164" t="s">
        <v>5163</v>
      </c>
      <c r="Y2198" s="164">
        <v>42</v>
      </c>
      <c r="Z2198" s="164">
        <v>58</v>
      </c>
      <c r="AA2198" s="164">
        <v>58</v>
      </c>
      <c r="AB2198" s="124">
        <f>VLOOKUP(B2198,Nam_2016!$B$2:$C$870,2,0)</f>
        <v>2197</v>
      </c>
    </row>
    <row r="2199" spans="1:28" ht="45" x14ac:dyDescent="0.25">
      <c r="A2199" s="24">
        <f t="shared" ref="A2199:A2213" si="73">A2198+1</f>
        <v>66</v>
      </c>
      <c r="B2199" s="167">
        <v>2198</v>
      </c>
      <c r="C2199" s="371" t="s">
        <v>3704</v>
      </c>
      <c r="D2199" s="27" t="s">
        <v>1394</v>
      </c>
      <c r="E2199" s="7" t="s">
        <v>1</v>
      </c>
      <c r="F2199" s="27" t="s">
        <v>387</v>
      </c>
      <c r="G2199" s="159">
        <v>173237000</v>
      </c>
      <c r="H2199" s="7"/>
      <c r="I2199" s="19"/>
      <c r="J2199" s="7"/>
      <c r="K2199" s="19"/>
      <c r="L2199" s="7"/>
      <c r="M2199" s="7"/>
      <c r="N2199" s="7"/>
      <c r="O2199" s="7"/>
      <c r="P2199" s="7"/>
      <c r="Q2199" s="19"/>
      <c r="R2199" s="19"/>
      <c r="S2199" s="19"/>
      <c r="T2199" s="349">
        <v>26730.469100000002</v>
      </c>
      <c r="U2199" s="351">
        <v>2936</v>
      </c>
      <c r="V2199" s="352">
        <v>3617</v>
      </c>
      <c r="W2199" s="11" t="s">
        <v>1306</v>
      </c>
      <c r="X2199" s="164" t="s">
        <v>5163</v>
      </c>
      <c r="Y2199" s="164">
        <v>42</v>
      </c>
      <c r="Z2199" s="164">
        <v>58</v>
      </c>
      <c r="AA2199" s="164">
        <v>58</v>
      </c>
      <c r="AB2199" s="124" t="e">
        <f>VLOOKUP(B2199,Nam_2016!$B$2:$C$870,2,0)</f>
        <v>#N/A</v>
      </c>
    </row>
    <row r="2200" spans="1:28" ht="30" x14ac:dyDescent="0.25">
      <c r="A2200" s="24">
        <f t="shared" si="73"/>
        <v>67</v>
      </c>
      <c r="B2200" s="167">
        <v>2199</v>
      </c>
      <c r="C2200" s="371" t="s">
        <v>3705</v>
      </c>
      <c r="D2200" s="27" t="s">
        <v>1395</v>
      </c>
      <c r="E2200" s="7" t="s">
        <v>1</v>
      </c>
      <c r="F2200" s="27" t="s">
        <v>146</v>
      </c>
      <c r="G2200" s="159">
        <v>31854600</v>
      </c>
      <c r="H2200" s="7"/>
      <c r="I2200" s="26"/>
      <c r="J2200" s="7"/>
      <c r="K2200" s="26"/>
      <c r="L2200" s="7"/>
      <c r="M2200" s="7"/>
      <c r="N2200" s="7"/>
      <c r="O2200" s="7"/>
      <c r="P2200" s="7"/>
      <c r="Q2200" s="26"/>
      <c r="R2200" s="26"/>
      <c r="S2200" s="26"/>
      <c r="T2200" s="349">
        <v>4915.1647800000001</v>
      </c>
      <c r="U2200" s="351">
        <v>3957</v>
      </c>
      <c r="V2200" s="352">
        <v>4393</v>
      </c>
      <c r="W2200" s="11" t="s">
        <v>1306</v>
      </c>
      <c r="X2200" s="164" t="s">
        <v>5163</v>
      </c>
      <c r="Y2200" s="164">
        <v>42</v>
      </c>
      <c r="Z2200" s="164">
        <v>58</v>
      </c>
      <c r="AA2200" s="164">
        <v>58</v>
      </c>
      <c r="AB2200" s="124" t="e">
        <f>VLOOKUP(B2200,Nam_2016!$B$2:$C$870,2,0)</f>
        <v>#N/A</v>
      </c>
    </row>
    <row r="2201" spans="1:28" ht="60" x14ac:dyDescent="0.25">
      <c r="A2201" s="24">
        <f t="shared" si="73"/>
        <v>68</v>
      </c>
      <c r="B2201" s="167">
        <v>2200</v>
      </c>
      <c r="C2201" s="51" t="s">
        <v>1396</v>
      </c>
      <c r="D2201" s="27" t="s">
        <v>1343</v>
      </c>
      <c r="E2201" s="7" t="s">
        <v>1</v>
      </c>
      <c r="F2201" s="27" t="s">
        <v>1397</v>
      </c>
      <c r="G2201" s="159">
        <v>6839199.9999999991</v>
      </c>
      <c r="H2201" s="7"/>
      <c r="I2201" s="26"/>
      <c r="J2201" s="7"/>
      <c r="K2201" s="26"/>
      <c r="L2201" s="7"/>
      <c r="M2201" s="7"/>
      <c r="N2201" s="7"/>
      <c r="O2201" s="7"/>
      <c r="P2201" s="7"/>
      <c r="Q2201" s="26"/>
      <c r="R2201" s="26"/>
      <c r="S2201" s="26"/>
      <c r="T2201" s="349">
        <v>1055.28856</v>
      </c>
      <c r="U2201" s="351">
        <v>1055</v>
      </c>
      <c r="V2201" s="352">
        <v>1195</v>
      </c>
      <c r="W2201" s="11" t="s">
        <v>1306</v>
      </c>
      <c r="X2201" s="164" t="s">
        <v>5163</v>
      </c>
      <c r="Y2201" s="164">
        <v>42</v>
      </c>
      <c r="Z2201" s="164">
        <v>58</v>
      </c>
      <c r="AA2201" s="164">
        <v>58</v>
      </c>
      <c r="AB2201" s="124" t="e">
        <f>VLOOKUP(B2201,Nam_2016!$B$2:$C$870,2,0)</f>
        <v>#N/A</v>
      </c>
    </row>
    <row r="2202" spans="1:28" ht="30" hidden="1" x14ac:dyDescent="0.25">
      <c r="A2202" s="24">
        <f t="shared" si="73"/>
        <v>69</v>
      </c>
      <c r="B2202" s="167">
        <v>2201</v>
      </c>
      <c r="C2202" s="51" t="s">
        <v>1398</v>
      </c>
      <c r="D2202" s="27" t="s">
        <v>1399</v>
      </c>
      <c r="E2202" s="7" t="s">
        <v>1</v>
      </c>
      <c r="F2202" s="27" t="s">
        <v>1349</v>
      </c>
      <c r="G2202" s="159">
        <v>6480881.3998703817</v>
      </c>
      <c r="H2202" s="7"/>
      <c r="I2202" s="26"/>
      <c r="J2202" s="7"/>
      <c r="K2202" s="26"/>
      <c r="L2202" s="7"/>
      <c r="M2202" s="7"/>
      <c r="N2202" s="7"/>
      <c r="O2202" s="7"/>
      <c r="P2202" s="7"/>
      <c r="Q2202" s="26"/>
      <c r="R2202" s="26"/>
      <c r="S2202" s="26"/>
      <c r="T2202" s="349">
        <v>1000</v>
      </c>
      <c r="U2202" s="351"/>
      <c r="V2202" s="352"/>
      <c r="W2202" s="11" t="s">
        <v>1306</v>
      </c>
      <c r="X2202" s="164" t="s">
        <v>5163</v>
      </c>
      <c r="Y2202" s="164">
        <v>42</v>
      </c>
      <c r="Z2202" s="164">
        <v>58</v>
      </c>
      <c r="AA2202" s="164">
        <v>58</v>
      </c>
      <c r="AB2202" s="124">
        <f>VLOOKUP(B2202,Nam_2016!$B$2:$C$870,2,0)</f>
        <v>2201</v>
      </c>
    </row>
    <row r="2203" spans="1:28" ht="30" hidden="1" x14ac:dyDescent="0.25">
      <c r="A2203" s="24">
        <f t="shared" si="73"/>
        <v>70</v>
      </c>
      <c r="B2203" s="167">
        <v>2202</v>
      </c>
      <c r="C2203" s="51" t="s">
        <v>5021</v>
      </c>
      <c r="D2203" s="27" t="s">
        <v>1400</v>
      </c>
      <c r="E2203" s="7" t="s">
        <v>1</v>
      </c>
      <c r="F2203" s="154" t="s">
        <v>1401</v>
      </c>
      <c r="G2203" s="159">
        <v>7505000</v>
      </c>
      <c r="H2203" s="7"/>
      <c r="I2203" s="26"/>
      <c r="J2203" s="7"/>
      <c r="K2203" s="26"/>
      <c r="L2203" s="7"/>
      <c r="M2203" s="7"/>
      <c r="N2203" s="7"/>
      <c r="O2203" s="7"/>
      <c r="P2203" s="7"/>
      <c r="Q2203" s="26"/>
      <c r="R2203" s="26"/>
      <c r="S2203" s="26"/>
      <c r="T2203" s="349">
        <v>1158.0215000000001</v>
      </c>
      <c r="U2203" s="351"/>
      <c r="V2203" s="352"/>
      <c r="W2203" s="11" t="s">
        <v>1306</v>
      </c>
      <c r="X2203" s="164" t="s">
        <v>5163</v>
      </c>
      <c r="Y2203" s="164">
        <v>42</v>
      </c>
      <c r="Z2203" s="164">
        <v>58</v>
      </c>
      <c r="AA2203" s="164">
        <v>58</v>
      </c>
      <c r="AB2203" s="124">
        <f>VLOOKUP(B2203,Nam_2016!$B$2:$C$870,2,0)</f>
        <v>2202</v>
      </c>
    </row>
    <row r="2204" spans="1:28" ht="30" x14ac:dyDescent="0.25">
      <c r="A2204" s="24">
        <f t="shared" si="73"/>
        <v>71</v>
      </c>
      <c r="B2204" s="167">
        <v>2203</v>
      </c>
      <c r="C2204" s="371" t="s">
        <v>3706</v>
      </c>
      <c r="D2204" s="27" t="s">
        <v>1402</v>
      </c>
      <c r="E2204" s="7" t="s">
        <v>1</v>
      </c>
      <c r="F2204" s="154" t="s">
        <v>1403</v>
      </c>
      <c r="G2204" s="159">
        <v>9602800</v>
      </c>
      <c r="H2204" s="7"/>
      <c r="I2204" s="26"/>
      <c r="J2204" s="7"/>
      <c r="K2204" s="26"/>
      <c r="L2204" s="7"/>
      <c r="M2204" s="7"/>
      <c r="N2204" s="7"/>
      <c r="O2204" s="7"/>
      <c r="P2204" s="7"/>
      <c r="Q2204" s="26"/>
      <c r="R2204" s="26"/>
      <c r="S2204" s="26"/>
      <c r="T2204" s="349">
        <v>1481.7120400000001</v>
      </c>
      <c r="U2204" s="351">
        <v>1425</v>
      </c>
      <c r="V2204" s="352">
        <v>1562</v>
      </c>
      <c r="W2204" s="11" t="s">
        <v>1306</v>
      </c>
      <c r="X2204" s="164" t="s">
        <v>5163</v>
      </c>
      <c r="Y2204" s="164">
        <v>42</v>
      </c>
      <c r="Z2204" s="164">
        <v>58</v>
      </c>
      <c r="AA2204" s="164">
        <v>58</v>
      </c>
      <c r="AB2204" s="124" t="e">
        <f>VLOOKUP(B2204,Nam_2016!$B$2:$C$870,2,0)</f>
        <v>#N/A</v>
      </c>
    </row>
    <row r="2205" spans="1:28" ht="30" hidden="1" x14ac:dyDescent="0.25">
      <c r="A2205" s="24">
        <f t="shared" si="73"/>
        <v>72</v>
      </c>
      <c r="B2205" s="167">
        <v>2204</v>
      </c>
      <c r="C2205" s="51" t="s">
        <v>5022</v>
      </c>
      <c r="D2205" s="27" t="s">
        <v>1404</v>
      </c>
      <c r="E2205" s="7" t="s">
        <v>1</v>
      </c>
      <c r="F2205" s="154" t="s">
        <v>1405</v>
      </c>
      <c r="G2205" s="159">
        <v>6622200</v>
      </c>
      <c r="H2205" s="7"/>
      <c r="I2205" s="26"/>
      <c r="J2205" s="7"/>
      <c r="K2205" s="26"/>
      <c r="L2205" s="7"/>
      <c r="M2205" s="7"/>
      <c r="N2205" s="7"/>
      <c r="O2205" s="7"/>
      <c r="P2205" s="7"/>
      <c r="Q2205" s="26"/>
      <c r="R2205" s="26"/>
      <c r="S2205" s="26"/>
      <c r="T2205" s="349">
        <v>1021.80546</v>
      </c>
      <c r="U2205" s="351"/>
      <c r="V2205" s="352"/>
      <c r="W2205" s="11" t="s">
        <v>1306</v>
      </c>
      <c r="X2205" s="164" t="s">
        <v>5163</v>
      </c>
      <c r="Y2205" s="164">
        <v>42</v>
      </c>
      <c r="Z2205" s="164">
        <v>58</v>
      </c>
      <c r="AA2205" s="164">
        <v>58</v>
      </c>
      <c r="AB2205" s="124">
        <f>VLOOKUP(B2205,Nam_2016!$B$2:$C$870,2,0)</f>
        <v>2204</v>
      </c>
    </row>
    <row r="2206" spans="1:28" ht="30" x14ac:dyDescent="0.25">
      <c r="A2206" s="24">
        <f t="shared" si="73"/>
        <v>73</v>
      </c>
      <c r="B2206" s="167">
        <v>2205</v>
      </c>
      <c r="C2206" s="51" t="s">
        <v>1406</v>
      </c>
      <c r="D2206" s="27" t="s">
        <v>1407</v>
      </c>
      <c r="E2206" s="7" t="s">
        <v>1</v>
      </c>
      <c r="F2206" s="27" t="s">
        <v>414</v>
      </c>
      <c r="G2206" s="159">
        <v>10515600</v>
      </c>
      <c r="H2206" s="7"/>
      <c r="I2206" s="26"/>
      <c r="J2206" s="7"/>
      <c r="K2206" s="26"/>
      <c r="L2206" s="7"/>
      <c r="M2206" s="7"/>
      <c r="N2206" s="7"/>
      <c r="O2206" s="7"/>
      <c r="P2206" s="7"/>
      <c r="Q2206" s="26"/>
      <c r="R2206" s="26"/>
      <c r="S2206" s="26"/>
      <c r="T2206" s="349">
        <v>1622.55708</v>
      </c>
      <c r="U2206" s="351">
        <v>1124</v>
      </c>
      <c r="V2206" s="352"/>
      <c r="W2206" s="11" t="s">
        <v>1306</v>
      </c>
      <c r="X2206" s="164" t="s">
        <v>5163</v>
      </c>
      <c r="Y2206" s="164">
        <v>42</v>
      </c>
      <c r="Z2206" s="164">
        <v>58</v>
      </c>
      <c r="AA2206" s="164">
        <v>58</v>
      </c>
      <c r="AB2206" s="124" t="e">
        <f>VLOOKUP(B2206,Nam_2016!$B$2:$C$870,2,0)</f>
        <v>#N/A</v>
      </c>
    </row>
    <row r="2207" spans="1:28" ht="30" hidden="1" x14ac:dyDescent="0.25">
      <c r="A2207" s="24">
        <f t="shared" si="73"/>
        <v>74</v>
      </c>
      <c r="B2207" s="167">
        <v>2206</v>
      </c>
      <c r="C2207" s="51" t="s">
        <v>1408</v>
      </c>
      <c r="D2207" s="27" t="s">
        <v>1409</v>
      </c>
      <c r="E2207" s="7" t="s">
        <v>1</v>
      </c>
      <c r="F2207" s="27" t="s">
        <v>1484</v>
      </c>
      <c r="G2207" s="159">
        <v>9745700</v>
      </c>
      <c r="H2207" s="7"/>
      <c r="I2207" s="26"/>
      <c r="J2207" s="7"/>
      <c r="K2207" s="26"/>
      <c r="L2207" s="7"/>
      <c r="M2207" s="7"/>
      <c r="N2207" s="7"/>
      <c r="O2207" s="7"/>
      <c r="P2207" s="7"/>
      <c r="Q2207" s="26"/>
      <c r="R2207" s="26"/>
      <c r="S2207" s="26"/>
      <c r="T2207" s="349">
        <v>1503.76151</v>
      </c>
      <c r="U2207" s="351"/>
      <c r="V2207" s="352"/>
      <c r="W2207" s="11" t="s">
        <v>1306</v>
      </c>
      <c r="X2207" s="164" t="s">
        <v>5163</v>
      </c>
      <c r="Y2207" s="164">
        <v>42</v>
      </c>
      <c r="Z2207" s="164">
        <v>58</v>
      </c>
      <c r="AA2207" s="164">
        <v>58</v>
      </c>
      <c r="AB2207" s="124">
        <f>VLOOKUP(B2207,Nam_2016!$B$2:$C$870,2,0)</f>
        <v>2206</v>
      </c>
    </row>
    <row r="2208" spans="1:28" hidden="1" x14ac:dyDescent="0.25">
      <c r="A2208" s="24">
        <f t="shared" si="73"/>
        <v>75</v>
      </c>
      <c r="B2208" s="167">
        <v>2207</v>
      </c>
      <c r="C2208" s="51" t="s">
        <v>1410</v>
      </c>
      <c r="D2208" s="27" t="s">
        <v>1411</v>
      </c>
      <c r="E2208" s="7" t="s">
        <v>1</v>
      </c>
      <c r="F2208" s="27" t="s">
        <v>1484</v>
      </c>
      <c r="G2208" s="159">
        <v>6480881.3998703817</v>
      </c>
      <c r="H2208" s="7"/>
      <c r="I2208" s="26"/>
      <c r="J2208" s="7"/>
      <c r="K2208" s="26"/>
      <c r="L2208" s="7"/>
      <c r="M2208" s="7"/>
      <c r="N2208" s="7"/>
      <c r="O2208" s="7"/>
      <c r="P2208" s="7"/>
      <c r="Q2208" s="26"/>
      <c r="R2208" s="26"/>
      <c r="S2208" s="26"/>
      <c r="T2208" s="349">
        <v>1000</v>
      </c>
      <c r="U2208" s="351"/>
      <c r="V2208" s="352"/>
      <c r="W2208" s="11" t="s">
        <v>1306</v>
      </c>
      <c r="X2208" s="164" t="s">
        <v>5163</v>
      </c>
      <c r="Y2208" s="164">
        <v>42</v>
      </c>
      <c r="Z2208" s="164">
        <v>58</v>
      </c>
      <c r="AA2208" s="164">
        <v>58</v>
      </c>
      <c r="AB2208" s="124">
        <f>VLOOKUP(B2208,Nam_2016!$B$2:$C$870,2,0)</f>
        <v>2207</v>
      </c>
    </row>
    <row r="2209" spans="1:28" ht="30" hidden="1" x14ac:dyDescent="0.25">
      <c r="A2209" s="24">
        <f t="shared" si="73"/>
        <v>76</v>
      </c>
      <c r="B2209" s="167">
        <v>2208</v>
      </c>
      <c r="C2209" s="51" t="s">
        <v>5023</v>
      </c>
      <c r="D2209" s="27" t="s">
        <v>1412</v>
      </c>
      <c r="E2209" s="7" t="s">
        <v>1</v>
      </c>
      <c r="F2209" s="27" t="s">
        <v>1484</v>
      </c>
      <c r="G2209" s="159">
        <v>6560800</v>
      </c>
      <c r="H2209" s="7"/>
      <c r="I2209" s="26"/>
      <c r="J2209" s="7"/>
      <c r="K2209" s="26"/>
      <c r="L2209" s="7"/>
      <c r="M2209" s="7"/>
      <c r="N2209" s="7"/>
      <c r="O2209" s="7"/>
      <c r="P2209" s="7"/>
      <c r="Q2209" s="26"/>
      <c r="R2209" s="26"/>
      <c r="S2209" s="26"/>
      <c r="T2209" s="349">
        <v>1012.33144</v>
      </c>
      <c r="U2209" s="351"/>
      <c r="V2209" s="352"/>
      <c r="W2209" s="11" t="s">
        <v>1306</v>
      </c>
      <c r="X2209" s="164" t="s">
        <v>5163</v>
      </c>
      <c r="Y2209" s="164">
        <v>42</v>
      </c>
      <c r="Z2209" s="164">
        <v>58</v>
      </c>
      <c r="AA2209" s="164">
        <v>58</v>
      </c>
      <c r="AB2209" s="124">
        <f>VLOOKUP(B2209,Nam_2016!$B$2:$C$870,2,0)</f>
        <v>2208</v>
      </c>
    </row>
    <row r="2210" spans="1:28" ht="30" hidden="1" x14ac:dyDescent="0.25">
      <c r="A2210" s="24">
        <f t="shared" si="73"/>
        <v>77</v>
      </c>
      <c r="B2210" s="167">
        <v>2209</v>
      </c>
      <c r="C2210" s="51" t="s">
        <v>5024</v>
      </c>
      <c r="D2210" s="27" t="s">
        <v>1413</v>
      </c>
      <c r="E2210" s="7" t="s">
        <v>1</v>
      </c>
      <c r="F2210" s="27" t="s">
        <v>1414</v>
      </c>
      <c r="G2210" s="159">
        <v>12054439.40375891</v>
      </c>
      <c r="H2210" s="7"/>
      <c r="I2210" s="19">
        <v>1824</v>
      </c>
      <c r="J2210" s="7"/>
      <c r="K2210" s="19">
        <v>392</v>
      </c>
      <c r="L2210" s="7"/>
      <c r="M2210" s="7"/>
      <c r="N2210" s="7"/>
      <c r="O2210" s="7"/>
      <c r="P2210" s="7"/>
      <c r="Q2210" s="19"/>
      <c r="R2210" s="19"/>
      <c r="S2210" s="19"/>
      <c r="T2210" s="349">
        <v>1860</v>
      </c>
      <c r="U2210" s="351"/>
      <c r="V2210" s="352"/>
      <c r="W2210" s="11" t="s">
        <v>1306</v>
      </c>
      <c r="X2210" s="164" t="s">
        <v>5163</v>
      </c>
      <c r="Y2210" s="164">
        <v>42</v>
      </c>
      <c r="Z2210" s="164">
        <v>58</v>
      </c>
      <c r="AA2210" s="164">
        <v>58</v>
      </c>
      <c r="AB2210" s="124">
        <f>VLOOKUP(B2210,Nam_2016!$B$2:$C$870,2,0)</f>
        <v>2209</v>
      </c>
    </row>
    <row r="2211" spans="1:28" ht="30" x14ac:dyDescent="0.25">
      <c r="A2211" s="24">
        <f t="shared" si="73"/>
        <v>78</v>
      </c>
      <c r="B2211" s="167">
        <v>2210</v>
      </c>
      <c r="C2211" s="51" t="s">
        <v>5025</v>
      </c>
      <c r="D2211" s="27" t="s">
        <v>1415</v>
      </c>
      <c r="E2211" s="7" t="s">
        <v>1</v>
      </c>
      <c r="F2211" s="27" t="s">
        <v>26</v>
      </c>
      <c r="G2211" s="159">
        <v>13975000</v>
      </c>
      <c r="H2211" s="7"/>
      <c r="I2211" s="26"/>
      <c r="J2211" s="7"/>
      <c r="K2211" s="26"/>
      <c r="L2211" s="7"/>
      <c r="M2211" s="7"/>
      <c r="N2211" s="7"/>
      <c r="O2211" s="7"/>
      <c r="P2211" s="7"/>
      <c r="Q2211" s="26"/>
      <c r="R2211" s="26"/>
      <c r="S2211" s="26"/>
      <c r="T2211" s="349">
        <v>2156.3425000000002</v>
      </c>
      <c r="U2211" s="351">
        <v>2146</v>
      </c>
      <c r="V2211" s="352">
        <v>1182</v>
      </c>
      <c r="W2211" s="11" t="s">
        <v>1306</v>
      </c>
      <c r="X2211" s="164" t="s">
        <v>5163</v>
      </c>
      <c r="Y2211" s="164">
        <v>42</v>
      </c>
      <c r="Z2211" s="164">
        <v>58</v>
      </c>
      <c r="AA2211" s="164">
        <v>58</v>
      </c>
      <c r="AB2211" s="124" t="e">
        <f>VLOOKUP(B2211,Nam_2016!$B$2:$C$870,2,0)</f>
        <v>#N/A</v>
      </c>
    </row>
    <row r="2212" spans="1:28" ht="30" hidden="1" x14ac:dyDescent="0.25">
      <c r="A2212" s="24">
        <f>A2211+1</f>
        <v>79</v>
      </c>
      <c r="B2212" s="167">
        <v>2211</v>
      </c>
      <c r="C2212" s="51" t="s">
        <v>5026</v>
      </c>
      <c r="D2212" s="155" t="s">
        <v>1094</v>
      </c>
      <c r="E2212" s="7" t="s">
        <v>1</v>
      </c>
      <c r="F2212" s="155" t="s">
        <v>3230</v>
      </c>
      <c r="G2212" s="67">
        <v>7432100</v>
      </c>
      <c r="H2212" s="7"/>
      <c r="I2212" s="26"/>
      <c r="J2212" s="7"/>
      <c r="K2212" s="26"/>
      <c r="L2212" s="7"/>
      <c r="M2212" s="7"/>
      <c r="N2212" s="7"/>
      <c r="O2212" s="7"/>
      <c r="P2212" s="7"/>
      <c r="Q2212" s="26"/>
      <c r="R2212" s="26"/>
      <c r="S2212" s="26"/>
      <c r="T2212" s="349">
        <v>1146.7730300000001</v>
      </c>
      <c r="U2212" s="351"/>
      <c r="V2212" s="352"/>
      <c r="W2212" s="11" t="s">
        <v>1308</v>
      </c>
      <c r="X2212" s="164" t="s">
        <v>5163</v>
      </c>
      <c r="Y2212" s="164">
        <v>42</v>
      </c>
      <c r="Z2212" s="164">
        <v>58</v>
      </c>
      <c r="AA2212" s="164">
        <v>58</v>
      </c>
      <c r="AB2212" s="124">
        <f>VLOOKUP(B2212,Nam_2016!$B$2:$C$870,2,0)</f>
        <v>2211</v>
      </c>
    </row>
    <row r="2213" spans="1:28" ht="45" hidden="1" x14ac:dyDescent="0.25">
      <c r="A2213" s="24">
        <f t="shared" si="73"/>
        <v>80</v>
      </c>
      <c r="B2213" s="167">
        <v>2212</v>
      </c>
      <c r="C2213" s="51" t="s">
        <v>5027</v>
      </c>
      <c r="D2213" s="155" t="s">
        <v>1095</v>
      </c>
      <c r="E2213" s="7" t="s">
        <v>1</v>
      </c>
      <c r="F2213" s="155" t="s">
        <v>1420</v>
      </c>
      <c r="G2213" s="67">
        <v>16359500</v>
      </c>
      <c r="H2213" s="7"/>
      <c r="I2213" s="26"/>
      <c r="J2213" s="7"/>
      <c r="K2213" s="26"/>
      <c r="L2213" s="7"/>
      <c r="M2213" s="7"/>
      <c r="N2213" s="7"/>
      <c r="O2213" s="7"/>
      <c r="P2213" s="7"/>
      <c r="Q2213" s="26"/>
      <c r="R2213" s="26"/>
      <c r="S2213" s="26"/>
      <c r="T2213" s="349">
        <v>2524.2708500000003</v>
      </c>
      <c r="U2213" s="351"/>
      <c r="V2213" s="352"/>
      <c r="W2213" s="11" t="s">
        <v>1308</v>
      </c>
      <c r="X2213" s="164" t="s">
        <v>5163</v>
      </c>
      <c r="Y2213" s="164">
        <v>42</v>
      </c>
      <c r="Z2213" s="164">
        <v>58</v>
      </c>
      <c r="AA2213" s="164">
        <v>58</v>
      </c>
      <c r="AB2213" s="124">
        <f>VLOOKUP(B2213,Nam_2016!$B$2:$C$870,2,0)</f>
        <v>2212</v>
      </c>
    </row>
    <row r="2214" spans="1:28" ht="30" x14ac:dyDescent="0.25">
      <c r="A2214" s="31">
        <v>1</v>
      </c>
      <c r="B2214" s="167">
        <v>2213</v>
      </c>
      <c r="C2214" s="371" t="s">
        <v>3707</v>
      </c>
      <c r="D2214" s="21" t="s">
        <v>3850</v>
      </c>
      <c r="E2214" s="31" t="s">
        <v>1</v>
      </c>
      <c r="F2214" s="21" t="s">
        <v>91</v>
      </c>
      <c r="G2214" s="33">
        <v>14379900</v>
      </c>
      <c r="H2214" s="70"/>
      <c r="I2214" s="71"/>
      <c r="J2214" s="70">
        <v>2.2400000000000002</v>
      </c>
      <c r="K2214" s="72">
        <v>11.013</v>
      </c>
      <c r="L2214" s="70"/>
      <c r="M2214" s="70"/>
      <c r="N2214" s="70"/>
      <c r="O2214" s="31"/>
      <c r="P2214" s="70"/>
      <c r="Q2214" s="70"/>
      <c r="R2214" s="70"/>
      <c r="S2214" s="70"/>
      <c r="T2214" s="349">
        <v>2231.6926400000002</v>
      </c>
      <c r="U2214" s="10">
        <v>4230</v>
      </c>
      <c r="V2214" s="18">
        <v>3852</v>
      </c>
      <c r="W2214" s="11" t="s">
        <v>1306</v>
      </c>
      <c r="X2214" s="164" t="s">
        <v>5164</v>
      </c>
      <c r="Y2214" s="164">
        <v>62</v>
      </c>
      <c r="Z2214" s="164">
        <v>59</v>
      </c>
      <c r="AA2214" s="164">
        <v>59</v>
      </c>
      <c r="AB2214" s="124" t="e">
        <f>VLOOKUP(B2214,Nam_2016!$B$2:$C$870,2,0)</f>
        <v>#N/A</v>
      </c>
    </row>
    <row r="2215" spans="1:28" ht="30" hidden="1" x14ac:dyDescent="0.25">
      <c r="A2215" s="34">
        <f>A2214+1</f>
        <v>2</v>
      </c>
      <c r="B2215" s="167">
        <v>2214</v>
      </c>
      <c r="C2215" s="48" t="s">
        <v>5028</v>
      </c>
      <c r="D2215" s="21" t="s">
        <v>1500</v>
      </c>
      <c r="E2215" s="31" t="s">
        <v>1</v>
      </c>
      <c r="F2215" s="21" t="s">
        <v>1501</v>
      </c>
      <c r="G2215" s="159">
        <v>8706100</v>
      </c>
      <c r="H2215" s="22"/>
      <c r="I2215" s="21">
        <v>2.2799999999999998</v>
      </c>
      <c r="J2215" s="22"/>
      <c r="K2215" s="22"/>
      <c r="L2215" s="22"/>
      <c r="M2215" s="22"/>
      <c r="N2215" s="22"/>
      <c r="O2215" s="31"/>
      <c r="P2215" s="22"/>
      <c r="Q2215" s="22"/>
      <c r="R2215" s="22"/>
      <c r="S2215" s="22"/>
      <c r="T2215" s="349">
        <v>1345.6768299999999</v>
      </c>
      <c r="U2215" s="351"/>
      <c r="V2215" s="352"/>
      <c r="W2215" s="11" t="s">
        <v>1306</v>
      </c>
      <c r="X2215" s="164" t="s">
        <v>5164</v>
      </c>
      <c r="Y2215" s="164">
        <v>62</v>
      </c>
      <c r="Z2215" s="164">
        <v>59</v>
      </c>
      <c r="AA2215" s="164">
        <v>59</v>
      </c>
      <c r="AB2215" s="124">
        <f>VLOOKUP(B2215,Nam_2016!$B$2:$C$870,2,0)</f>
        <v>2214</v>
      </c>
    </row>
    <row r="2216" spans="1:28" ht="38.25" x14ac:dyDescent="0.25">
      <c r="A2216" s="34">
        <f t="shared" ref="A2216:A2241" si="74">A2215+1</f>
        <v>3</v>
      </c>
      <c r="B2216" s="167">
        <v>2215</v>
      </c>
      <c r="C2216" s="371" t="s">
        <v>3708</v>
      </c>
      <c r="D2216" s="21" t="s">
        <v>3848</v>
      </c>
      <c r="E2216" s="31" t="s">
        <v>1</v>
      </c>
      <c r="F2216" s="21" t="s">
        <v>173</v>
      </c>
      <c r="G2216" s="33">
        <v>21945067</v>
      </c>
      <c r="H2216" s="70"/>
      <c r="I2216" s="71"/>
      <c r="J2216" s="70"/>
      <c r="K2216" s="70"/>
      <c r="L2216" s="70"/>
      <c r="M2216" s="70"/>
      <c r="N2216" s="70"/>
      <c r="O2216" s="31"/>
      <c r="P2216" s="70"/>
      <c r="Q2216" s="70"/>
      <c r="R2216" s="70"/>
      <c r="S2216" s="70"/>
      <c r="T2216" s="349">
        <v>3386.1238381000003</v>
      </c>
      <c r="U2216" s="10">
        <v>2959</v>
      </c>
      <c r="V2216" s="18">
        <v>2911</v>
      </c>
      <c r="W2216" s="11" t="s">
        <v>1306</v>
      </c>
      <c r="X2216" s="164" t="s">
        <v>5164</v>
      </c>
      <c r="Y2216" s="164">
        <v>62</v>
      </c>
      <c r="Z2216" s="164">
        <v>59</v>
      </c>
      <c r="AA2216" s="164">
        <v>59</v>
      </c>
      <c r="AB2216" s="124" t="e">
        <f>VLOOKUP(B2216,Nam_2016!$B$2:$C$870,2,0)</f>
        <v>#N/A</v>
      </c>
    </row>
    <row r="2217" spans="1:28" ht="30" x14ac:dyDescent="0.25">
      <c r="A2217" s="34">
        <f t="shared" si="74"/>
        <v>4</v>
      </c>
      <c r="B2217" s="167">
        <v>2216</v>
      </c>
      <c r="C2217" s="371" t="s">
        <v>3709</v>
      </c>
      <c r="D2217" s="21" t="s">
        <v>3849</v>
      </c>
      <c r="E2217" s="31" t="s">
        <v>1</v>
      </c>
      <c r="F2217" s="21" t="s">
        <v>170</v>
      </c>
      <c r="G2217" s="159">
        <v>21809100</v>
      </c>
      <c r="H2217" s="70"/>
      <c r="I2217" s="71">
        <v>2.4</v>
      </c>
      <c r="J2217" s="70"/>
      <c r="K2217" s="70"/>
      <c r="L2217" s="70"/>
      <c r="M2217" s="70"/>
      <c r="N2217" s="70">
        <v>7.0000000000000007E-2</v>
      </c>
      <c r="O2217" s="31"/>
      <c r="P2217" s="71">
        <v>1.7</v>
      </c>
      <c r="Q2217" s="71">
        <v>7.8</v>
      </c>
      <c r="R2217" s="71"/>
      <c r="S2217" s="71"/>
      <c r="T2217" s="349">
        <v>4906.1522300000006</v>
      </c>
      <c r="U2217" s="10">
        <v>12448</v>
      </c>
      <c r="V2217" s="18">
        <v>3230</v>
      </c>
      <c r="W2217" s="11" t="s">
        <v>1306</v>
      </c>
      <c r="X2217" s="164" t="s">
        <v>5164</v>
      </c>
      <c r="Y2217" s="164">
        <v>62</v>
      </c>
      <c r="Z2217" s="164">
        <v>59</v>
      </c>
      <c r="AA2217" s="164">
        <v>59</v>
      </c>
      <c r="AB2217" s="124" t="e">
        <f>VLOOKUP(B2217,Nam_2016!$B$2:$C$870,2,0)</f>
        <v>#N/A</v>
      </c>
    </row>
    <row r="2218" spans="1:28" ht="60" hidden="1" x14ac:dyDescent="0.25">
      <c r="A2218" s="34">
        <f t="shared" si="74"/>
        <v>5</v>
      </c>
      <c r="B2218" s="167">
        <v>2217</v>
      </c>
      <c r="C2218" s="48" t="s">
        <v>4790</v>
      </c>
      <c r="D2218" s="21" t="s">
        <v>1502</v>
      </c>
      <c r="E2218" s="31" t="s">
        <v>1</v>
      </c>
      <c r="F2218" s="21" t="s">
        <v>1503</v>
      </c>
      <c r="G2218" s="159">
        <v>6710800</v>
      </c>
      <c r="H2218" s="21"/>
      <c r="I2218" s="21"/>
      <c r="J2218" s="21">
        <v>1</v>
      </c>
      <c r="K2218" s="21"/>
      <c r="L2218" s="21"/>
      <c r="M2218" s="21"/>
      <c r="N2218" s="21"/>
      <c r="O2218" s="31"/>
      <c r="P2218" s="21"/>
      <c r="Q2218" s="21">
        <v>1</v>
      </c>
      <c r="R2218" s="21"/>
      <c r="S2218" s="21"/>
      <c r="T2218" s="349">
        <v>1037.4464400000002</v>
      </c>
      <c r="U2218" s="351"/>
      <c r="V2218" s="352"/>
      <c r="W2218" s="11" t="s">
        <v>1306</v>
      </c>
      <c r="X2218" s="164" t="s">
        <v>5164</v>
      </c>
      <c r="Y2218" s="164">
        <v>62</v>
      </c>
      <c r="Z2218" s="164">
        <v>59</v>
      </c>
      <c r="AA2218" s="164">
        <v>59</v>
      </c>
      <c r="AB2218" s="124">
        <f>VLOOKUP(B2218,Nam_2016!$B$2:$C$870,2,0)</f>
        <v>2217</v>
      </c>
    </row>
    <row r="2219" spans="1:28" ht="30" x14ac:dyDescent="0.25">
      <c r="A2219" s="34">
        <f t="shared" si="74"/>
        <v>6</v>
      </c>
      <c r="B2219" s="167">
        <v>2218</v>
      </c>
      <c r="C2219" s="371" t="s">
        <v>1504</v>
      </c>
      <c r="D2219" s="21" t="s">
        <v>3845</v>
      </c>
      <c r="E2219" s="31" t="s">
        <v>1</v>
      </c>
      <c r="F2219" s="21" t="s">
        <v>21</v>
      </c>
      <c r="G2219" s="159">
        <v>9200000</v>
      </c>
      <c r="H2219" s="70"/>
      <c r="I2219" s="70"/>
      <c r="J2219" s="70">
        <v>38.53</v>
      </c>
      <c r="K2219" s="70"/>
      <c r="L2219" s="70"/>
      <c r="M2219" s="70"/>
      <c r="N2219" s="70"/>
      <c r="O2219" s="31"/>
      <c r="P2219" s="70"/>
      <c r="Q2219" s="70"/>
      <c r="R2219" s="70"/>
      <c r="S2219" s="70"/>
      <c r="T2219" s="349">
        <v>1453.4664000000002</v>
      </c>
      <c r="U2219" s="10">
        <v>1349</v>
      </c>
      <c r="V2219" s="18">
        <v>1242</v>
      </c>
      <c r="W2219" s="11" t="s">
        <v>1306</v>
      </c>
      <c r="X2219" s="164" t="s">
        <v>5164</v>
      </c>
      <c r="Y2219" s="164">
        <v>62</v>
      </c>
      <c r="Z2219" s="164">
        <v>59</v>
      </c>
      <c r="AA2219" s="164">
        <v>59</v>
      </c>
      <c r="AB2219" s="124" t="e">
        <f>VLOOKUP(B2219,Nam_2016!$B$2:$C$870,2,0)</f>
        <v>#N/A</v>
      </c>
    </row>
    <row r="2220" spans="1:28" ht="30" x14ac:dyDescent="0.25">
      <c r="A2220" s="34">
        <f t="shared" si="74"/>
        <v>7</v>
      </c>
      <c r="B2220" s="167">
        <v>2219</v>
      </c>
      <c r="C2220" s="371" t="s">
        <v>3710</v>
      </c>
      <c r="D2220" s="21" t="s">
        <v>3846</v>
      </c>
      <c r="E2220" s="31" t="s">
        <v>1</v>
      </c>
      <c r="F2220" s="21" t="s">
        <v>170</v>
      </c>
      <c r="G2220" s="33">
        <v>7100000</v>
      </c>
      <c r="H2220" s="70"/>
      <c r="I2220" s="70"/>
      <c r="J2220" s="70"/>
      <c r="K2220" s="70"/>
      <c r="L2220" s="70"/>
      <c r="M2220" s="70"/>
      <c r="N2220" s="70"/>
      <c r="O2220" s="31"/>
      <c r="P2220" s="70"/>
      <c r="Q2220" s="70"/>
      <c r="R2220" s="70"/>
      <c r="S2220" s="70"/>
      <c r="T2220" s="349">
        <v>1095.53</v>
      </c>
      <c r="U2220" s="10">
        <v>1091</v>
      </c>
      <c r="V2220" s="18">
        <v>1255</v>
      </c>
      <c r="W2220" s="11" t="s">
        <v>1306</v>
      </c>
      <c r="X2220" s="164" t="s">
        <v>5164</v>
      </c>
      <c r="Y2220" s="164">
        <v>62</v>
      </c>
      <c r="Z2220" s="164">
        <v>59</v>
      </c>
      <c r="AA2220" s="164">
        <v>59</v>
      </c>
      <c r="AB2220" s="124" t="e">
        <f>VLOOKUP(B2220,Nam_2016!$B$2:$C$870,2,0)</f>
        <v>#N/A</v>
      </c>
    </row>
    <row r="2221" spans="1:28" ht="30" x14ac:dyDescent="0.25">
      <c r="A2221" s="34">
        <f>A2220+1</f>
        <v>8</v>
      </c>
      <c r="B2221" s="167">
        <v>2220</v>
      </c>
      <c r="C2221" s="371" t="s">
        <v>3711</v>
      </c>
      <c r="D2221" s="21" t="s">
        <v>3847</v>
      </c>
      <c r="E2221" s="31" t="s">
        <v>1</v>
      </c>
      <c r="F2221" s="21" t="s">
        <v>170</v>
      </c>
      <c r="G2221" s="159">
        <v>11152500</v>
      </c>
      <c r="H2221" s="70"/>
      <c r="I2221" s="73">
        <v>11</v>
      </c>
      <c r="J2221" s="70"/>
      <c r="K2221" s="70"/>
      <c r="L2221" s="70"/>
      <c r="M2221" s="70"/>
      <c r="N2221" s="73">
        <v>2</v>
      </c>
      <c r="O2221" s="31"/>
      <c r="P2221" s="70"/>
      <c r="Q2221" s="71">
        <v>3.6</v>
      </c>
      <c r="R2221" s="71"/>
      <c r="S2221" s="71"/>
      <c r="T2221" s="349">
        <v>1737.6347500000002</v>
      </c>
      <c r="U2221" s="10">
        <v>1635</v>
      </c>
      <c r="V2221" s="18">
        <v>1467</v>
      </c>
      <c r="W2221" s="11" t="s">
        <v>1306</v>
      </c>
      <c r="X2221" s="164" t="s">
        <v>5164</v>
      </c>
      <c r="Y2221" s="164">
        <v>62</v>
      </c>
      <c r="Z2221" s="164">
        <v>59</v>
      </c>
      <c r="AA2221" s="164">
        <v>59</v>
      </c>
      <c r="AB2221" s="124" t="e">
        <f>VLOOKUP(B2221,Nam_2016!$B$2:$C$870,2,0)</f>
        <v>#N/A</v>
      </c>
    </row>
    <row r="2222" spans="1:28" ht="45" hidden="1" x14ac:dyDescent="0.25">
      <c r="A2222" s="34">
        <f t="shared" si="74"/>
        <v>9</v>
      </c>
      <c r="B2222" s="167">
        <v>2221</v>
      </c>
      <c r="C2222" s="48" t="s">
        <v>1505</v>
      </c>
      <c r="D2222" s="21" t="s">
        <v>1506</v>
      </c>
      <c r="E2222" s="31" t="s">
        <v>1</v>
      </c>
      <c r="F2222" s="21" t="s">
        <v>1484</v>
      </c>
      <c r="G2222" s="159">
        <v>8083917</v>
      </c>
      <c r="H2222" s="21">
        <v>2.2200000000000002</v>
      </c>
      <c r="I2222" s="21"/>
      <c r="J2222" s="21"/>
      <c r="K2222" s="21"/>
      <c r="L2222" s="21"/>
      <c r="M2222" s="21"/>
      <c r="N2222" s="21"/>
      <c r="O2222" s="31"/>
      <c r="P2222" s="21"/>
      <c r="Q2222" s="21"/>
      <c r="R2222" s="21"/>
      <c r="S2222" s="21"/>
      <c r="T2222" s="349">
        <v>1248.9023931000002</v>
      </c>
      <c r="U2222" s="351"/>
      <c r="V2222" s="352"/>
      <c r="W2222" s="11" t="s">
        <v>1306</v>
      </c>
      <c r="X2222" s="164" t="s">
        <v>5164</v>
      </c>
      <c r="Y2222" s="164">
        <v>62</v>
      </c>
      <c r="Z2222" s="164">
        <v>59</v>
      </c>
      <c r="AA2222" s="164">
        <v>59</v>
      </c>
      <c r="AB2222" s="124">
        <f>VLOOKUP(B2222,Nam_2016!$B$2:$C$870,2,0)</f>
        <v>2221</v>
      </c>
    </row>
    <row r="2223" spans="1:28" ht="30" x14ac:dyDescent="0.25">
      <c r="A2223" s="34">
        <f t="shared" si="74"/>
        <v>10</v>
      </c>
      <c r="B2223" s="167">
        <v>2222</v>
      </c>
      <c r="C2223" s="48" t="s">
        <v>1507</v>
      </c>
      <c r="D2223" s="21" t="s">
        <v>3839</v>
      </c>
      <c r="E2223" s="31" t="s">
        <v>1</v>
      </c>
      <c r="F2223" s="21" t="s">
        <v>170</v>
      </c>
      <c r="G2223" s="33">
        <v>7595100</v>
      </c>
      <c r="H2223" s="70"/>
      <c r="I2223" s="70"/>
      <c r="J2223" s="71">
        <v>1.4</v>
      </c>
      <c r="K2223" s="71"/>
      <c r="L2223" s="71"/>
      <c r="M2223" s="71"/>
      <c r="N2223" s="71"/>
      <c r="O2223" s="31"/>
      <c r="P2223" s="70"/>
      <c r="Q2223" s="71">
        <v>1.4</v>
      </c>
      <c r="R2223" s="71"/>
      <c r="S2223" s="71"/>
      <c r="T2223" s="349">
        <v>1174.6819300000002</v>
      </c>
      <c r="U2223" s="10">
        <v>1086</v>
      </c>
      <c r="V2223" s="18">
        <v>1228</v>
      </c>
      <c r="W2223" s="11" t="s">
        <v>1306</v>
      </c>
      <c r="X2223" s="164" t="s">
        <v>5164</v>
      </c>
      <c r="Y2223" s="164">
        <v>62</v>
      </c>
      <c r="Z2223" s="164">
        <v>59</v>
      </c>
      <c r="AA2223" s="164">
        <v>59</v>
      </c>
      <c r="AB2223" s="124" t="e">
        <f>VLOOKUP(B2223,Nam_2016!$B$2:$C$870,2,0)</f>
        <v>#N/A</v>
      </c>
    </row>
    <row r="2224" spans="1:28" ht="30" x14ac:dyDescent="0.25">
      <c r="A2224" s="34">
        <f t="shared" si="74"/>
        <v>11</v>
      </c>
      <c r="B2224" s="167">
        <v>2223</v>
      </c>
      <c r="C2224" s="371" t="s">
        <v>3712</v>
      </c>
      <c r="D2224" s="21" t="s">
        <v>3840</v>
      </c>
      <c r="E2224" s="31" t="s">
        <v>1</v>
      </c>
      <c r="F2224" s="21" t="s">
        <v>170</v>
      </c>
      <c r="G2224" s="33">
        <v>8025900</v>
      </c>
      <c r="H2224" s="70"/>
      <c r="I2224" s="71"/>
      <c r="J2224" s="70">
        <v>13.59</v>
      </c>
      <c r="K2224" s="70"/>
      <c r="L2224" s="70"/>
      <c r="M2224" s="70"/>
      <c r="N2224" s="70"/>
      <c r="O2224" s="31"/>
      <c r="P2224" s="70"/>
      <c r="Q2224" s="70"/>
      <c r="R2224" s="70"/>
      <c r="S2224" s="70"/>
      <c r="T2224" s="349">
        <v>1250.3555700000002</v>
      </c>
      <c r="U2224" s="10">
        <v>1459</v>
      </c>
      <c r="V2224" s="18">
        <v>1595</v>
      </c>
      <c r="W2224" s="11" t="s">
        <v>1306</v>
      </c>
      <c r="X2224" s="164" t="s">
        <v>5164</v>
      </c>
      <c r="Y2224" s="164">
        <v>62</v>
      </c>
      <c r="Z2224" s="164">
        <v>59</v>
      </c>
      <c r="AA2224" s="164">
        <v>59</v>
      </c>
      <c r="AB2224" s="124" t="e">
        <f>VLOOKUP(B2224,Nam_2016!$B$2:$C$870,2,0)</f>
        <v>#N/A</v>
      </c>
    </row>
    <row r="2225" spans="1:28" ht="30" x14ac:dyDescent="0.25">
      <c r="A2225" s="34">
        <f t="shared" si="74"/>
        <v>12</v>
      </c>
      <c r="B2225" s="167">
        <v>2224</v>
      </c>
      <c r="C2225" s="48" t="s">
        <v>418</v>
      </c>
      <c r="D2225" s="21" t="s">
        <v>3832</v>
      </c>
      <c r="E2225" s="31" t="s">
        <v>1</v>
      </c>
      <c r="F2225" s="21" t="s">
        <v>170</v>
      </c>
      <c r="G2225" s="33">
        <v>18466228</v>
      </c>
      <c r="H2225" s="70"/>
      <c r="I2225" s="71">
        <v>3.5</v>
      </c>
      <c r="J2225" s="70"/>
      <c r="K2225" s="70"/>
      <c r="L2225" s="70"/>
      <c r="M2225" s="70"/>
      <c r="N2225" s="70"/>
      <c r="O2225" s="31"/>
      <c r="P2225" s="70"/>
      <c r="Q2225" s="70"/>
      <c r="R2225" s="70"/>
      <c r="S2225" s="70"/>
      <c r="T2225" s="349">
        <v>2852.9089804000005</v>
      </c>
      <c r="U2225" s="10">
        <v>4169</v>
      </c>
      <c r="V2225" s="18">
        <v>6126</v>
      </c>
      <c r="W2225" s="11" t="s">
        <v>1306</v>
      </c>
      <c r="X2225" s="164" t="s">
        <v>5164</v>
      </c>
      <c r="Y2225" s="164">
        <v>62</v>
      </c>
      <c r="Z2225" s="164">
        <v>59</v>
      </c>
      <c r="AA2225" s="164">
        <v>59</v>
      </c>
      <c r="AB2225" s="124" t="e">
        <f>VLOOKUP(B2225,Nam_2016!$B$2:$C$870,2,0)</f>
        <v>#N/A</v>
      </c>
    </row>
    <row r="2226" spans="1:28" ht="30" x14ac:dyDescent="0.25">
      <c r="A2226" s="34">
        <f t="shared" si="74"/>
        <v>13</v>
      </c>
      <c r="B2226" s="167">
        <v>2225</v>
      </c>
      <c r="C2226" s="48" t="s">
        <v>419</v>
      </c>
      <c r="D2226" s="21" t="s">
        <v>3841</v>
      </c>
      <c r="E2226" s="31" t="s">
        <v>1</v>
      </c>
      <c r="F2226" s="21" t="s">
        <v>60</v>
      </c>
      <c r="G2226" s="159">
        <v>28363013</v>
      </c>
      <c r="H2226" s="73">
        <v>8</v>
      </c>
      <c r="I2226" s="70"/>
      <c r="J2226" s="70">
        <v>13.22</v>
      </c>
      <c r="K2226" s="70"/>
      <c r="L2226" s="70"/>
      <c r="M2226" s="70"/>
      <c r="N2226" s="70"/>
      <c r="O2226" s="31"/>
      <c r="P2226" s="70"/>
      <c r="Q2226" s="70"/>
      <c r="R2226" s="70"/>
      <c r="S2226" s="70"/>
      <c r="T2226" s="349">
        <v>4393.6465059000011</v>
      </c>
      <c r="U2226" s="10">
        <v>3351</v>
      </c>
      <c r="V2226" s="18">
        <v>1625</v>
      </c>
      <c r="W2226" s="11" t="s">
        <v>1306</v>
      </c>
      <c r="X2226" s="164" t="s">
        <v>5164</v>
      </c>
      <c r="Y2226" s="164">
        <v>62</v>
      </c>
      <c r="Z2226" s="164">
        <v>59</v>
      </c>
      <c r="AA2226" s="164">
        <v>59</v>
      </c>
      <c r="AB2226" s="124" t="e">
        <f>VLOOKUP(B2226,Nam_2016!$B$2:$C$870,2,0)</f>
        <v>#N/A</v>
      </c>
    </row>
    <row r="2227" spans="1:28" ht="45" x14ac:dyDescent="0.25">
      <c r="A2227" s="34">
        <f t="shared" si="74"/>
        <v>14</v>
      </c>
      <c r="B2227" s="167">
        <v>2226</v>
      </c>
      <c r="C2227" s="371" t="s">
        <v>3713</v>
      </c>
      <c r="D2227" s="21" t="s">
        <v>3842</v>
      </c>
      <c r="E2227" s="31" t="s">
        <v>1</v>
      </c>
      <c r="F2227" s="21" t="s">
        <v>60</v>
      </c>
      <c r="G2227" s="159">
        <v>33875800</v>
      </c>
      <c r="H2227" s="70"/>
      <c r="I2227" s="70"/>
      <c r="J2227" s="71">
        <v>20.399999999999999</v>
      </c>
      <c r="K2227" s="71"/>
      <c r="L2227" s="71"/>
      <c r="M2227" s="71"/>
      <c r="N2227" s="71"/>
      <c r="O2227" s="31"/>
      <c r="P2227" s="70"/>
      <c r="Q2227" s="71"/>
      <c r="R2227" s="71"/>
      <c r="S2227" s="71"/>
      <c r="T2227" s="349">
        <v>5244.9879400000009</v>
      </c>
      <c r="U2227" s="10">
        <v>5043</v>
      </c>
      <c r="V2227" s="18">
        <v>2549</v>
      </c>
      <c r="W2227" s="11" t="s">
        <v>1306</v>
      </c>
      <c r="X2227" s="164" t="s">
        <v>5164</v>
      </c>
      <c r="Y2227" s="164">
        <v>62</v>
      </c>
      <c r="Z2227" s="164">
        <v>59</v>
      </c>
      <c r="AA2227" s="164">
        <v>59</v>
      </c>
      <c r="AB2227" s="124" t="e">
        <f>VLOOKUP(B2227,Nam_2016!$B$2:$C$870,2,0)</f>
        <v>#N/A</v>
      </c>
    </row>
    <row r="2228" spans="1:28" ht="30" x14ac:dyDescent="0.25">
      <c r="A2228" s="34">
        <f t="shared" si="74"/>
        <v>15</v>
      </c>
      <c r="B2228" s="167">
        <v>2227</v>
      </c>
      <c r="C2228" s="48" t="s">
        <v>1508</v>
      </c>
      <c r="D2228" s="21" t="s">
        <v>3835</v>
      </c>
      <c r="E2228" s="31" t="s">
        <v>1</v>
      </c>
      <c r="F2228" s="21" t="s">
        <v>100</v>
      </c>
      <c r="G2228" s="33">
        <v>53953139</v>
      </c>
      <c r="H2228" s="70"/>
      <c r="I2228" s="70">
        <v>15.02</v>
      </c>
      <c r="J2228" s="70"/>
      <c r="K2228" s="70"/>
      <c r="L2228" s="70"/>
      <c r="M2228" s="70">
        <v>3.58</v>
      </c>
      <c r="N2228" s="70"/>
      <c r="O2228" s="31"/>
      <c r="P2228" s="70"/>
      <c r="Q2228" s="70"/>
      <c r="R2228" s="70"/>
      <c r="S2228" s="70"/>
      <c r="T2228" s="349">
        <v>8344.0487477000006</v>
      </c>
      <c r="U2228" s="10">
        <v>14050</v>
      </c>
      <c r="V2228" s="18">
        <v>5477</v>
      </c>
      <c r="W2228" s="11" t="s">
        <v>1306</v>
      </c>
      <c r="X2228" s="164" t="s">
        <v>5164</v>
      </c>
      <c r="Y2228" s="164">
        <v>62</v>
      </c>
      <c r="Z2228" s="164">
        <v>59</v>
      </c>
      <c r="AA2228" s="164">
        <v>59</v>
      </c>
      <c r="AB2228" s="124" t="e">
        <f>VLOOKUP(B2228,Nam_2016!$B$2:$C$870,2,0)</f>
        <v>#N/A</v>
      </c>
    </row>
    <row r="2229" spans="1:28" ht="30" x14ac:dyDescent="0.25">
      <c r="A2229" s="34">
        <f t="shared" si="74"/>
        <v>16</v>
      </c>
      <c r="B2229" s="167">
        <v>2228</v>
      </c>
      <c r="C2229" s="48" t="s">
        <v>1509</v>
      </c>
      <c r="D2229" s="21" t="s">
        <v>3833</v>
      </c>
      <c r="E2229" s="31" t="s">
        <v>1</v>
      </c>
      <c r="F2229" s="21" t="s">
        <v>3838</v>
      </c>
      <c r="G2229" s="33">
        <v>7327000</v>
      </c>
      <c r="H2229" s="70"/>
      <c r="I2229" s="70">
        <v>32.76</v>
      </c>
      <c r="J2229" s="70"/>
      <c r="K2229" s="70"/>
      <c r="L2229" s="70"/>
      <c r="M2229" s="70"/>
      <c r="N2229" s="70">
        <v>15.715</v>
      </c>
      <c r="O2229" s="31"/>
      <c r="P2229" s="70"/>
      <c r="Q2229" s="70"/>
      <c r="R2229" s="70"/>
      <c r="S2229" s="70"/>
      <c r="T2229" s="349">
        <v>1177.0147499999998</v>
      </c>
      <c r="U2229" s="10">
        <v>1033</v>
      </c>
      <c r="V2229" s="18">
        <v>1040</v>
      </c>
      <c r="W2229" s="11" t="s">
        <v>1306</v>
      </c>
      <c r="X2229" s="164" t="s">
        <v>5164</v>
      </c>
      <c r="Y2229" s="164">
        <v>62</v>
      </c>
      <c r="Z2229" s="164">
        <v>59</v>
      </c>
      <c r="AA2229" s="164">
        <v>59</v>
      </c>
      <c r="AB2229" s="124" t="e">
        <f>VLOOKUP(B2229,Nam_2016!$B$2:$C$870,2,0)</f>
        <v>#N/A</v>
      </c>
    </row>
    <row r="2230" spans="1:28" ht="30" x14ac:dyDescent="0.25">
      <c r="A2230" s="34">
        <f t="shared" si="74"/>
        <v>17</v>
      </c>
      <c r="B2230" s="167">
        <v>2229</v>
      </c>
      <c r="C2230" s="371" t="s">
        <v>3714</v>
      </c>
      <c r="D2230" s="21" t="s">
        <v>3843</v>
      </c>
      <c r="E2230" s="31" t="s">
        <v>1</v>
      </c>
      <c r="F2230" s="21" t="s">
        <v>170</v>
      </c>
      <c r="G2230" s="33">
        <v>7203400</v>
      </c>
      <c r="H2230" s="70"/>
      <c r="I2230" s="70"/>
      <c r="J2230" s="73">
        <v>1</v>
      </c>
      <c r="K2230" s="70"/>
      <c r="L2230" s="70"/>
      <c r="M2230" s="70"/>
      <c r="N2230" s="70"/>
      <c r="O2230" s="31"/>
      <c r="P2230" s="70"/>
      <c r="Q2230" s="73">
        <v>1</v>
      </c>
      <c r="R2230" s="73"/>
      <c r="S2230" s="73"/>
      <c r="T2230" s="349">
        <v>1113.4546200000002</v>
      </c>
      <c r="U2230" s="10">
        <v>1033</v>
      </c>
      <c r="V2230" s="18">
        <v>1029</v>
      </c>
      <c r="W2230" s="11" t="s">
        <v>1306</v>
      </c>
      <c r="X2230" s="164" t="s">
        <v>5164</v>
      </c>
      <c r="Y2230" s="164">
        <v>62</v>
      </c>
      <c r="Z2230" s="164">
        <v>59</v>
      </c>
      <c r="AA2230" s="164">
        <v>59</v>
      </c>
      <c r="AB2230" s="124" t="e">
        <f>VLOOKUP(B2230,Nam_2016!$B$2:$C$870,2,0)</f>
        <v>#N/A</v>
      </c>
    </row>
    <row r="2231" spans="1:28" ht="30" x14ac:dyDescent="0.25">
      <c r="A2231" s="34">
        <f t="shared" si="74"/>
        <v>18</v>
      </c>
      <c r="B2231" s="167">
        <v>2230</v>
      </c>
      <c r="C2231" s="48" t="s">
        <v>1510</v>
      </c>
      <c r="D2231" s="21" t="s">
        <v>3844</v>
      </c>
      <c r="E2231" s="31" t="s">
        <v>1</v>
      </c>
      <c r="F2231" s="21" t="s">
        <v>15</v>
      </c>
      <c r="G2231" s="159">
        <v>11120600</v>
      </c>
      <c r="H2231" s="70"/>
      <c r="I2231" s="71">
        <v>22.8</v>
      </c>
      <c r="J2231" s="70"/>
      <c r="K2231" s="70"/>
      <c r="L2231" s="70"/>
      <c r="M2231" s="70"/>
      <c r="N2231" s="70"/>
      <c r="O2231" s="31"/>
      <c r="P2231" s="70"/>
      <c r="Q2231" s="70"/>
      <c r="R2231" s="70"/>
      <c r="S2231" s="70"/>
      <c r="T2231" s="349">
        <v>1739.1645800000001</v>
      </c>
      <c r="U2231" s="10">
        <v>2025</v>
      </c>
      <c r="V2231" s="18">
        <v>1041</v>
      </c>
      <c r="W2231" s="11" t="s">
        <v>1306</v>
      </c>
      <c r="X2231" s="164" t="s">
        <v>5164</v>
      </c>
      <c r="Y2231" s="164">
        <v>62</v>
      </c>
      <c r="Z2231" s="164">
        <v>59</v>
      </c>
      <c r="AA2231" s="164">
        <v>59</v>
      </c>
      <c r="AB2231" s="124" t="e">
        <f>VLOOKUP(B2231,Nam_2016!$B$2:$C$870,2,0)</f>
        <v>#N/A</v>
      </c>
    </row>
    <row r="2232" spans="1:28" ht="60" hidden="1" x14ac:dyDescent="0.25">
      <c r="A2232" s="34">
        <f t="shared" si="74"/>
        <v>19</v>
      </c>
      <c r="B2232" s="167">
        <v>2231</v>
      </c>
      <c r="C2232" s="48" t="s">
        <v>5029</v>
      </c>
      <c r="D2232" s="21" t="s">
        <v>1511</v>
      </c>
      <c r="E2232" s="31" t="s">
        <v>1</v>
      </c>
      <c r="F2232" s="21" t="s">
        <v>1501</v>
      </c>
      <c r="G2232" s="159">
        <v>17372400</v>
      </c>
      <c r="H2232" s="70"/>
      <c r="I2232" s="70"/>
      <c r="J2232" s="70">
        <v>21.25</v>
      </c>
      <c r="K2232" s="70"/>
      <c r="L2232" s="70"/>
      <c r="M2232" s="70"/>
      <c r="N2232" s="70"/>
      <c r="O2232" s="31"/>
      <c r="P2232" s="70"/>
      <c r="Q2232" s="70"/>
      <c r="R2232" s="70"/>
      <c r="S2232" s="70"/>
      <c r="T2232" s="349">
        <v>2699.2613200000001</v>
      </c>
      <c r="U2232" s="351"/>
      <c r="V2232" s="352"/>
      <c r="W2232" s="11" t="s">
        <v>1306</v>
      </c>
      <c r="X2232" s="164" t="s">
        <v>5164</v>
      </c>
      <c r="Y2232" s="164">
        <v>62</v>
      </c>
      <c r="Z2232" s="164">
        <v>59</v>
      </c>
      <c r="AA2232" s="164">
        <v>59</v>
      </c>
      <c r="AB2232" s="124">
        <f>VLOOKUP(B2232,Nam_2016!$B$2:$C$870,2,0)</f>
        <v>2231</v>
      </c>
    </row>
    <row r="2233" spans="1:28" ht="60" x14ac:dyDescent="0.25">
      <c r="A2233" s="34">
        <f t="shared" si="74"/>
        <v>20</v>
      </c>
      <c r="B2233" s="167">
        <v>2232</v>
      </c>
      <c r="C2233" s="48" t="s">
        <v>5030</v>
      </c>
      <c r="D2233" s="21" t="s">
        <v>1512</v>
      </c>
      <c r="E2233" s="31" t="s">
        <v>1</v>
      </c>
      <c r="F2233" s="21" t="s">
        <v>91</v>
      </c>
      <c r="G2233" s="33">
        <v>7490300</v>
      </c>
      <c r="H2233" s="70"/>
      <c r="I2233" s="70"/>
      <c r="J2233" s="71">
        <v>9.6</v>
      </c>
      <c r="K2233" s="70"/>
      <c r="L2233" s="70"/>
      <c r="M2233" s="70"/>
      <c r="N2233" s="70"/>
      <c r="O2233" s="31"/>
      <c r="P2233" s="70"/>
      <c r="Q2233" s="70"/>
      <c r="R2233" s="70"/>
      <c r="S2233" s="70"/>
      <c r="T2233" s="349">
        <v>1164.2012900000002</v>
      </c>
      <c r="U2233" s="10">
        <v>1017</v>
      </c>
      <c r="V2233" s="352"/>
      <c r="W2233" s="11" t="s">
        <v>1306</v>
      </c>
      <c r="X2233" s="164" t="s">
        <v>5164</v>
      </c>
      <c r="Y2233" s="164">
        <v>62</v>
      </c>
      <c r="Z2233" s="164">
        <v>59</v>
      </c>
      <c r="AA2233" s="164">
        <v>59</v>
      </c>
      <c r="AB2233" s="124" t="e">
        <f>VLOOKUP(B2233,Nam_2016!$B$2:$C$870,2,0)</f>
        <v>#N/A</v>
      </c>
    </row>
    <row r="2234" spans="1:28" ht="60" hidden="1" x14ac:dyDescent="0.25">
      <c r="A2234" s="34">
        <f t="shared" si="74"/>
        <v>21</v>
      </c>
      <c r="B2234" s="167">
        <v>2233</v>
      </c>
      <c r="C2234" s="48" t="s">
        <v>1513</v>
      </c>
      <c r="D2234" s="21" t="s">
        <v>1514</v>
      </c>
      <c r="E2234" s="31" t="s">
        <v>1</v>
      </c>
      <c r="F2234" s="21" t="s">
        <v>1456</v>
      </c>
      <c r="G2234" s="33">
        <v>11568585</v>
      </c>
      <c r="H2234" s="74"/>
      <c r="I2234" s="75">
        <v>14.2</v>
      </c>
      <c r="J2234" s="74"/>
      <c r="K2234" s="74"/>
      <c r="L2234" s="74"/>
      <c r="M2234" s="74"/>
      <c r="N2234" s="74"/>
      <c r="O2234" s="31"/>
      <c r="P2234" s="74"/>
      <c r="Q2234" s="75">
        <v>66.900000000000006</v>
      </c>
      <c r="R2234" s="75"/>
      <c r="S2234" s="75"/>
      <c r="T2234" s="349">
        <v>1872.4376655000001</v>
      </c>
      <c r="U2234" s="351"/>
      <c r="V2234" s="352"/>
      <c r="W2234" s="11" t="s">
        <v>1306</v>
      </c>
      <c r="X2234" s="164" t="s">
        <v>5164</v>
      </c>
      <c r="Y2234" s="164">
        <v>62</v>
      </c>
      <c r="Z2234" s="164">
        <v>59</v>
      </c>
      <c r="AA2234" s="164">
        <v>59</v>
      </c>
      <c r="AB2234" s="124">
        <f>VLOOKUP(B2234,Nam_2016!$B$2:$C$870,2,0)</f>
        <v>2233</v>
      </c>
    </row>
    <row r="2235" spans="1:28" ht="30" hidden="1" x14ac:dyDescent="0.25">
      <c r="A2235" s="34">
        <f t="shared" si="74"/>
        <v>22</v>
      </c>
      <c r="B2235" s="167">
        <v>2234</v>
      </c>
      <c r="C2235" s="48" t="s">
        <v>5031</v>
      </c>
      <c r="D2235" s="21" t="s">
        <v>3837</v>
      </c>
      <c r="E2235" s="31" t="s">
        <v>1</v>
      </c>
      <c r="F2235" s="21" t="s">
        <v>1515</v>
      </c>
      <c r="G2235" s="159">
        <v>4816967</v>
      </c>
      <c r="H2235" s="21"/>
      <c r="I2235" s="76">
        <v>1336</v>
      </c>
      <c r="J2235" s="21"/>
      <c r="K2235" s="21"/>
      <c r="L2235" s="21"/>
      <c r="M2235" s="21"/>
      <c r="N2235" s="21">
        <v>0.44500000000000001</v>
      </c>
      <c r="O2235" s="31"/>
      <c r="P2235" s="21"/>
      <c r="Q2235" s="74">
        <v>23.863</v>
      </c>
      <c r="R2235" s="74"/>
      <c r="S2235" s="74"/>
      <c r="T2235" s="349">
        <v>2132.3580281</v>
      </c>
      <c r="U2235" s="351"/>
      <c r="V2235" s="352"/>
      <c r="W2235" s="11" t="s">
        <v>1306</v>
      </c>
      <c r="X2235" s="164" t="s">
        <v>5164</v>
      </c>
      <c r="Y2235" s="164">
        <v>62</v>
      </c>
      <c r="Z2235" s="164">
        <v>59</v>
      </c>
      <c r="AA2235" s="164">
        <v>59</v>
      </c>
      <c r="AB2235" s="124">
        <f>VLOOKUP(B2235,Nam_2016!$B$2:$C$870,2,0)</f>
        <v>2234</v>
      </c>
    </row>
    <row r="2236" spans="1:28" ht="38.25" x14ac:dyDescent="0.25">
      <c r="A2236" s="34">
        <f t="shared" si="74"/>
        <v>23</v>
      </c>
      <c r="B2236" s="167">
        <v>2235</v>
      </c>
      <c r="C2236" s="371" t="s">
        <v>3715</v>
      </c>
      <c r="D2236" s="21" t="s">
        <v>3836</v>
      </c>
      <c r="E2236" s="31" t="s">
        <v>1</v>
      </c>
      <c r="F2236" s="21" t="s">
        <v>273</v>
      </c>
      <c r="G2236" s="33">
        <v>7429900</v>
      </c>
      <c r="H2236" s="70"/>
      <c r="I2236" s="70"/>
      <c r="J2236" s="70"/>
      <c r="K2236" s="70"/>
      <c r="L2236" s="70"/>
      <c r="M2236" s="70"/>
      <c r="N2236" s="70"/>
      <c r="O2236" s="31"/>
      <c r="P2236" s="70"/>
      <c r="Q2236" s="70"/>
      <c r="R2236" s="70"/>
      <c r="S2236" s="70"/>
      <c r="T2236" s="349">
        <v>1146.4335700000001</v>
      </c>
      <c r="U2236" s="10">
        <v>7981</v>
      </c>
      <c r="V2236" s="18">
        <v>7797</v>
      </c>
      <c r="W2236" s="11" t="s">
        <v>1306</v>
      </c>
      <c r="X2236" s="164" t="s">
        <v>5164</v>
      </c>
      <c r="Y2236" s="164">
        <v>62</v>
      </c>
      <c r="Z2236" s="164">
        <v>59</v>
      </c>
      <c r="AA2236" s="164">
        <v>59</v>
      </c>
      <c r="AB2236" s="124" t="e">
        <f>VLOOKUP(B2236,Nam_2016!$B$2:$C$870,2,0)</f>
        <v>#N/A</v>
      </c>
    </row>
    <row r="2237" spans="1:28" ht="30" hidden="1" x14ac:dyDescent="0.25">
      <c r="A2237" s="34">
        <f t="shared" si="74"/>
        <v>24</v>
      </c>
      <c r="B2237" s="167">
        <v>2236</v>
      </c>
      <c r="C2237" s="48" t="s">
        <v>1516</v>
      </c>
      <c r="D2237" s="21" t="s">
        <v>3835</v>
      </c>
      <c r="E2237" s="31" t="s">
        <v>1</v>
      </c>
      <c r="F2237" s="21" t="s">
        <v>1517</v>
      </c>
      <c r="G2237" s="159">
        <v>25642815</v>
      </c>
      <c r="H2237" s="21"/>
      <c r="I2237" s="21">
        <v>24.71</v>
      </c>
      <c r="J2237" s="21"/>
      <c r="K2237" s="21"/>
      <c r="L2237" s="21"/>
      <c r="M2237" s="21"/>
      <c r="N2237" s="21">
        <v>0.52</v>
      </c>
      <c r="O2237" s="31"/>
      <c r="P2237" s="21"/>
      <c r="Q2237" s="21"/>
      <c r="R2237" s="21"/>
      <c r="S2237" s="21"/>
      <c r="T2237" s="349">
        <v>3982.3221545000001</v>
      </c>
      <c r="U2237" s="351"/>
      <c r="V2237" s="352"/>
      <c r="W2237" s="11" t="s">
        <v>1306</v>
      </c>
      <c r="X2237" s="164" t="s">
        <v>5164</v>
      </c>
      <c r="Y2237" s="164">
        <v>62</v>
      </c>
      <c r="Z2237" s="164">
        <v>59</v>
      </c>
      <c r="AA2237" s="164">
        <v>59</v>
      </c>
      <c r="AB2237" s="124">
        <f>VLOOKUP(B2237,Nam_2016!$B$2:$C$870,2,0)</f>
        <v>2236</v>
      </c>
    </row>
    <row r="2238" spans="1:28" ht="30" x14ac:dyDescent="0.25">
      <c r="A2238" s="34">
        <f t="shared" si="74"/>
        <v>25</v>
      </c>
      <c r="B2238" s="167">
        <v>2237</v>
      </c>
      <c r="C2238" s="371" t="s">
        <v>3716</v>
      </c>
      <c r="D2238" s="21" t="s">
        <v>3832</v>
      </c>
      <c r="E2238" s="31" t="s">
        <v>1</v>
      </c>
      <c r="F2238" s="21" t="s">
        <v>170</v>
      </c>
      <c r="G2238" s="33">
        <v>7886000</v>
      </c>
      <c r="H2238" s="70"/>
      <c r="I2238" s="73">
        <v>3</v>
      </c>
      <c r="J2238" s="70"/>
      <c r="K2238" s="70"/>
      <c r="L2238" s="70"/>
      <c r="M2238" s="70"/>
      <c r="N2238" s="70"/>
      <c r="O2238" s="31"/>
      <c r="P2238" s="70"/>
      <c r="Q2238" s="70"/>
      <c r="R2238" s="70"/>
      <c r="S2238" s="70"/>
      <c r="T2238" s="349">
        <v>1219.8697999999999</v>
      </c>
      <c r="U2238" s="10">
        <v>1284</v>
      </c>
      <c r="V2238" s="18">
        <v>1340</v>
      </c>
      <c r="W2238" s="11" t="s">
        <v>1306</v>
      </c>
      <c r="X2238" s="164" t="s">
        <v>5164</v>
      </c>
      <c r="Y2238" s="164">
        <v>62</v>
      </c>
      <c r="Z2238" s="164">
        <v>59</v>
      </c>
      <c r="AA2238" s="164">
        <v>59</v>
      </c>
      <c r="AB2238" s="124" t="e">
        <f>VLOOKUP(B2238,Nam_2016!$B$2:$C$870,2,0)</f>
        <v>#N/A</v>
      </c>
    </row>
    <row r="2239" spans="1:28" ht="30" x14ac:dyDescent="0.25">
      <c r="A2239" s="34">
        <f t="shared" si="74"/>
        <v>26</v>
      </c>
      <c r="B2239" s="167">
        <v>2238</v>
      </c>
      <c r="C2239" s="371" t="s">
        <v>3717</v>
      </c>
      <c r="D2239" s="21" t="s">
        <v>3833</v>
      </c>
      <c r="E2239" s="31" t="s">
        <v>1</v>
      </c>
      <c r="F2239" s="21" t="s">
        <v>170</v>
      </c>
      <c r="G2239" s="33">
        <v>12518600</v>
      </c>
      <c r="H2239" s="70"/>
      <c r="I2239" s="70"/>
      <c r="J2239" s="70"/>
      <c r="K2239" s="70"/>
      <c r="L2239" s="70"/>
      <c r="M2239" s="70"/>
      <c r="N2239" s="70"/>
      <c r="O2239" s="31"/>
      <c r="P2239" s="70"/>
      <c r="Q2239" s="70"/>
      <c r="R2239" s="70"/>
      <c r="S2239" s="70"/>
      <c r="T2239" s="349">
        <v>1931.6199800000002</v>
      </c>
      <c r="U2239" s="10">
        <v>1632</v>
      </c>
      <c r="V2239" s="18">
        <v>2220</v>
      </c>
      <c r="W2239" s="11" t="s">
        <v>1306</v>
      </c>
      <c r="X2239" s="164" t="s">
        <v>5164</v>
      </c>
      <c r="Y2239" s="164">
        <v>62</v>
      </c>
      <c r="Z2239" s="164">
        <v>59</v>
      </c>
      <c r="AA2239" s="164">
        <v>59</v>
      </c>
      <c r="AB2239" s="124" t="e">
        <f>VLOOKUP(B2239,Nam_2016!$B$2:$C$870,2,0)</f>
        <v>#N/A</v>
      </c>
    </row>
    <row r="2240" spans="1:28" ht="45" x14ac:dyDescent="0.25">
      <c r="A2240" s="34">
        <f t="shared" si="74"/>
        <v>27</v>
      </c>
      <c r="B2240" s="167">
        <v>2239</v>
      </c>
      <c r="C2240" s="48" t="s">
        <v>1518</v>
      </c>
      <c r="D2240" s="21" t="s">
        <v>3833</v>
      </c>
      <c r="E2240" s="31" t="s">
        <v>1</v>
      </c>
      <c r="F2240" s="21" t="s">
        <v>340</v>
      </c>
      <c r="G2240" s="33">
        <v>15309600</v>
      </c>
      <c r="H2240" s="70"/>
      <c r="I2240" s="70"/>
      <c r="J2240" s="70">
        <v>10.95</v>
      </c>
      <c r="K2240" s="70"/>
      <c r="L2240" s="70"/>
      <c r="M2240" s="70"/>
      <c r="N2240" s="70"/>
      <c r="O2240" s="31"/>
      <c r="P2240" s="70"/>
      <c r="Q2240" s="73"/>
      <c r="R2240" s="73"/>
      <c r="S2240" s="73"/>
      <c r="T2240" s="349">
        <v>2371.9072799999999</v>
      </c>
      <c r="U2240" s="10">
        <v>2207</v>
      </c>
      <c r="V2240" s="18">
        <v>1749</v>
      </c>
      <c r="W2240" s="11" t="s">
        <v>1306</v>
      </c>
      <c r="X2240" s="164" t="s">
        <v>5164</v>
      </c>
      <c r="Y2240" s="164">
        <v>62</v>
      </c>
      <c r="Z2240" s="164">
        <v>59</v>
      </c>
      <c r="AA2240" s="164">
        <v>59</v>
      </c>
      <c r="AB2240" s="124" t="e">
        <f>VLOOKUP(B2240,Nam_2016!$B$2:$C$870,2,0)</f>
        <v>#N/A</v>
      </c>
    </row>
    <row r="2241" spans="1:28" ht="30" x14ac:dyDescent="0.25">
      <c r="A2241" s="34">
        <f t="shared" si="74"/>
        <v>28</v>
      </c>
      <c r="B2241" s="167">
        <v>2240</v>
      </c>
      <c r="C2241" s="371" t="s">
        <v>3718</v>
      </c>
      <c r="D2241" s="21" t="s">
        <v>3834</v>
      </c>
      <c r="E2241" s="31" t="s">
        <v>1</v>
      </c>
      <c r="F2241" s="21" t="s">
        <v>170</v>
      </c>
      <c r="G2241" s="159">
        <v>10650860</v>
      </c>
      <c r="H2241" s="70"/>
      <c r="I2241" s="73">
        <v>2</v>
      </c>
      <c r="J2241" s="70"/>
      <c r="K2241" s="70"/>
      <c r="L2241" s="70"/>
      <c r="M2241" s="70"/>
      <c r="N2241" s="70"/>
      <c r="O2241" s="31"/>
      <c r="P2241" s="70"/>
      <c r="Q2241" s="70"/>
      <c r="R2241" s="70"/>
      <c r="S2241" s="70"/>
      <c r="T2241" s="349">
        <v>1645.4676980000002</v>
      </c>
      <c r="U2241" s="10">
        <v>1665</v>
      </c>
      <c r="V2241" s="18">
        <v>1593</v>
      </c>
      <c r="W2241" s="11" t="s">
        <v>1306</v>
      </c>
      <c r="X2241" s="164" t="s">
        <v>5164</v>
      </c>
      <c r="Y2241" s="164">
        <v>62</v>
      </c>
      <c r="Z2241" s="164">
        <v>59</v>
      </c>
      <c r="AA2241" s="164">
        <v>59</v>
      </c>
      <c r="AB2241" s="124" t="e">
        <f>VLOOKUP(B2241,Nam_2016!$B$2:$C$870,2,0)</f>
        <v>#N/A</v>
      </c>
    </row>
    <row r="2242" spans="1:28" ht="38.25" x14ac:dyDescent="0.25">
      <c r="A2242" s="7">
        <v>1</v>
      </c>
      <c r="B2242" s="167">
        <v>2241</v>
      </c>
      <c r="C2242" s="371" t="s">
        <v>3719</v>
      </c>
      <c r="D2242" s="7" t="s">
        <v>1519</v>
      </c>
      <c r="E2242" s="7" t="s">
        <v>1</v>
      </c>
      <c r="F2242" s="7" t="s">
        <v>1520</v>
      </c>
      <c r="G2242" s="67">
        <v>14924700</v>
      </c>
      <c r="H2242" s="9"/>
      <c r="I2242" s="9"/>
      <c r="J2242" s="9">
        <v>30.76</v>
      </c>
      <c r="K2242" s="9">
        <v>30</v>
      </c>
      <c r="L2242" s="9"/>
      <c r="M2242" s="9"/>
      <c r="N2242" s="9"/>
      <c r="O2242" s="9"/>
      <c r="P2242" s="9">
        <v>9024</v>
      </c>
      <c r="Q2242" s="9"/>
      <c r="R2242" s="9"/>
      <c r="S2242" s="9"/>
      <c r="T2242" s="349">
        <v>2302.88121</v>
      </c>
      <c r="U2242" s="10">
        <v>2314</v>
      </c>
      <c r="V2242" s="18">
        <v>2342</v>
      </c>
      <c r="W2242" s="11" t="s">
        <v>1308</v>
      </c>
      <c r="X2242" s="164" t="s">
        <v>5165</v>
      </c>
      <c r="Y2242" s="164">
        <v>11</v>
      </c>
      <c r="Z2242" s="164">
        <v>60</v>
      </c>
      <c r="AA2242" s="164">
        <v>60</v>
      </c>
      <c r="AB2242" s="124" t="e">
        <f>VLOOKUP(B2242,Nam_2016!$B$2:$C$870,2,0)</f>
        <v>#N/A</v>
      </c>
    </row>
    <row r="2243" spans="1:28" ht="38.25" x14ac:dyDescent="0.25">
      <c r="A2243" s="24">
        <f>A2242+1</f>
        <v>2</v>
      </c>
      <c r="B2243" s="167">
        <v>2242</v>
      </c>
      <c r="C2243" s="371" t="s">
        <v>3721</v>
      </c>
      <c r="D2243" s="155" t="s">
        <v>3720</v>
      </c>
      <c r="E2243" s="7" t="s">
        <v>1</v>
      </c>
      <c r="F2243" s="7" t="s">
        <v>91</v>
      </c>
      <c r="G2243" s="67">
        <v>11480800</v>
      </c>
      <c r="H2243" s="9"/>
      <c r="I2243" s="9"/>
      <c r="J2243" s="9">
        <v>21446</v>
      </c>
      <c r="K2243" s="9"/>
      <c r="L2243" s="9"/>
      <c r="N2243" s="9" t="s">
        <v>5204</v>
      </c>
      <c r="O2243" s="9"/>
      <c r="P2243" s="9"/>
      <c r="Q2243" s="9"/>
      <c r="R2243" s="9"/>
      <c r="S2243" s="9"/>
      <c r="T2243" s="349">
        <v>1771.4874400000001</v>
      </c>
      <c r="U2243" s="10">
        <v>1724</v>
      </c>
      <c r="V2243" s="18">
        <v>2189</v>
      </c>
      <c r="W2243" s="11" t="s">
        <v>1308</v>
      </c>
      <c r="X2243" s="164" t="s">
        <v>5165</v>
      </c>
      <c r="Y2243" s="164">
        <v>11</v>
      </c>
      <c r="Z2243" s="164">
        <v>60</v>
      </c>
      <c r="AA2243" s="164">
        <v>60</v>
      </c>
      <c r="AB2243" s="124" t="e">
        <f>VLOOKUP(B2243,Nam_2016!$B$2:$C$870,2,0)</f>
        <v>#N/A</v>
      </c>
    </row>
    <row r="2244" spans="1:28" ht="30" x14ac:dyDescent="0.25">
      <c r="A2244" s="24">
        <f t="shared" ref="A2244:A2254" si="75">A2243+1</f>
        <v>3</v>
      </c>
      <c r="B2244" s="167">
        <v>2243</v>
      </c>
      <c r="C2244" s="371" t="s">
        <v>3722</v>
      </c>
      <c r="D2244" s="7" t="s">
        <v>1519</v>
      </c>
      <c r="E2244" s="7" t="s">
        <v>1</v>
      </c>
      <c r="F2244" s="154" t="s">
        <v>2511</v>
      </c>
      <c r="G2244" s="33">
        <v>7829300</v>
      </c>
      <c r="H2244" s="26"/>
      <c r="I2244" s="7"/>
      <c r="J2244" s="26"/>
      <c r="K2244" s="7"/>
      <c r="L2244" s="26"/>
      <c r="M2244" s="7"/>
      <c r="N2244" s="26"/>
      <c r="O2244" s="9"/>
      <c r="P2244" s="41"/>
      <c r="Q2244" s="9"/>
      <c r="R2244" s="9"/>
      <c r="S2244" s="9"/>
      <c r="T2244" s="349">
        <v>1208.0609900000002</v>
      </c>
      <c r="U2244" s="10">
        <v>1916</v>
      </c>
      <c r="V2244" s="18">
        <v>1358</v>
      </c>
      <c r="W2244" s="69" t="s">
        <v>1306</v>
      </c>
      <c r="X2244" s="164" t="s">
        <v>5165</v>
      </c>
      <c r="Y2244" s="164">
        <v>11</v>
      </c>
      <c r="Z2244" s="164">
        <v>60</v>
      </c>
      <c r="AA2244" s="164">
        <v>60</v>
      </c>
      <c r="AB2244" s="124" t="e">
        <f>VLOOKUP(B2244,Nam_2016!$B$2:$C$870,2,0)</f>
        <v>#N/A</v>
      </c>
    </row>
    <row r="2245" spans="1:28" ht="30" x14ac:dyDescent="0.25">
      <c r="A2245" s="24">
        <f t="shared" si="75"/>
        <v>4</v>
      </c>
      <c r="B2245" s="167">
        <v>2244</v>
      </c>
      <c r="C2245" s="371" t="s">
        <v>3723</v>
      </c>
      <c r="D2245" s="7" t="s">
        <v>1519</v>
      </c>
      <c r="E2245" s="7" t="s">
        <v>1</v>
      </c>
      <c r="F2245" s="154" t="s">
        <v>1520</v>
      </c>
      <c r="G2245" s="33">
        <v>17152600</v>
      </c>
      <c r="H2245" s="26"/>
      <c r="I2245" s="7"/>
      <c r="J2245" s="26"/>
      <c r="K2245" s="7"/>
      <c r="L2245" s="26"/>
      <c r="M2245" s="7"/>
      <c r="N2245" s="26"/>
      <c r="O2245" s="9"/>
      <c r="P2245" s="41"/>
      <c r="Q2245" s="9"/>
      <c r="R2245" s="9"/>
      <c r="S2245" s="9"/>
      <c r="T2245" s="349">
        <v>2646.6461800000002</v>
      </c>
      <c r="U2245" s="198">
        <v>1916</v>
      </c>
      <c r="V2245" s="18">
        <v>1162</v>
      </c>
      <c r="W2245" s="69" t="s">
        <v>1306</v>
      </c>
      <c r="X2245" s="164" t="s">
        <v>5165</v>
      </c>
      <c r="Y2245" s="164">
        <v>11</v>
      </c>
      <c r="Z2245" s="164">
        <v>60</v>
      </c>
      <c r="AA2245" s="164">
        <v>60</v>
      </c>
      <c r="AB2245" s="124" t="e">
        <f>VLOOKUP(B2245,Nam_2016!$B$2:$C$870,2,0)</f>
        <v>#N/A</v>
      </c>
    </row>
    <row r="2246" spans="1:28" ht="30" hidden="1" x14ac:dyDescent="0.25">
      <c r="A2246" s="24">
        <f t="shared" si="75"/>
        <v>5</v>
      </c>
      <c r="B2246" s="167">
        <v>2245</v>
      </c>
      <c r="C2246" s="6" t="s">
        <v>5032</v>
      </c>
      <c r="D2246" s="7" t="s">
        <v>1519</v>
      </c>
      <c r="E2246" s="7" t="s">
        <v>1</v>
      </c>
      <c r="F2246" s="154" t="s">
        <v>1538</v>
      </c>
      <c r="G2246" s="33">
        <v>7090000</v>
      </c>
      <c r="H2246" s="26"/>
      <c r="I2246" s="7"/>
      <c r="J2246" s="26">
        <v>38554.216867469884</v>
      </c>
      <c r="K2246" s="7"/>
      <c r="L2246" s="26"/>
      <c r="M2246" s="7"/>
      <c r="N2246" s="26"/>
      <c r="O2246" s="9"/>
      <c r="P2246" s="41"/>
      <c r="Q2246" s="9"/>
      <c r="R2246" s="9"/>
      <c r="S2246" s="9"/>
      <c r="T2246" s="349">
        <v>1127.9147108433735</v>
      </c>
      <c r="U2246" s="10"/>
      <c r="V2246" s="352"/>
      <c r="W2246" s="69" t="s">
        <v>1306</v>
      </c>
      <c r="X2246" s="164" t="s">
        <v>5165</v>
      </c>
      <c r="Y2246" s="164">
        <v>11</v>
      </c>
      <c r="Z2246" s="164">
        <v>60</v>
      </c>
      <c r="AA2246" s="164">
        <v>60</v>
      </c>
      <c r="AB2246" s="124">
        <f>VLOOKUP(B2246,Nam_2016!$B$2:$C$870,2,0)</f>
        <v>2245</v>
      </c>
    </row>
    <row r="2247" spans="1:28" ht="45" hidden="1" x14ac:dyDescent="0.25">
      <c r="A2247" s="24">
        <f t="shared" si="75"/>
        <v>6</v>
      </c>
      <c r="B2247" s="167">
        <v>2246</v>
      </c>
      <c r="C2247" s="6" t="s">
        <v>5033</v>
      </c>
      <c r="D2247" s="7" t="s">
        <v>1519</v>
      </c>
      <c r="E2247" s="7" t="s">
        <v>1</v>
      </c>
      <c r="F2247" s="154" t="s">
        <v>1521</v>
      </c>
      <c r="G2247" s="33">
        <v>14000000</v>
      </c>
      <c r="H2247" s="26"/>
      <c r="I2247" s="7"/>
      <c r="J2247" s="26">
        <v>21143</v>
      </c>
      <c r="K2247" s="7"/>
      <c r="L2247" s="26"/>
      <c r="M2247" s="7"/>
      <c r="N2247" s="26"/>
      <c r="O2247" s="9"/>
      <c r="P2247" s="41"/>
      <c r="Q2247" s="9"/>
      <c r="R2247" s="9"/>
      <c r="S2247" s="9"/>
      <c r="T2247" s="349">
        <v>2178.8058400000004</v>
      </c>
      <c r="U2247" s="10"/>
      <c r="V2247" s="352"/>
      <c r="W2247" s="69" t="s">
        <v>1306</v>
      </c>
      <c r="X2247" s="164" t="s">
        <v>5165</v>
      </c>
      <c r="Y2247" s="164">
        <v>11</v>
      </c>
      <c r="Z2247" s="164">
        <v>60</v>
      </c>
      <c r="AA2247" s="164">
        <v>60</v>
      </c>
      <c r="AB2247" s="124">
        <f>VLOOKUP(B2247,Nam_2016!$B$2:$C$870,2,0)</f>
        <v>2246</v>
      </c>
    </row>
    <row r="2248" spans="1:28" ht="45" hidden="1" x14ac:dyDescent="0.25">
      <c r="A2248" s="24">
        <f t="shared" si="75"/>
        <v>7</v>
      </c>
      <c r="B2248" s="167">
        <v>2247</v>
      </c>
      <c r="C2248" s="6" t="s">
        <v>1522</v>
      </c>
      <c r="D2248" s="7" t="s">
        <v>1519</v>
      </c>
      <c r="E2248" s="7" t="s">
        <v>1</v>
      </c>
      <c r="F2248" s="154" t="s">
        <v>1523</v>
      </c>
      <c r="G2248" s="33">
        <v>10579430</v>
      </c>
      <c r="H2248" s="26"/>
      <c r="I2248" s="7"/>
      <c r="J2248" s="26">
        <v>20473</v>
      </c>
      <c r="K2248" s="7"/>
      <c r="L2248" s="26"/>
      <c r="M2248" s="7"/>
      <c r="N2248" s="26">
        <v>8157</v>
      </c>
      <c r="O2248" s="9"/>
      <c r="P2248" s="41"/>
      <c r="Q2248" s="9"/>
      <c r="R2248" s="9"/>
      <c r="S2248" s="9"/>
      <c r="T2248" s="349">
        <v>1658.0082990000001</v>
      </c>
      <c r="U2248" s="10"/>
      <c r="V2248" s="352"/>
      <c r="W2248" s="69" t="s">
        <v>1306</v>
      </c>
      <c r="X2248" s="164" t="s">
        <v>5165</v>
      </c>
      <c r="Y2248" s="164">
        <v>11</v>
      </c>
      <c r="Z2248" s="164">
        <v>60</v>
      </c>
      <c r="AA2248" s="164">
        <v>60</v>
      </c>
      <c r="AB2248" s="124">
        <f>VLOOKUP(B2248,Nam_2016!$B$2:$C$870,2,0)</f>
        <v>2247</v>
      </c>
    </row>
    <row r="2249" spans="1:28" ht="30" x14ac:dyDescent="0.25">
      <c r="A2249" s="24">
        <f t="shared" si="75"/>
        <v>8</v>
      </c>
      <c r="B2249" s="167">
        <v>2248</v>
      </c>
      <c r="C2249" s="6" t="s">
        <v>1524</v>
      </c>
      <c r="D2249" s="7" t="s">
        <v>1519</v>
      </c>
      <c r="E2249" s="7" t="s">
        <v>1</v>
      </c>
      <c r="F2249" s="154" t="s">
        <v>19</v>
      </c>
      <c r="G2249" s="33">
        <v>24724000</v>
      </c>
      <c r="H2249" s="26"/>
      <c r="I2249" s="7"/>
      <c r="J2249" s="26"/>
      <c r="K2249" s="7"/>
      <c r="L2249" s="26"/>
      <c r="M2249" s="7"/>
      <c r="N2249" s="26"/>
      <c r="O2249" s="9"/>
      <c r="P2249" s="41"/>
      <c r="Q2249" s="9"/>
      <c r="R2249" s="9"/>
      <c r="S2249" s="9"/>
      <c r="T2249" s="349">
        <v>3814.9132000000004</v>
      </c>
      <c r="U2249" s="10">
        <v>3766</v>
      </c>
      <c r="V2249" s="18">
        <v>3407</v>
      </c>
      <c r="W2249" s="69" t="s">
        <v>1306</v>
      </c>
      <c r="X2249" s="164" t="s">
        <v>5165</v>
      </c>
      <c r="Y2249" s="164">
        <v>11</v>
      </c>
      <c r="Z2249" s="164">
        <v>60</v>
      </c>
      <c r="AA2249" s="164">
        <v>60</v>
      </c>
      <c r="AB2249" s="124" t="e">
        <f>VLOOKUP(B2249,Nam_2016!$B$2:$C$870,2,0)</f>
        <v>#N/A</v>
      </c>
    </row>
    <row r="2250" spans="1:28" ht="30" hidden="1" x14ac:dyDescent="0.25">
      <c r="A2250" s="24">
        <f t="shared" si="75"/>
        <v>9</v>
      </c>
      <c r="B2250" s="167">
        <v>2249</v>
      </c>
      <c r="C2250" s="6" t="s">
        <v>5034</v>
      </c>
      <c r="D2250" s="7" t="s">
        <v>1519</v>
      </c>
      <c r="E2250" s="7" t="s">
        <v>1</v>
      </c>
      <c r="F2250" s="154" t="s">
        <v>1525</v>
      </c>
      <c r="G2250" s="33">
        <v>13687100</v>
      </c>
      <c r="H2250" s="26"/>
      <c r="I2250" s="7"/>
      <c r="J2250" s="26"/>
      <c r="K2250" s="7"/>
      <c r="L2250" s="26"/>
      <c r="M2250" s="7"/>
      <c r="N2250" s="26"/>
      <c r="O2250" s="9"/>
      <c r="P2250" s="41"/>
      <c r="Q2250" s="9"/>
      <c r="R2250" s="9"/>
      <c r="S2250" s="9"/>
      <c r="T2250" s="349">
        <v>2111.9195300000001</v>
      </c>
      <c r="U2250" s="10"/>
      <c r="V2250" s="352"/>
      <c r="W2250" s="69" t="s">
        <v>1306</v>
      </c>
      <c r="X2250" s="164" t="s">
        <v>5165</v>
      </c>
      <c r="Y2250" s="164">
        <v>11</v>
      </c>
      <c r="Z2250" s="164">
        <v>60</v>
      </c>
      <c r="AA2250" s="164">
        <v>60</v>
      </c>
      <c r="AB2250" s="124">
        <f>VLOOKUP(B2250,Nam_2016!$B$2:$C$870,2,0)</f>
        <v>2249</v>
      </c>
    </row>
    <row r="2251" spans="1:28" ht="45" hidden="1" x14ac:dyDescent="0.25">
      <c r="A2251" s="24">
        <f t="shared" si="75"/>
        <v>10</v>
      </c>
      <c r="B2251" s="167">
        <v>2250</v>
      </c>
      <c r="C2251" s="6" t="s">
        <v>1526</v>
      </c>
      <c r="D2251" s="7" t="s">
        <v>1519</v>
      </c>
      <c r="E2251" s="7" t="s">
        <v>1</v>
      </c>
      <c r="F2251" s="154" t="s">
        <v>1527</v>
      </c>
      <c r="G2251" s="33">
        <v>9256237</v>
      </c>
      <c r="H2251" s="26"/>
      <c r="I2251" s="7"/>
      <c r="J2251" s="26">
        <v>2800</v>
      </c>
      <c r="K2251" s="7"/>
      <c r="L2251" s="26"/>
      <c r="M2251" s="7"/>
      <c r="N2251" s="26"/>
      <c r="O2251" s="9"/>
      <c r="P2251" s="41"/>
      <c r="Q2251" s="9"/>
      <c r="R2251" s="9"/>
      <c r="S2251" s="9"/>
      <c r="T2251" s="349">
        <v>1430.7013691</v>
      </c>
      <c r="U2251" s="10"/>
      <c r="V2251" s="352"/>
      <c r="W2251" s="69" t="s">
        <v>1306</v>
      </c>
      <c r="X2251" s="164" t="s">
        <v>5165</v>
      </c>
      <c r="Y2251" s="164">
        <v>11</v>
      </c>
      <c r="Z2251" s="164">
        <v>60</v>
      </c>
      <c r="AA2251" s="164">
        <v>60</v>
      </c>
      <c r="AB2251" s="124">
        <f>VLOOKUP(B2251,Nam_2016!$B$2:$C$870,2,0)</f>
        <v>2250</v>
      </c>
    </row>
    <row r="2252" spans="1:28" ht="30" hidden="1" x14ac:dyDescent="0.25">
      <c r="A2252" s="24">
        <f t="shared" si="75"/>
        <v>11</v>
      </c>
      <c r="B2252" s="167">
        <v>2251</v>
      </c>
      <c r="C2252" s="6" t="s">
        <v>1528</v>
      </c>
      <c r="D2252" s="7" t="s">
        <v>1519</v>
      </c>
      <c r="E2252" s="7" t="s">
        <v>1</v>
      </c>
      <c r="F2252" s="154" t="s">
        <v>1529</v>
      </c>
      <c r="G2252" s="33">
        <v>8952000</v>
      </c>
      <c r="H2252" s="26"/>
      <c r="I2252" s="7"/>
      <c r="J2252" s="26"/>
      <c r="K2252" s="7"/>
      <c r="L2252" s="26"/>
      <c r="M2252" s="7"/>
      <c r="N2252" s="26"/>
      <c r="O2252" s="9"/>
      <c r="P2252" s="41"/>
      <c r="Q2252" s="9"/>
      <c r="R2252" s="9"/>
      <c r="S2252" s="9"/>
      <c r="T2252" s="349">
        <v>1381.2936000000002</v>
      </c>
      <c r="U2252" s="10"/>
      <c r="V2252" s="352"/>
      <c r="W2252" s="69" t="s">
        <v>1306</v>
      </c>
      <c r="X2252" s="164" t="s">
        <v>5165</v>
      </c>
      <c r="Y2252" s="164">
        <v>11</v>
      </c>
      <c r="Z2252" s="164">
        <v>60</v>
      </c>
      <c r="AA2252" s="164">
        <v>60</v>
      </c>
      <c r="AB2252" s="124">
        <f>VLOOKUP(B2252,Nam_2016!$B$2:$C$870,2,0)</f>
        <v>2251</v>
      </c>
    </row>
    <row r="2253" spans="1:28" ht="30" x14ac:dyDescent="0.25">
      <c r="A2253" s="24">
        <f t="shared" si="75"/>
        <v>12</v>
      </c>
      <c r="B2253" s="167">
        <v>2252</v>
      </c>
      <c r="C2253" s="6" t="s">
        <v>420</v>
      </c>
      <c r="D2253" s="7" t="s">
        <v>1519</v>
      </c>
      <c r="E2253" s="7" t="s">
        <v>1</v>
      </c>
      <c r="F2253" s="154" t="s">
        <v>155</v>
      </c>
      <c r="G2253" s="33">
        <v>10986700</v>
      </c>
      <c r="H2253" s="26">
        <v>4.4000000000000004</v>
      </c>
      <c r="I2253" s="7"/>
      <c r="J2253" s="26">
        <v>36778</v>
      </c>
      <c r="K2253" s="7"/>
      <c r="L2253" s="26"/>
      <c r="M2253" s="7"/>
      <c r="N2253" s="26">
        <v>32289</v>
      </c>
      <c r="O2253" s="9"/>
      <c r="P2253" s="41">
        <v>5.9100000000000003E-3</v>
      </c>
      <c r="Q2253" s="9"/>
      <c r="R2253" s="9"/>
      <c r="S2253" s="9"/>
      <c r="T2253" s="349">
        <v>1766.0402199999999</v>
      </c>
      <c r="U2253" s="10">
        <v>4532</v>
      </c>
      <c r="V2253" s="18">
        <v>4078</v>
      </c>
      <c r="W2253" s="69" t="s">
        <v>1306</v>
      </c>
      <c r="X2253" s="164" t="s">
        <v>5165</v>
      </c>
      <c r="Y2253" s="164">
        <v>11</v>
      </c>
      <c r="Z2253" s="164">
        <v>60</v>
      </c>
      <c r="AA2253" s="164">
        <v>60</v>
      </c>
      <c r="AB2253" s="124" t="e">
        <f>VLOOKUP(B2253,Nam_2016!$B$2:$C$870,2,0)</f>
        <v>#N/A</v>
      </c>
    </row>
    <row r="2254" spans="1:28" ht="30" hidden="1" x14ac:dyDescent="0.25">
      <c r="A2254" s="24">
        <f t="shared" si="75"/>
        <v>13</v>
      </c>
      <c r="B2254" s="167">
        <v>2253</v>
      </c>
      <c r="C2254" s="6" t="s">
        <v>1530</v>
      </c>
      <c r="D2254" s="155" t="s">
        <v>1531</v>
      </c>
      <c r="E2254" s="7" t="s">
        <v>92</v>
      </c>
      <c r="F2254" s="155" t="s">
        <v>1532</v>
      </c>
      <c r="G2254" s="67">
        <v>9670000</v>
      </c>
      <c r="H2254" s="26"/>
      <c r="I2254" s="7"/>
      <c r="J2254" s="26"/>
      <c r="K2254" s="7"/>
      <c r="L2254" s="26"/>
      <c r="M2254" s="7"/>
      <c r="N2254" s="26"/>
      <c r="O2254" s="9"/>
      <c r="P2254" s="41"/>
      <c r="Q2254" s="9"/>
      <c r="R2254" s="9"/>
      <c r="S2254" s="9"/>
      <c r="T2254" s="349">
        <v>1492.0810000000001</v>
      </c>
      <c r="U2254" s="10"/>
      <c r="V2254" s="18"/>
      <c r="W2254" s="69" t="s">
        <v>1308</v>
      </c>
      <c r="X2254" s="164" t="s">
        <v>5165</v>
      </c>
      <c r="Y2254" s="164">
        <v>11</v>
      </c>
      <c r="Z2254" s="164">
        <v>60</v>
      </c>
      <c r="AA2254" s="164">
        <v>60</v>
      </c>
      <c r="AB2254" s="124">
        <f>VLOOKUP(B2254,Nam_2016!$B$2:$C$870,2,0)</f>
        <v>2253</v>
      </c>
    </row>
    <row r="2255" spans="1:28" ht="30" x14ac:dyDescent="0.25">
      <c r="A2255" s="7">
        <v>1</v>
      </c>
      <c r="B2255" s="167">
        <v>2254</v>
      </c>
      <c r="C2255" s="6" t="s">
        <v>5035</v>
      </c>
      <c r="D2255" s="84" t="s">
        <v>3829</v>
      </c>
      <c r="E2255" s="7" t="s">
        <v>1</v>
      </c>
      <c r="F2255" s="79" t="s">
        <v>1520</v>
      </c>
      <c r="G2255" s="334">
        <v>37190500</v>
      </c>
      <c r="H2255" s="24"/>
      <c r="I2255" s="82">
        <v>208.7</v>
      </c>
      <c r="J2255" s="24"/>
      <c r="K2255" s="24"/>
      <c r="L2255" s="24"/>
      <c r="M2255" s="24"/>
      <c r="N2255" s="24"/>
      <c r="O2255" s="24"/>
      <c r="P2255" s="24"/>
      <c r="Q2255" s="26"/>
      <c r="R2255" s="26"/>
      <c r="S2255" s="26"/>
      <c r="T2255" s="349">
        <v>5951.3681500000002</v>
      </c>
      <c r="U2255" s="351">
        <v>5621</v>
      </c>
      <c r="V2255" s="352">
        <v>2136</v>
      </c>
      <c r="W2255" s="69" t="s">
        <v>1306</v>
      </c>
      <c r="X2255" s="164" t="s">
        <v>5166</v>
      </c>
      <c r="Y2255" s="164">
        <v>24</v>
      </c>
      <c r="Z2255" s="164">
        <v>62</v>
      </c>
      <c r="AA2255" s="164">
        <v>62</v>
      </c>
      <c r="AB2255" s="124" t="e">
        <f>VLOOKUP(B2255,Nam_2016!$B$2:$C$870,2,0)</f>
        <v>#N/A</v>
      </c>
    </row>
    <row r="2256" spans="1:28" ht="30" x14ac:dyDescent="0.25">
      <c r="A2256" s="24">
        <f>A2255+1</f>
        <v>2</v>
      </c>
      <c r="B2256" s="167">
        <v>2255</v>
      </c>
      <c r="C2256" s="6" t="s">
        <v>5036</v>
      </c>
      <c r="D2256" s="84" t="s">
        <v>3830</v>
      </c>
      <c r="E2256" s="7" t="s">
        <v>1</v>
      </c>
      <c r="F2256" s="79" t="s">
        <v>1520</v>
      </c>
      <c r="G2256" s="334">
        <v>28162799</v>
      </c>
      <c r="H2256" s="24"/>
      <c r="I2256" s="82">
        <v>41.837119999999999</v>
      </c>
      <c r="J2256" s="24"/>
      <c r="K2256" s="24"/>
      <c r="L2256" s="24"/>
      <c r="M2256" s="24"/>
      <c r="N2256" s="24"/>
      <c r="O2256" s="24"/>
      <c r="P2256" s="24"/>
      <c r="Q2256" s="26"/>
      <c r="R2256" s="26"/>
      <c r="S2256" s="26"/>
      <c r="T2256" s="349">
        <v>4388.1937481000004</v>
      </c>
      <c r="U2256" s="351">
        <v>3896</v>
      </c>
      <c r="V2256" s="352"/>
      <c r="W2256" s="69" t="s">
        <v>1306</v>
      </c>
      <c r="X2256" s="164" t="s">
        <v>5166</v>
      </c>
      <c r="Y2256" s="164">
        <v>24</v>
      </c>
      <c r="Z2256" s="164">
        <v>62</v>
      </c>
      <c r="AA2256" s="164">
        <v>62</v>
      </c>
      <c r="AB2256" s="124" t="e">
        <f>VLOOKUP(B2256,Nam_2016!$B$2:$C$870,2,0)</f>
        <v>#N/A</v>
      </c>
    </row>
    <row r="2257" spans="1:28" ht="30" x14ac:dyDescent="0.25">
      <c r="A2257" s="24">
        <f t="shared" ref="A2257:A2276" si="76">A2256+1</f>
        <v>3</v>
      </c>
      <c r="B2257" s="167">
        <v>2256</v>
      </c>
      <c r="C2257" s="6" t="s">
        <v>5037</v>
      </c>
      <c r="D2257" s="84" t="s">
        <v>3831</v>
      </c>
      <c r="E2257" s="7" t="s">
        <v>1</v>
      </c>
      <c r="F2257" s="79" t="s">
        <v>1520</v>
      </c>
      <c r="G2257" s="334">
        <v>26042000</v>
      </c>
      <c r="H2257" s="24"/>
      <c r="I2257" s="82">
        <v>20</v>
      </c>
      <c r="J2257" s="24"/>
      <c r="K2257" s="24"/>
      <c r="L2257" s="24"/>
      <c r="M2257" s="24"/>
      <c r="N2257" s="24"/>
      <c r="O2257" s="24"/>
      <c r="P2257" s="24"/>
      <c r="Q2257" s="26"/>
      <c r="R2257" s="26"/>
      <c r="S2257" s="26"/>
      <c r="T2257" s="349">
        <v>4038.6806000000001</v>
      </c>
      <c r="U2257" s="351">
        <v>4109</v>
      </c>
      <c r="V2257" s="352">
        <v>3955</v>
      </c>
      <c r="W2257" s="69" t="s">
        <v>1306</v>
      </c>
      <c r="X2257" s="164" t="s">
        <v>5166</v>
      </c>
      <c r="Y2257" s="164">
        <v>24</v>
      </c>
      <c r="Z2257" s="164">
        <v>62</v>
      </c>
      <c r="AA2257" s="164">
        <v>62</v>
      </c>
      <c r="AB2257" s="124" t="e">
        <f>VLOOKUP(B2257,Nam_2016!$B$2:$C$870,2,0)</f>
        <v>#N/A</v>
      </c>
    </row>
    <row r="2258" spans="1:28" ht="30" hidden="1" x14ac:dyDescent="0.25">
      <c r="A2258" s="24">
        <f t="shared" si="76"/>
        <v>4</v>
      </c>
      <c r="B2258" s="167">
        <v>2257</v>
      </c>
      <c r="C2258" s="6" t="s">
        <v>5038</v>
      </c>
      <c r="D2258" s="84" t="s">
        <v>1534</v>
      </c>
      <c r="E2258" s="7" t="s">
        <v>1</v>
      </c>
      <c r="F2258" s="79" t="s">
        <v>1539</v>
      </c>
      <c r="G2258" s="334">
        <v>23378180</v>
      </c>
      <c r="H2258" s="24"/>
      <c r="I2258" s="82"/>
      <c r="J2258" s="24"/>
      <c r="K2258" s="24"/>
      <c r="L2258" s="24"/>
      <c r="M2258" s="24"/>
      <c r="N2258" s="24"/>
      <c r="O2258" s="24"/>
      <c r="P2258" s="24"/>
      <c r="Q2258" s="26"/>
      <c r="R2258" s="26"/>
      <c r="S2258" s="26"/>
      <c r="T2258" s="349">
        <v>3607.2531740000004</v>
      </c>
      <c r="U2258" s="351"/>
      <c r="V2258" s="352"/>
      <c r="W2258" s="69" t="s">
        <v>1306</v>
      </c>
      <c r="X2258" s="164" t="s">
        <v>5166</v>
      </c>
      <c r="Y2258" s="164">
        <v>24</v>
      </c>
      <c r="Z2258" s="164">
        <v>62</v>
      </c>
      <c r="AA2258" s="164">
        <v>62</v>
      </c>
      <c r="AB2258" s="124">
        <f>VLOOKUP(B2258,Nam_2016!$B$2:$C$870,2,0)</f>
        <v>2257</v>
      </c>
    </row>
    <row r="2259" spans="1:28" ht="30" x14ac:dyDescent="0.25">
      <c r="A2259" s="24">
        <f t="shared" si="76"/>
        <v>5</v>
      </c>
      <c r="B2259" s="167">
        <v>2258</v>
      </c>
      <c r="C2259" s="371" t="s">
        <v>3724</v>
      </c>
      <c r="D2259" s="84" t="s">
        <v>3818</v>
      </c>
      <c r="E2259" s="7" t="s">
        <v>1</v>
      </c>
      <c r="F2259" s="79" t="s">
        <v>1520</v>
      </c>
      <c r="G2259" s="334">
        <v>22278790</v>
      </c>
      <c r="H2259" s="24"/>
      <c r="I2259" s="82"/>
      <c r="J2259" s="24"/>
      <c r="K2259" s="24"/>
      <c r="L2259" s="24"/>
      <c r="M2259" s="24"/>
      <c r="N2259" s="24"/>
      <c r="O2259" s="24"/>
      <c r="P2259" s="24"/>
      <c r="Q2259" s="26"/>
      <c r="R2259" s="26"/>
      <c r="S2259" s="26"/>
      <c r="T2259" s="349">
        <v>3437.6172970000002</v>
      </c>
      <c r="U2259" s="351">
        <v>6050</v>
      </c>
      <c r="V2259" s="352">
        <v>2445</v>
      </c>
      <c r="W2259" s="69" t="s">
        <v>1306</v>
      </c>
      <c r="X2259" s="164" t="s">
        <v>5166</v>
      </c>
      <c r="Y2259" s="164">
        <v>24</v>
      </c>
      <c r="Z2259" s="164">
        <v>62</v>
      </c>
      <c r="AA2259" s="164">
        <v>62</v>
      </c>
      <c r="AB2259" s="124" t="e">
        <f>VLOOKUP(B2259,Nam_2016!$B$2:$C$870,2,0)</f>
        <v>#N/A</v>
      </c>
    </row>
    <row r="2260" spans="1:28" ht="30" x14ac:dyDescent="0.25">
      <c r="A2260" s="24">
        <f t="shared" si="76"/>
        <v>6</v>
      </c>
      <c r="B2260" s="167">
        <v>2259</v>
      </c>
      <c r="C2260" s="371" t="s">
        <v>3725</v>
      </c>
      <c r="D2260" s="84" t="s">
        <v>3819</v>
      </c>
      <c r="E2260" s="7" t="s">
        <v>1</v>
      </c>
      <c r="F2260" s="79" t="s">
        <v>1520</v>
      </c>
      <c r="G2260" s="334">
        <v>21770600</v>
      </c>
      <c r="H2260" s="9"/>
      <c r="I2260" s="82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349">
        <v>3359.2035800000003</v>
      </c>
      <c r="U2260" s="351">
        <v>2786</v>
      </c>
      <c r="V2260" s="352">
        <v>2249</v>
      </c>
      <c r="W2260" s="69" t="s">
        <v>1306</v>
      </c>
      <c r="X2260" s="164" t="s">
        <v>5166</v>
      </c>
      <c r="Y2260" s="164">
        <v>24</v>
      </c>
      <c r="Z2260" s="164">
        <v>62</v>
      </c>
      <c r="AA2260" s="164">
        <v>62</v>
      </c>
      <c r="AB2260" s="124" t="e">
        <f>VLOOKUP(B2260,Nam_2016!$B$2:$C$870,2,0)</f>
        <v>#N/A</v>
      </c>
    </row>
    <row r="2261" spans="1:28" ht="30" x14ac:dyDescent="0.25">
      <c r="A2261" s="24">
        <f t="shared" si="76"/>
        <v>7</v>
      </c>
      <c r="B2261" s="167">
        <v>2260</v>
      </c>
      <c r="C2261" s="6" t="s">
        <v>5039</v>
      </c>
      <c r="D2261" s="84" t="s">
        <v>3820</v>
      </c>
      <c r="E2261" s="7" t="s">
        <v>1</v>
      </c>
      <c r="F2261" s="79" t="s">
        <v>1520</v>
      </c>
      <c r="G2261" s="334">
        <v>20088750</v>
      </c>
      <c r="H2261" s="24"/>
      <c r="I2261" s="82"/>
      <c r="J2261" s="24"/>
      <c r="K2261" s="24"/>
      <c r="L2261" s="24"/>
      <c r="M2261" s="24"/>
      <c r="N2261" s="24"/>
      <c r="O2261" s="24"/>
      <c r="P2261" s="24"/>
      <c r="Q2261" s="26"/>
      <c r="R2261" s="26"/>
      <c r="S2261" s="26"/>
      <c r="T2261" s="349">
        <v>3099.694125</v>
      </c>
      <c r="U2261" s="351">
        <v>3048</v>
      </c>
      <c r="V2261" s="352">
        <v>7385</v>
      </c>
      <c r="W2261" s="69" t="s">
        <v>1306</v>
      </c>
      <c r="X2261" s="164" t="s">
        <v>5166</v>
      </c>
      <c r="Y2261" s="164">
        <v>24</v>
      </c>
      <c r="Z2261" s="164">
        <v>62</v>
      </c>
      <c r="AA2261" s="164">
        <v>62</v>
      </c>
      <c r="AB2261" s="124" t="e">
        <f>VLOOKUP(B2261,Nam_2016!$B$2:$C$870,2,0)</f>
        <v>#N/A</v>
      </c>
    </row>
    <row r="2262" spans="1:28" ht="30" x14ac:dyDescent="0.25">
      <c r="A2262" s="24">
        <f t="shared" si="76"/>
        <v>8</v>
      </c>
      <c r="B2262" s="167">
        <v>2261</v>
      </c>
      <c r="C2262" s="6" t="s">
        <v>5040</v>
      </c>
      <c r="D2262" s="84" t="s">
        <v>3820</v>
      </c>
      <c r="E2262" s="7" t="s">
        <v>1</v>
      </c>
      <c r="F2262" s="79" t="s">
        <v>1520</v>
      </c>
      <c r="G2262" s="334">
        <v>16988330</v>
      </c>
      <c r="H2262" s="24"/>
      <c r="I2262" s="82"/>
      <c r="J2262" s="24"/>
      <c r="K2262" s="24"/>
      <c r="L2262" s="24"/>
      <c r="M2262" s="24"/>
      <c r="N2262" s="24"/>
      <c r="O2262" s="24"/>
      <c r="P2262" s="24"/>
      <c r="Q2262" s="26"/>
      <c r="R2262" s="26"/>
      <c r="S2262" s="26"/>
      <c r="T2262" s="349">
        <v>2621.2993190000002</v>
      </c>
      <c r="U2262" s="351">
        <v>2527</v>
      </c>
      <c r="V2262" s="352">
        <v>4698</v>
      </c>
      <c r="W2262" s="69" t="s">
        <v>1306</v>
      </c>
      <c r="X2262" s="164" t="s">
        <v>5166</v>
      </c>
      <c r="Y2262" s="164">
        <v>24</v>
      </c>
      <c r="Z2262" s="164">
        <v>62</v>
      </c>
      <c r="AA2262" s="164">
        <v>62</v>
      </c>
      <c r="AB2262" s="124" t="e">
        <f>VLOOKUP(B2262,Nam_2016!$B$2:$C$870,2,0)</f>
        <v>#N/A</v>
      </c>
    </row>
    <row r="2263" spans="1:28" ht="30" x14ac:dyDescent="0.25">
      <c r="A2263" s="24">
        <f t="shared" si="76"/>
        <v>9</v>
      </c>
      <c r="B2263" s="167">
        <v>2262</v>
      </c>
      <c r="C2263" s="6" t="s">
        <v>5041</v>
      </c>
      <c r="D2263" s="84" t="s">
        <v>3821</v>
      </c>
      <c r="E2263" s="7" t="s">
        <v>1</v>
      </c>
      <c r="F2263" s="79" t="s">
        <v>1520</v>
      </c>
      <c r="G2263" s="334">
        <v>15558500</v>
      </c>
      <c r="H2263" s="9"/>
      <c r="I2263" s="82">
        <v>107.328</v>
      </c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349">
        <v>2510.1511100000002</v>
      </c>
      <c r="U2263" s="351">
        <v>8904</v>
      </c>
      <c r="V2263" s="352">
        <v>10025</v>
      </c>
      <c r="W2263" s="69" t="s">
        <v>1306</v>
      </c>
      <c r="X2263" s="164" t="s">
        <v>5166</v>
      </c>
      <c r="Y2263" s="164">
        <v>24</v>
      </c>
      <c r="Z2263" s="164">
        <v>62</v>
      </c>
      <c r="AA2263" s="164">
        <v>62</v>
      </c>
      <c r="AB2263" s="124" t="e">
        <f>VLOOKUP(B2263,Nam_2016!$B$2:$C$870,2,0)</f>
        <v>#N/A</v>
      </c>
    </row>
    <row r="2264" spans="1:28" ht="30" x14ac:dyDescent="0.25">
      <c r="A2264" s="24">
        <f t="shared" si="76"/>
        <v>10</v>
      </c>
      <c r="B2264" s="167">
        <v>2263</v>
      </c>
      <c r="C2264" s="371" t="s">
        <v>3726</v>
      </c>
      <c r="D2264" s="84" t="s">
        <v>3822</v>
      </c>
      <c r="E2264" s="7" t="s">
        <v>1</v>
      </c>
      <c r="F2264" s="79" t="s">
        <v>1520</v>
      </c>
      <c r="G2264" s="334">
        <v>15190420</v>
      </c>
      <c r="H2264" s="24"/>
      <c r="I2264" s="82">
        <v>96.906368000000001</v>
      </c>
      <c r="J2264" s="24"/>
      <c r="K2264" s="24"/>
      <c r="L2264" s="24"/>
      <c r="M2264" s="24"/>
      <c r="N2264" s="24"/>
      <c r="O2264" s="24"/>
      <c r="P2264" s="24"/>
      <c r="Q2264" s="145"/>
      <c r="R2264" s="145"/>
      <c r="S2264" s="145"/>
      <c r="T2264" s="349">
        <v>2442.7263013600004</v>
      </c>
      <c r="U2264" s="351">
        <v>2272</v>
      </c>
      <c r="V2264" s="352">
        <v>1274</v>
      </c>
      <c r="W2264" s="69" t="s">
        <v>1306</v>
      </c>
      <c r="X2264" s="164" t="s">
        <v>5166</v>
      </c>
      <c r="Y2264" s="164">
        <v>24</v>
      </c>
      <c r="Z2264" s="164">
        <v>62</v>
      </c>
      <c r="AA2264" s="164">
        <v>62</v>
      </c>
      <c r="AB2264" s="124" t="e">
        <f>VLOOKUP(B2264,Nam_2016!$B$2:$C$870,2,0)</f>
        <v>#N/A</v>
      </c>
    </row>
    <row r="2265" spans="1:28" ht="30" x14ac:dyDescent="0.25">
      <c r="A2265" s="24">
        <f>A2264+1</f>
        <v>11</v>
      </c>
      <c r="B2265" s="167">
        <v>2264</v>
      </c>
      <c r="C2265" s="6" t="s">
        <v>5042</v>
      </c>
      <c r="D2265" s="84" t="s">
        <v>3823</v>
      </c>
      <c r="E2265" s="7" t="s">
        <v>1</v>
      </c>
      <c r="F2265" s="79" t="s">
        <v>1520</v>
      </c>
      <c r="G2265" s="334">
        <v>14830720</v>
      </c>
      <c r="H2265" s="9"/>
      <c r="I2265" s="82">
        <v>2.7</v>
      </c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349">
        <v>2291.1340960000002</v>
      </c>
      <c r="U2265" s="351">
        <v>2441</v>
      </c>
      <c r="V2265" s="352">
        <v>5043</v>
      </c>
      <c r="W2265" s="69" t="s">
        <v>1306</v>
      </c>
      <c r="X2265" s="164" t="s">
        <v>5166</v>
      </c>
      <c r="Y2265" s="164">
        <v>24</v>
      </c>
      <c r="Z2265" s="164">
        <v>62</v>
      </c>
      <c r="AA2265" s="164">
        <v>62</v>
      </c>
      <c r="AB2265" s="124" t="e">
        <f>VLOOKUP(B2265,Nam_2016!$B$2:$C$870,2,0)</f>
        <v>#N/A</v>
      </c>
    </row>
    <row r="2266" spans="1:28" ht="30" x14ac:dyDescent="0.25">
      <c r="A2266" s="24">
        <f t="shared" si="76"/>
        <v>12</v>
      </c>
      <c r="B2266" s="167">
        <v>2265</v>
      </c>
      <c r="C2266" s="371" t="s">
        <v>3727</v>
      </c>
      <c r="D2266" s="84" t="s">
        <v>3820</v>
      </c>
      <c r="E2266" s="7" t="s">
        <v>1</v>
      </c>
      <c r="F2266" s="79" t="s">
        <v>1520</v>
      </c>
      <c r="G2266" s="334">
        <v>14650200</v>
      </c>
      <c r="H2266" s="24"/>
      <c r="I2266" s="82"/>
      <c r="J2266" s="24"/>
      <c r="K2266" s="24"/>
      <c r="L2266" s="24"/>
      <c r="M2266" s="24"/>
      <c r="N2266" s="24"/>
      <c r="O2266" s="24"/>
      <c r="P2266" s="24"/>
      <c r="Q2266" s="26"/>
      <c r="R2266" s="26"/>
      <c r="S2266" s="26"/>
      <c r="T2266" s="349">
        <v>2260.5258600000002</v>
      </c>
      <c r="U2266" s="351">
        <v>2249</v>
      </c>
      <c r="V2266" s="352"/>
      <c r="W2266" s="69" t="s">
        <v>1306</v>
      </c>
      <c r="X2266" s="164" t="s">
        <v>5166</v>
      </c>
      <c r="Y2266" s="164">
        <v>24</v>
      </c>
      <c r="Z2266" s="164">
        <v>62</v>
      </c>
      <c r="AA2266" s="164">
        <v>62</v>
      </c>
      <c r="AB2266" s="124" t="e">
        <f>VLOOKUP(B2266,Nam_2016!$B$2:$C$870,2,0)</f>
        <v>#N/A</v>
      </c>
    </row>
    <row r="2267" spans="1:28" ht="30" x14ac:dyDescent="0.25">
      <c r="A2267" s="24">
        <f t="shared" si="76"/>
        <v>13</v>
      </c>
      <c r="B2267" s="167">
        <v>2266</v>
      </c>
      <c r="C2267" s="6" t="s">
        <v>5043</v>
      </c>
      <c r="D2267" s="84" t="s">
        <v>3824</v>
      </c>
      <c r="E2267" s="7" t="s">
        <v>1</v>
      </c>
      <c r="F2267" s="79" t="s">
        <v>91</v>
      </c>
      <c r="G2267" s="334">
        <v>13583640</v>
      </c>
      <c r="H2267" s="24"/>
      <c r="I2267" s="82">
        <v>63.528191999999997</v>
      </c>
      <c r="J2267" s="24"/>
      <c r="K2267" s="24"/>
      <c r="L2267" s="24"/>
      <c r="M2267" s="24"/>
      <c r="N2267" s="24"/>
      <c r="O2267" s="24"/>
      <c r="P2267" s="24"/>
      <c r="Q2267" s="26"/>
      <c r="R2267" s="26"/>
      <c r="S2267" s="26"/>
      <c r="T2267" s="349">
        <v>2160.7544078400001</v>
      </c>
      <c r="U2267" s="351">
        <v>6414</v>
      </c>
      <c r="V2267" s="352">
        <v>3186</v>
      </c>
      <c r="W2267" s="69" t="s">
        <v>1306</v>
      </c>
      <c r="X2267" s="164" t="s">
        <v>5166</v>
      </c>
      <c r="Y2267" s="164">
        <v>24</v>
      </c>
      <c r="Z2267" s="164">
        <v>62</v>
      </c>
      <c r="AA2267" s="164">
        <v>62</v>
      </c>
      <c r="AB2267" s="124" t="e">
        <f>VLOOKUP(B2267,Nam_2016!$B$2:$C$870,2,0)</f>
        <v>#N/A</v>
      </c>
    </row>
    <row r="2268" spans="1:28" ht="30" x14ac:dyDescent="0.25">
      <c r="A2268" s="24">
        <f t="shared" si="76"/>
        <v>14</v>
      </c>
      <c r="B2268" s="167">
        <v>2267</v>
      </c>
      <c r="C2268" s="371" t="s">
        <v>3728</v>
      </c>
      <c r="D2268" s="84" t="s">
        <v>3825</v>
      </c>
      <c r="E2268" s="7" t="s">
        <v>1</v>
      </c>
      <c r="F2268" s="79" t="s">
        <v>1520</v>
      </c>
      <c r="G2268" s="334">
        <v>13321670</v>
      </c>
      <c r="H2268" s="24"/>
      <c r="I2268" s="82"/>
      <c r="J2268" s="24"/>
      <c r="K2268" s="24"/>
      <c r="L2268" s="24"/>
      <c r="M2268" s="24"/>
      <c r="N2268" s="24"/>
      <c r="O2268" s="24"/>
      <c r="P2268" s="24"/>
      <c r="Q2268" s="26"/>
      <c r="R2268" s="26"/>
      <c r="S2268" s="26"/>
      <c r="T2268" s="349">
        <v>2055.5336810000003</v>
      </c>
      <c r="U2268" s="351">
        <v>2088</v>
      </c>
      <c r="V2268" s="352">
        <v>1436</v>
      </c>
      <c r="W2268" s="69" t="s">
        <v>1306</v>
      </c>
      <c r="X2268" s="164" t="s">
        <v>5166</v>
      </c>
      <c r="Y2268" s="164">
        <v>24</v>
      </c>
      <c r="Z2268" s="164">
        <v>62</v>
      </c>
      <c r="AA2268" s="164">
        <v>62</v>
      </c>
      <c r="AB2268" s="124" t="e">
        <f>VLOOKUP(B2268,Nam_2016!$B$2:$C$870,2,0)</f>
        <v>#N/A</v>
      </c>
    </row>
    <row r="2269" spans="1:28" ht="30" x14ac:dyDescent="0.25">
      <c r="A2269" s="24">
        <f t="shared" si="76"/>
        <v>15</v>
      </c>
      <c r="B2269" s="167">
        <v>2268</v>
      </c>
      <c r="C2269" s="6" t="s">
        <v>5044</v>
      </c>
      <c r="D2269" s="84" t="s">
        <v>3826</v>
      </c>
      <c r="E2269" s="7" t="s">
        <v>1</v>
      </c>
      <c r="F2269" s="79" t="s">
        <v>1520</v>
      </c>
      <c r="G2269" s="334">
        <v>13256380</v>
      </c>
      <c r="H2269" s="24"/>
      <c r="I2269" s="82"/>
      <c r="J2269" s="24"/>
      <c r="K2269" s="24"/>
      <c r="L2269" s="24"/>
      <c r="M2269" s="24"/>
      <c r="N2269" s="24"/>
      <c r="O2269" s="24"/>
      <c r="P2269" s="24"/>
      <c r="Q2269" s="145"/>
      <c r="R2269" s="145"/>
      <c r="S2269" s="145"/>
      <c r="T2269" s="349">
        <v>2045.4594340000001</v>
      </c>
      <c r="U2269" s="351">
        <v>1398</v>
      </c>
      <c r="V2269" s="352"/>
      <c r="W2269" s="69" t="s">
        <v>1306</v>
      </c>
      <c r="X2269" s="164" t="s">
        <v>5166</v>
      </c>
      <c r="Y2269" s="164">
        <v>24</v>
      </c>
      <c r="Z2269" s="164">
        <v>62</v>
      </c>
      <c r="AA2269" s="164">
        <v>62</v>
      </c>
      <c r="AB2269" s="124" t="e">
        <f>VLOOKUP(B2269,Nam_2016!$B$2:$C$870,2,0)</f>
        <v>#N/A</v>
      </c>
    </row>
    <row r="2270" spans="1:28" ht="30" x14ac:dyDescent="0.25">
      <c r="A2270" s="24">
        <f t="shared" si="76"/>
        <v>16</v>
      </c>
      <c r="B2270" s="167">
        <v>2269</v>
      </c>
      <c r="C2270" s="6" t="s">
        <v>5045</v>
      </c>
      <c r="D2270" s="84" t="s">
        <v>3822</v>
      </c>
      <c r="E2270" s="7" t="s">
        <v>1</v>
      </c>
      <c r="F2270" s="79" t="s">
        <v>1520</v>
      </c>
      <c r="G2270" s="334">
        <v>10577750</v>
      </c>
      <c r="H2270" s="9"/>
      <c r="I2270" s="82">
        <v>70.334000000000003</v>
      </c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349">
        <v>1703.8875050000001</v>
      </c>
      <c r="U2270" s="351">
        <v>7014</v>
      </c>
      <c r="V2270" s="352">
        <v>2243</v>
      </c>
      <c r="W2270" s="69" t="s">
        <v>1306</v>
      </c>
      <c r="X2270" s="164" t="s">
        <v>5166</v>
      </c>
      <c r="Y2270" s="164">
        <v>24</v>
      </c>
      <c r="Z2270" s="164">
        <v>62</v>
      </c>
      <c r="AA2270" s="164">
        <v>62</v>
      </c>
      <c r="AB2270" s="124" t="e">
        <f>VLOOKUP(B2270,Nam_2016!$B$2:$C$870,2,0)</f>
        <v>#N/A</v>
      </c>
    </row>
    <row r="2271" spans="1:28" ht="30" x14ac:dyDescent="0.25">
      <c r="A2271" s="24">
        <f t="shared" si="76"/>
        <v>17</v>
      </c>
      <c r="B2271" s="167">
        <v>2270</v>
      </c>
      <c r="C2271" s="6" t="s">
        <v>5046</v>
      </c>
      <c r="D2271" s="84" t="s">
        <v>3819</v>
      </c>
      <c r="E2271" s="7" t="s">
        <v>1</v>
      </c>
      <c r="F2271" s="79" t="s">
        <v>1520</v>
      </c>
      <c r="G2271" s="334">
        <v>10918410</v>
      </c>
      <c r="H2271" s="24"/>
      <c r="I2271" s="82"/>
      <c r="J2271" s="24"/>
      <c r="K2271" s="24"/>
      <c r="L2271" s="24"/>
      <c r="M2271" s="24"/>
      <c r="N2271" s="24"/>
      <c r="O2271" s="24"/>
      <c r="P2271" s="24"/>
      <c r="Q2271" s="26"/>
      <c r="R2271" s="26"/>
      <c r="S2271" s="26"/>
      <c r="T2271" s="349">
        <v>1684.7106630000001</v>
      </c>
      <c r="U2271" s="351">
        <v>2045</v>
      </c>
      <c r="V2271" s="352">
        <v>5863</v>
      </c>
      <c r="W2271" s="69" t="s">
        <v>1306</v>
      </c>
      <c r="X2271" s="164" t="s">
        <v>5166</v>
      </c>
      <c r="Y2271" s="164">
        <v>24</v>
      </c>
      <c r="Z2271" s="164">
        <v>62</v>
      </c>
      <c r="AA2271" s="164">
        <v>62</v>
      </c>
      <c r="AB2271" s="124" t="e">
        <f>VLOOKUP(B2271,Nam_2016!$B$2:$C$870,2,0)</f>
        <v>#N/A</v>
      </c>
    </row>
    <row r="2272" spans="1:28" ht="30" x14ac:dyDescent="0.25">
      <c r="A2272" s="24">
        <f t="shared" si="76"/>
        <v>18</v>
      </c>
      <c r="B2272" s="167">
        <v>2271</v>
      </c>
      <c r="C2272" s="371" t="s">
        <v>3729</v>
      </c>
      <c r="D2272" s="84" t="s">
        <v>3827</v>
      </c>
      <c r="E2272" s="7" t="s">
        <v>1</v>
      </c>
      <c r="F2272" s="79" t="s">
        <v>1520</v>
      </c>
      <c r="G2272" s="334">
        <v>10777980</v>
      </c>
      <c r="H2272" s="24"/>
      <c r="I2272" s="82"/>
      <c r="J2272" s="24"/>
      <c r="K2272" s="24"/>
      <c r="L2272" s="24"/>
      <c r="M2272" s="24"/>
      <c r="N2272" s="24"/>
      <c r="O2272" s="24"/>
      <c r="P2272" s="24"/>
      <c r="Q2272" s="26"/>
      <c r="R2272" s="26"/>
      <c r="S2272" s="26"/>
      <c r="T2272" s="349">
        <v>1663.042314</v>
      </c>
      <c r="U2272" s="351">
        <v>1746</v>
      </c>
      <c r="V2272" s="352">
        <v>1837</v>
      </c>
      <c r="W2272" s="69" t="s">
        <v>1306</v>
      </c>
      <c r="X2272" s="164" t="s">
        <v>5166</v>
      </c>
      <c r="Y2272" s="164">
        <v>24</v>
      </c>
      <c r="Z2272" s="164">
        <v>62</v>
      </c>
      <c r="AA2272" s="164">
        <v>62</v>
      </c>
      <c r="AB2272" s="124" t="e">
        <f>VLOOKUP(B2272,Nam_2016!$B$2:$C$870,2,0)</f>
        <v>#N/A</v>
      </c>
    </row>
    <row r="2273" spans="1:28" ht="30" x14ac:dyDescent="0.25">
      <c r="A2273" s="24">
        <f t="shared" si="76"/>
        <v>19</v>
      </c>
      <c r="B2273" s="167">
        <v>2272</v>
      </c>
      <c r="C2273" s="6" t="s">
        <v>5047</v>
      </c>
      <c r="D2273" s="84" t="s">
        <v>3828</v>
      </c>
      <c r="E2273" s="7" t="s">
        <v>1</v>
      </c>
      <c r="F2273" s="79" t="s">
        <v>1520</v>
      </c>
      <c r="G2273" s="334">
        <v>8352370</v>
      </c>
      <c r="H2273" s="24"/>
      <c r="I2273" s="82">
        <v>7.4880000000000004</v>
      </c>
      <c r="J2273" s="24"/>
      <c r="K2273" s="24"/>
      <c r="L2273" s="24"/>
      <c r="M2273" s="24"/>
      <c r="N2273" s="24"/>
      <c r="O2273" s="24"/>
      <c r="P2273" s="24"/>
      <c r="Q2273" s="26"/>
      <c r="R2273" s="26"/>
      <c r="S2273" s="26"/>
      <c r="T2273" s="349">
        <v>1296.4084510000002</v>
      </c>
      <c r="U2273" s="351">
        <v>1034</v>
      </c>
      <c r="V2273" s="352">
        <v>7052</v>
      </c>
      <c r="W2273" s="69" t="s">
        <v>1306</v>
      </c>
      <c r="X2273" s="164" t="s">
        <v>5166</v>
      </c>
      <c r="Y2273" s="164">
        <v>24</v>
      </c>
      <c r="Z2273" s="164">
        <v>62</v>
      </c>
      <c r="AA2273" s="164">
        <v>62</v>
      </c>
      <c r="AB2273" s="124" t="e">
        <f>VLOOKUP(B2273,Nam_2016!$B$2:$C$870,2,0)</f>
        <v>#N/A</v>
      </c>
    </row>
    <row r="2274" spans="1:28" hidden="1" x14ac:dyDescent="0.25">
      <c r="A2274" s="24">
        <f t="shared" si="76"/>
        <v>20</v>
      </c>
      <c r="B2274" s="167">
        <v>2273</v>
      </c>
      <c r="C2274" s="6" t="s">
        <v>5048</v>
      </c>
      <c r="D2274" s="84" t="s">
        <v>1533</v>
      </c>
      <c r="E2274" s="7" t="s">
        <v>1</v>
      </c>
      <c r="F2274" s="79" t="s">
        <v>1503</v>
      </c>
      <c r="G2274" s="334">
        <v>7293900</v>
      </c>
      <c r="H2274" s="24"/>
      <c r="I2274" s="83">
        <v>11.1</v>
      </c>
      <c r="J2274" s="24"/>
      <c r="K2274" s="24"/>
      <c r="L2274" s="24"/>
      <c r="M2274" s="24"/>
      <c r="N2274" s="24"/>
      <c r="O2274" s="24"/>
      <c r="P2274" s="24"/>
      <c r="Q2274" s="26"/>
      <c r="R2274" s="26"/>
      <c r="S2274" s="26"/>
      <c r="T2274" s="349">
        <v>1136.7707699999999</v>
      </c>
      <c r="U2274" s="351"/>
      <c r="V2274" s="352">
        <v>1003</v>
      </c>
      <c r="W2274" s="69" t="s">
        <v>1306</v>
      </c>
      <c r="X2274" s="164" t="s">
        <v>5166</v>
      </c>
      <c r="Y2274" s="164">
        <v>24</v>
      </c>
      <c r="Z2274" s="164">
        <v>62</v>
      </c>
      <c r="AA2274" s="164">
        <v>62</v>
      </c>
      <c r="AB2274" s="124">
        <f>VLOOKUP(B2274,Nam_2016!$B$2:$C$870,2,0)</f>
        <v>2273</v>
      </c>
    </row>
    <row r="2275" spans="1:28" ht="45" hidden="1" x14ac:dyDescent="0.25">
      <c r="A2275" s="24">
        <f t="shared" si="76"/>
        <v>21</v>
      </c>
      <c r="B2275" s="167">
        <v>2274</v>
      </c>
      <c r="C2275" s="6" t="s">
        <v>5049</v>
      </c>
      <c r="D2275" s="155" t="s">
        <v>1097</v>
      </c>
      <c r="E2275" s="7" t="s">
        <v>1</v>
      </c>
      <c r="F2275" s="155" t="s">
        <v>93</v>
      </c>
      <c r="G2275" s="67">
        <v>7296600</v>
      </c>
      <c r="H2275" s="24"/>
      <c r="I2275" s="41">
        <v>2.7</v>
      </c>
      <c r="J2275" s="24"/>
      <c r="K2275" s="24"/>
      <c r="L2275" s="24"/>
      <c r="M2275" s="24"/>
      <c r="N2275" s="24"/>
      <c r="O2275" s="24"/>
      <c r="P2275" s="24"/>
      <c r="Q2275" s="26"/>
      <c r="R2275" s="26"/>
      <c r="S2275" s="26"/>
      <c r="T2275" s="349">
        <v>1125.8653800000002</v>
      </c>
      <c r="U2275" s="351"/>
      <c r="V2275" s="352">
        <v>1700</v>
      </c>
      <c r="W2275" s="25" t="s">
        <v>1308</v>
      </c>
      <c r="X2275" s="164" t="s">
        <v>5166</v>
      </c>
      <c r="Y2275" s="164">
        <v>24</v>
      </c>
      <c r="Z2275" s="164">
        <v>62</v>
      </c>
      <c r="AA2275" s="164">
        <v>62</v>
      </c>
      <c r="AB2275" s="124">
        <f>VLOOKUP(B2275,Nam_2016!$B$2:$C$870,2,0)</f>
        <v>2274</v>
      </c>
    </row>
    <row r="2276" spans="1:28" ht="45" hidden="1" x14ac:dyDescent="0.25">
      <c r="A2276" s="24">
        <f t="shared" si="76"/>
        <v>22</v>
      </c>
      <c r="B2276" s="167">
        <v>2275</v>
      </c>
      <c r="C2276" s="6" t="s">
        <v>5050</v>
      </c>
      <c r="D2276" s="155" t="s">
        <v>1096</v>
      </c>
      <c r="E2276" s="7" t="s">
        <v>1</v>
      </c>
      <c r="F2276" s="155" t="s">
        <v>93</v>
      </c>
      <c r="G2276" s="67">
        <v>8151550</v>
      </c>
      <c r="H2276" s="9" t="s">
        <v>1535</v>
      </c>
      <c r="I2276" s="9" t="s">
        <v>1536</v>
      </c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349">
        <v>1257.784165</v>
      </c>
      <c r="U2276" s="351"/>
      <c r="V2276" s="352">
        <v>1085</v>
      </c>
      <c r="W2276" s="25" t="s">
        <v>1308</v>
      </c>
      <c r="X2276" s="164" t="s">
        <v>5166</v>
      </c>
      <c r="Y2276" s="164">
        <v>24</v>
      </c>
      <c r="Z2276" s="164">
        <v>62</v>
      </c>
      <c r="AA2276" s="164">
        <v>62</v>
      </c>
      <c r="AB2276" s="124">
        <f>VLOOKUP(B2276,Nam_2016!$B$2:$C$870,2,0)</f>
        <v>2275</v>
      </c>
    </row>
    <row r="2277" spans="1:28" s="106" customFormat="1" ht="30" hidden="1" x14ac:dyDescent="0.25">
      <c r="A2277" s="145">
        <v>1</v>
      </c>
      <c r="B2277" s="167">
        <v>2276</v>
      </c>
      <c r="C2277" s="6" t="s">
        <v>1643</v>
      </c>
      <c r="D2277" s="19" t="s">
        <v>1644</v>
      </c>
      <c r="E2277" s="7" t="s">
        <v>1</v>
      </c>
      <c r="F2277" s="19" t="s">
        <v>1645</v>
      </c>
      <c r="G2277" s="33">
        <v>1496800</v>
      </c>
      <c r="H2277" s="111">
        <v>3014</v>
      </c>
      <c r="I2277" s="9"/>
      <c r="J2277" s="111">
        <v>109419</v>
      </c>
      <c r="K2277" s="9"/>
      <c r="L2277" s="111"/>
      <c r="M2277" s="111"/>
      <c r="N2277" s="19"/>
      <c r="O2277" s="9"/>
      <c r="P2277" s="9"/>
      <c r="Q2277" s="111"/>
      <c r="R2277" s="111"/>
      <c r="S2277" s="111"/>
      <c r="T2277" s="349">
        <v>2437.0449599999997</v>
      </c>
      <c r="U2277" s="85"/>
      <c r="V2277" s="102">
        <v>1416.752</v>
      </c>
      <c r="W2277" s="69" t="s">
        <v>1306</v>
      </c>
      <c r="X2277" s="100" t="s">
        <v>5167</v>
      </c>
      <c r="Y2277" s="113">
        <v>5</v>
      </c>
      <c r="Z2277" s="165">
        <v>63</v>
      </c>
      <c r="AA2277" s="165">
        <v>63</v>
      </c>
      <c r="AB2277" s="124">
        <f>VLOOKUP(B2277,Nam_2016!$B$2:$C$870,2,0)</f>
        <v>2276</v>
      </c>
    </row>
    <row r="2278" spans="1:28" s="106" customFormat="1" ht="30" hidden="1" x14ac:dyDescent="0.25">
      <c r="A2278" s="24">
        <f>1+A2277</f>
        <v>2</v>
      </c>
      <c r="B2278" s="167">
        <v>2277</v>
      </c>
      <c r="C2278" s="6" t="s">
        <v>5051</v>
      </c>
      <c r="D2278" s="19" t="s">
        <v>1646</v>
      </c>
      <c r="E2278" s="7" t="s">
        <v>1</v>
      </c>
      <c r="F2278" s="19" t="s">
        <v>1645</v>
      </c>
      <c r="G2278" s="33">
        <v>1503827</v>
      </c>
      <c r="H2278" s="111">
        <v>2790</v>
      </c>
      <c r="I2278" s="9"/>
      <c r="J2278" s="111">
        <v>174719</v>
      </c>
      <c r="K2278" s="9"/>
      <c r="L2278" s="111"/>
      <c r="M2278" s="111"/>
      <c r="N2278" s="19"/>
      <c r="O2278" s="9"/>
      <c r="P2278" s="9"/>
      <c r="Q2278" s="111"/>
      <c r="R2278" s="111"/>
      <c r="S2278" s="111"/>
      <c r="T2278" s="349">
        <v>2338.7932260999996</v>
      </c>
      <c r="U2278" s="85"/>
      <c r="V2278" s="102">
        <v>2784.4360000000001</v>
      </c>
      <c r="W2278" s="69" t="s">
        <v>1306</v>
      </c>
      <c r="X2278" s="100" t="s">
        <v>5167</v>
      </c>
      <c r="Y2278" s="113">
        <v>5</v>
      </c>
      <c r="Z2278" s="165">
        <v>63</v>
      </c>
      <c r="AA2278" s="165">
        <v>63</v>
      </c>
      <c r="AB2278" s="124">
        <f>VLOOKUP(B2278,Nam_2016!$B$2:$C$870,2,0)</f>
        <v>2277</v>
      </c>
    </row>
    <row r="2279" spans="1:28" s="106" customFormat="1" ht="30" x14ac:dyDescent="0.25">
      <c r="A2279" s="24">
        <f t="shared" ref="A2279:A2301" si="77">1+A2278</f>
        <v>3</v>
      </c>
      <c r="B2279" s="167">
        <v>2278</v>
      </c>
      <c r="C2279" s="371" t="s">
        <v>3730</v>
      </c>
      <c r="D2279" s="19" t="s">
        <v>3812</v>
      </c>
      <c r="E2279" s="7" t="s">
        <v>1</v>
      </c>
      <c r="F2279" s="19" t="s">
        <v>2025</v>
      </c>
      <c r="G2279" s="33">
        <v>3552333</v>
      </c>
      <c r="H2279" s="111"/>
      <c r="I2279" s="9"/>
      <c r="J2279" s="111">
        <v>74573</v>
      </c>
      <c r="K2279" s="9"/>
      <c r="L2279" s="111"/>
      <c r="M2279" s="111"/>
      <c r="N2279" s="19"/>
      <c r="O2279" s="9"/>
      <c r="P2279" s="9"/>
      <c r="Q2279" s="111">
        <v>1456</v>
      </c>
      <c r="R2279" s="111"/>
      <c r="S2279" s="111"/>
      <c r="T2279" s="349">
        <v>2200.7892219000005</v>
      </c>
      <c r="U2279" s="105">
        <v>2200.2330000000002</v>
      </c>
      <c r="V2279" s="114"/>
      <c r="W2279" s="69" t="s">
        <v>1306</v>
      </c>
      <c r="X2279" s="100" t="s">
        <v>5167</v>
      </c>
      <c r="Y2279" s="113">
        <v>5</v>
      </c>
      <c r="Z2279" s="165">
        <v>63</v>
      </c>
      <c r="AA2279" s="165">
        <v>63</v>
      </c>
      <c r="AB2279" s="124" t="e">
        <f>VLOOKUP(B2279,Nam_2016!$B$2:$C$870,2,0)</f>
        <v>#N/A</v>
      </c>
    </row>
    <row r="2280" spans="1:28" s="106" customFormat="1" ht="38.25" x14ac:dyDescent="0.25">
      <c r="A2280" s="24">
        <f t="shared" si="77"/>
        <v>4</v>
      </c>
      <c r="B2280" s="167">
        <v>2279</v>
      </c>
      <c r="C2280" s="371" t="s">
        <v>3731</v>
      </c>
      <c r="D2280" s="19" t="s">
        <v>3812</v>
      </c>
      <c r="E2280" s="7" t="s">
        <v>1</v>
      </c>
      <c r="F2280" s="19" t="s">
        <v>14</v>
      </c>
      <c r="G2280" s="33">
        <v>12567908</v>
      </c>
      <c r="H2280" s="111"/>
      <c r="I2280" s="107"/>
      <c r="J2280" s="111">
        <v>170925</v>
      </c>
      <c r="K2280" s="9"/>
      <c r="L2280" s="111"/>
      <c r="M2280" s="111"/>
      <c r="N2280" s="19"/>
      <c r="O2280" s="9"/>
      <c r="P2280" s="9"/>
      <c r="Q2280" s="111"/>
      <c r="R2280" s="111"/>
      <c r="S2280" s="111"/>
      <c r="T2280" s="349">
        <v>2089.6422044000001</v>
      </c>
      <c r="U2280" s="85">
        <v>1432.7370000000001</v>
      </c>
      <c r="V2280" s="102">
        <v>2274.12</v>
      </c>
      <c r="W2280" s="69" t="s">
        <v>1306</v>
      </c>
      <c r="X2280" s="100" t="s">
        <v>5167</v>
      </c>
      <c r="Y2280" s="113">
        <v>5</v>
      </c>
      <c r="Z2280" s="165">
        <v>63</v>
      </c>
      <c r="AA2280" s="165">
        <v>63</v>
      </c>
      <c r="AB2280" s="124" t="e">
        <f>VLOOKUP(B2280,Nam_2016!$B$2:$C$870,2,0)</f>
        <v>#N/A</v>
      </c>
    </row>
    <row r="2281" spans="1:28" s="106" customFormat="1" ht="30" x14ac:dyDescent="0.25">
      <c r="A2281" s="24">
        <f t="shared" si="77"/>
        <v>5</v>
      </c>
      <c r="B2281" s="167">
        <v>2280</v>
      </c>
      <c r="C2281" s="371" t="s">
        <v>3732</v>
      </c>
      <c r="D2281" s="154" t="s">
        <v>3813</v>
      </c>
      <c r="E2281" s="7" t="s">
        <v>1</v>
      </c>
      <c r="F2281" s="154" t="s">
        <v>1520</v>
      </c>
      <c r="G2281" s="334">
        <v>8705400</v>
      </c>
      <c r="H2281" s="81"/>
      <c r="I2281" s="9"/>
      <c r="J2281" s="81">
        <v>25000</v>
      </c>
      <c r="K2281" s="9"/>
      <c r="L2281" s="81"/>
      <c r="M2281" s="81">
        <v>214</v>
      </c>
      <c r="N2281" s="9"/>
      <c r="O2281" s="9"/>
      <c r="P2281" s="9"/>
      <c r="Q2281" s="81"/>
      <c r="R2281" s="81"/>
      <c r="S2281" s="81"/>
      <c r="T2281" s="349">
        <v>1365.42084</v>
      </c>
      <c r="U2281" s="85">
        <v>1244.2840000000001</v>
      </c>
      <c r="V2281" s="102"/>
      <c r="W2281" s="69" t="s">
        <v>1306</v>
      </c>
      <c r="X2281" s="100" t="s">
        <v>5167</v>
      </c>
      <c r="Y2281" s="113">
        <v>5</v>
      </c>
      <c r="Z2281" s="165">
        <v>63</v>
      </c>
      <c r="AA2281" s="165">
        <v>63</v>
      </c>
      <c r="AB2281" s="124" t="e">
        <f>VLOOKUP(B2281,Nam_2016!$B$2:$C$870,2,0)</f>
        <v>#N/A</v>
      </c>
    </row>
    <row r="2282" spans="1:28" s="106" customFormat="1" ht="30" x14ac:dyDescent="0.25">
      <c r="A2282" s="24">
        <f t="shared" si="77"/>
        <v>6</v>
      </c>
      <c r="B2282" s="167">
        <v>2281</v>
      </c>
      <c r="C2282" s="6" t="s">
        <v>1647</v>
      </c>
      <c r="D2282" s="19" t="s">
        <v>3814</v>
      </c>
      <c r="E2282" s="7" t="s">
        <v>1</v>
      </c>
      <c r="F2282" s="154" t="s">
        <v>38</v>
      </c>
      <c r="G2282" s="334">
        <v>10418400</v>
      </c>
      <c r="H2282" s="81">
        <v>444</v>
      </c>
      <c r="I2282" s="9"/>
      <c r="J2282" s="81">
        <v>1000</v>
      </c>
      <c r="K2282" s="9"/>
      <c r="L2282" s="81"/>
      <c r="M2282" s="81">
        <v>500</v>
      </c>
      <c r="N2282" s="26"/>
      <c r="O2282" s="9"/>
      <c r="P2282" s="9"/>
      <c r="Q2282" s="81"/>
      <c r="R2282" s="81"/>
      <c r="S2282" s="81"/>
      <c r="T2282" s="349">
        <v>1919.6541200000001</v>
      </c>
      <c r="U2282" s="85">
        <v>1680.2339999999999</v>
      </c>
      <c r="V2282" s="102">
        <v>1269.086</v>
      </c>
      <c r="W2282" s="69" t="s">
        <v>1306</v>
      </c>
      <c r="X2282" s="100" t="s">
        <v>5167</v>
      </c>
      <c r="Y2282" s="113">
        <v>5</v>
      </c>
      <c r="Z2282" s="165">
        <v>63</v>
      </c>
      <c r="AA2282" s="165">
        <v>63</v>
      </c>
      <c r="AB2282" s="124" t="e">
        <f>VLOOKUP(B2282,Nam_2016!$B$2:$C$870,2,0)</f>
        <v>#N/A</v>
      </c>
    </row>
    <row r="2283" spans="1:28" s="106" customFormat="1" ht="30" x14ac:dyDescent="0.25">
      <c r="A2283" s="24">
        <f t="shared" si="77"/>
        <v>7</v>
      </c>
      <c r="B2283" s="167">
        <v>2282</v>
      </c>
      <c r="C2283" s="371" t="s">
        <v>3733</v>
      </c>
      <c r="D2283" s="19" t="s">
        <v>3815</v>
      </c>
      <c r="E2283" s="7" t="s">
        <v>1</v>
      </c>
      <c r="F2283" s="19" t="s">
        <v>1520</v>
      </c>
      <c r="G2283" s="334">
        <v>13942000</v>
      </c>
      <c r="H2283" s="81"/>
      <c r="I2283" s="9"/>
      <c r="J2283" s="81">
        <v>16400</v>
      </c>
      <c r="K2283" s="9"/>
      <c r="L2283" s="81"/>
      <c r="M2283" s="81"/>
      <c r="N2283" s="19"/>
      <c r="O2283" s="9"/>
      <c r="P2283" s="9"/>
      <c r="Q2283" s="81"/>
      <c r="R2283" s="81"/>
      <c r="S2283" s="81"/>
      <c r="T2283" s="349">
        <v>2165.6826000000001</v>
      </c>
      <c r="U2283" s="85">
        <v>2162.3449999999998</v>
      </c>
      <c r="V2283" s="114"/>
      <c r="W2283" s="69" t="s">
        <v>1306</v>
      </c>
      <c r="X2283" s="100" t="s">
        <v>5167</v>
      </c>
      <c r="Y2283" s="113">
        <v>5</v>
      </c>
      <c r="Z2283" s="165">
        <v>63</v>
      </c>
      <c r="AA2283" s="165">
        <v>63</v>
      </c>
      <c r="AB2283" s="124" t="e">
        <f>VLOOKUP(B2283,Nam_2016!$B$2:$C$870,2,0)</f>
        <v>#N/A</v>
      </c>
    </row>
    <row r="2284" spans="1:28" s="106" customFormat="1" ht="30" x14ac:dyDescent="0.25">
      <c r="A2284" s="24">
        <f t="shared" si="77"/>
        <v>8</v>
      </c>
      <c r="B2284" s="167">
        <v>2283</v>
      </c>
      <c r="C2284" s="6" t="s">
        <v>1648</v>
      </c>
      <c r="D2284" s="154" t="s">
        <v>3816</v>
      </c>
      <c r="E2284" s="7" t="s">
        <v>1</v>
      </c>
      <c r="F2284" s="19" t="s">
        <v>1520</v>
      </c>
      <c r="G2284" s="332">
        <v>14117200</v>
      </c>
      <c r="H2284" s="81"/>
      <c r="I2284" s="9"/>
      <c r="J2284" s="110">
        <v>31817</v>
      </c>
      <c r="K2284" s="9"/>
      <c r="L2284" s="81"/>
      <c r="M2284" s="81"/>
      <c r="N2284" s="108"/>
      <c r="O2284" s="9"/>
      <c r="P2284" s="9"/>
      <c r="Q2284" s="81"/>
      <c r="R2284" s="81"/>
      <c r="S2284" s="81"/>
      <c r="T2284" s="349">
        <v>2206.2829200000001</v>
      </c>
      <c r="U2284" s="85">
        <v>1835.6610000000001</v>
      </c>
      <c r="V2284" s="102">
        <v>1488.856</v>
      </c>
      <c r="W2284" s="69" t="s">
        <v>1306</v>
      </c>
      <c r="X2284" s="100" t="s">
        <v>5167</v>
      </c>
      <c r="Y2284" s="113">
        <v>5</v>
      </c>
      <c r="Z2284" s="165">
        <v>63</v>
      </c>
      <c r="AA2284" s="165">
        <v>63</v>
      </c>
      <c r="AB2284" s="124" t="e">
        <f>VLOOKUP(B2284,Nam_2016!$B$2:$C$870,2,0)</f>
        <v>#N/A</v>
      </c>
    </row>
    <row r="2285" spans="1:28" s="106" customFormat="1" ht="30" x14ac:dyDescent="0.25">
      <c r="A2285" s="24">
        <f t="shared" si="77"/>
        <v>9</v>
      </c>
      <c r="B2285" s="167">
        <v>2284</v>
      </c>
      <c r="C2285" s="371" t="s">
        <v>3734</v>
      </c>
      <c r="D2285" s="19" t="s">
        <v>3817</v>
      </c>
      <c r="E2285" s="7" t="s">
        <v>1</v>
      </c>
      <c r="F2285" s="19" t="s">
        <v>139</v>
      </c>
      <c r="G2285" s="334">
        <v>8592850</v>
      </c>
      <c r="H2285" s="110"/>
      <c r="I2285" s="9"/>
      <c r="J2285" s="110">
        <v>2070</v>
      </c>
      <c r="K2285" s="9"/>
      <c r="L2285" s="110">
        <v>12891</v>
      </c>
      <c r="M2285" s="110"/>
      <c r="N2285" s="19"/>
      <c r="O2285" s="9"/>
      <c r="P2285" s="9"/>
      <c r="Q2285" s="110"/>
      <c r="R2285" s="110"/>
      <c r="S2285" s="110"/>
      <c r="T2285" s="349">
        <v>1339.815895</v>
      </c>
      <c r="U2285" s="85">
        <v>1033.5319999999999</v>
      </c>
      <c r="V2285" s="102">
        <v>1174.748</v>
      </c>
      <c r="W2285" s="69" t="s">
        <v>1306</v>
      </c>
      <c r="X2285" s="100" t="s">
        <v>5167</v>
      </c>
      <c r="Y2285" s="113">
        <v>5</v>
      </c>
      <c r="Z2285" s="165">
        <v>63</v>
      </c>
      <c r="AA2285" s="165">
        <v>63</v>
      </c>
      <c r="AB2285" s="124" t="e">
        <f>VLOOKUP(B2285,Nam_2016!$B$2:$C$870,2,0)</f>
        <v>#N/A</v>
      </c>
    </row>
    <row r="2286" spans="1:28" s="106" customFormat="1" ht="30" hidden="1" x14ac:dyDescent="0.25">
      <c r="A2286" s="24">
        <f t="shared" si="77"/>
        <v>10</v>
      </c>
      <c r="B2286" s="167">
        <v>2285</v>
      </c>
      <c r="C2286" s="6" t="s">
        <v>1649</v>
      </c>
      <c r="D2286" s="19" t="s">
        <v>1650</v>
      </c>
      <c r="E2286" s="7" t="s">
        <v>1</v>
      </c>
      <c r="F2286" s="19" t="s">
        <v>1503</v>
      </c>
      <c r="G2286" s="334">
        <v>18099400</v>
      </c>
      <c r="H2286" s="110"/>
      <c r="I2286" s="9"/>
      <c r="J2286" s="110">
        <v>12000</v>
      </c>
      <c r="K2286" s="9"/>
      <c r="L2286" s="110"/>
      <c r="M2286" s="110"/>
      <c r="N2286" s="26"/>
      <c r="O2286" s="9"/>
      <c r="P2286" s="9"/>
      <c r="Q2286" s="110"/>
      <c r="R2286" s="110"/>
      <c r="S2286" s="110"/>
      <c r="T2286" s="349">
        <v>2803.2974200000003</v>
      </c>
      <c r="U2286" s="85"/>
      <c r="V2286" s="102">
        <v>2034.0229999999999</v>
      </c>
      <c r="W2286" s="69" t="s">
        <v>1306</v>
      </c>
      <c r="X2286" s="100" t="s">
        <v>5167</v>
      </c>
      <c r="Y2286" s="113">
        <v>5</v>
      </c>
      <c r="Z2286" s="165">
        <v>63</v>
      </c>
      <c r="AA2286" s="165">
        <v>63</v>
      </c>
      <c r="AB2286" s="124">
        <f>VLOOKUP(B2286,Nam_2016!$B$2:$C$870,2,0)</f>
        <v>2285</v>
      </c>
    </row>
    <row r="2287" spans="1:28" s="106" customFormat="1" ht="30" x14ac:dyDescent="0.25">
      <c r="A2287" s="24">
        <f t="shared" si="77"/>
        <v>11</v>
      </c>
      <c r="B2287" s="167">
        <v>2286</v>
      </c>
      <c r="C2287" s="6" t="s">
        <v>5052</v>
      </c>
      <c r="D2287" s="154" t="s">
        <v>3808</v>
      </c>
      <c r="E2287" s="7" t="s">
        <v>1</v>
      </c>
      <c r="F2287" s="145" t="s">
        <v>38</v>
      </c>
      <c r="G2287" s="334">
        <v>19800000</v>
      </c>
      <c r="H2287" s="58"/>
      <c r="I2287" s="9"/>
      <c r="J2287" s="91">
        <v>37300</v>
      </c>
      <c r="K2287" s="9"/>
      <c r="L2287" s="58"/>
      <c r="M2287" s="81"/>
      <c r="N2287" s="108"/>
      <c r="O2287" s="9"/>
      <c r="P2287" s="9"/>
      <c r="Q2287" s="58"/>
      <c r="R2287" s="58"/>
      <c r="S2287" s="58"/>
      <c r="T2287" s="349">
        <v>3087.9640000000004</v>
      </c>
      <c r="U2287" s="85">
        <v>3187.2669999999998</v>
      </c>
      <c r="V2287" s="102"/>
      <c r="W2287" s="69" t="s">
        <v>1306</v>
      </c>
      <c r="X2287" s="100" t="s">
        <v>5167</v>
      </c>
      <c r="Y2287" s="113">
        <v>5</v>
      </c>
      <c r="Z2287" s="165">
        <v>63</v>
      </c>
      <c r="AA2287" s="165">
        <v>63</v>
      </c>
      <c r="AB2287" s="124" t="e">
        <f>VLOOKUP(B2287,Nam_2016!$B$2:$C$870,2,0)</f>
        <v>#N/A</v>
      </c>
    </row>
    <row r="2288" spans="1:28" s="106" customFormat="1" ht="30" x14ac:dyDescent="0.25">
      <c r="A2288" s="24">
        <f t="shared" si="77"/>
        <v>12</v>
      </c>
      <c r="B2288" s="167">
        <v>2287</v>
      </c>
      <c r="C2288" s="371" t="s">
        <v>3735</v>
      </c>
      <c r="D2288" s="154" t="s">
        <v>3809</v>
      </c>
      <c r="E2288" s="7" t="s">
        <v>1</v>
      </c>
      <c r="F2288" s="154" t="s">
        <v>1520</v>
      </c>
      <c r="G2288" s="332">
        <v>9975200</v>
      </c>
      <c r="H2288" s="23"/>
      <c r="I2288" s="9"/>
      <c r="J2288" s="110">
        <v>5000</v>
      </c>
      <c r="K2288" s="9"/>
      <c r="L2288" s="23"/>
      <c r="M2288" s="81"/>
      <c r="N2288" s="9"/>
      <c r="O2288" s="9"/>
      <c r="P2288" s="9"/>
      <c r="Q2288" s="23"/>
      <c r="R2288" s="23"/>
      <c r="S2288" s="23"/>
      <c r="T2288" s="349">
        <v>1543.5733600000001</v>
      </c>
      <c r="U2288" s="85">
        <v>1099.7270000000001</v>
      </c>
      <c r="V2288" s="102"/>
      <c r="W2288" s="69" t="s">
        <v>1306</v>
      </c>
      <c r="X2288" s="100" t="s">
        <v>5167</v>
      </c>
      <c r="Y2288" s="113">
        <v>5</v>
      </c>
      <c r="Z2288" s="165">
        <v>63</v>
      </c>
      <c r="AA2288" s="165">
        <v>63</v>
      </c>
      <c r="AB2288" s="124" t="e">
        <f>VLOOKUP(B2288,Nam_2016!$B$2:$C$870,2,0)</f>
        <v>#N/A</v>
      </c>
    </row>
    <row r="2289" spans="1:28" s="106" customFormat="1" ht="30" x14ac:dyDescent="0.25">
      <c r="A2289" s="24">
        <f t="shared" si="77"/>
        <v>13</v>
      </c>
      <c r="B2289" s="167">
        <v>2288</v>
      </c>
      <c r="C2289" s="6" t="s">
        <v>5053</v>
      </c>
      <c r="D2289" s="154" t="s">
        <v>3810</v>
      </c>
      <c r="E2289" s="7" t="s">
        <v>1</v>
      </c>
      <c r="F2289" s="145" t="s">
        <v>139</v>
      </c>
      <c r="G2289" s="332">
        <v>7478154</v>
      </c>
      <c r="H2289" s="110"/>
      <c r="I2289" s="9"/>
      <c r="J2289" s="110">
        <v>30500</v>
      </c>
      <c r="K2289" s="9"/>
      <c r="L2289" s="110"/>
      <c r="M2289" s="110">
        <v>964</v>
      </c>
      <c r="N2289" s="26"/>
      <c r="O2289" s="9"/>
      <c r="P2289" s="9"/>
      <c r="Q2289" s="110"/>
      <c r="R2289" s="110"/>
      <c r="S2289" s="110"/>
      <c r="T2289" s="349">
        <v>1181.5192822000001</v>
      </c>
      <c r="U2289" s="105">
        <v>1298.6659999999999</v>
      </c>
      <c r="V2289" s="114"/>
      <c r="W2289" s="69" t="s">
        <v>1306</v>
      </c>
      <c r="X2289" s="100" t="s">
        <v>5167</v>
      </c>
      <c r="Y2289" s="113">
        <v>5</v>
      </c>
      <c r="Z2289" s="165">
        <v>63</v>
      </c>
      <c r="AA2289" s="165">
        <v>63</v>
      </c>
      <c r="AB2289" s="124" t="e">
        <f>VLOOKUP(B2289,Nam_2016!$B$2:$C$870,2,0)</f>
        <v>#N/A</v>
      </c>
    </row>
    <row r="2290" spans="1:28" s="106" customFormat="1" ht="30" x14ac:dyDescent="0.25">
      <c r="A2290" s="24">
        <f t="shared" si="77"/>
        <v>14</v>
      </c>
      <c r="B2290" s="167">
        <v>2289</v>
      </c>
      <c r="C2290" s="6" t="s">
        <v>5054</v>
      </c>
      <c r="D2290" s="154" t="s">
        <v>3811</v>
      </c>
      <c r="E2290" s="7" t="s">
        <v>1</v>
      </c>
      <c r="F2290" s="145" t="s">
        <v>1520</v>
      </c>
      <c r="G2290" s="332">
        <v>24000000</v>
      </c>
      <c r="H2290" s="110"/>
      <c r="I2290" s="9"/>
      <c r="J2290" s="110">
        <v>58000</v>
      </c>
      <c r="K2290" s="9"/>
      <c r="L2290" s="110"/>
      <c r="M2290" s="110"/>
      <c r="N2290" s="26"/>
      <c r="O2290" s="9"/>
      <c r="P2290" s="9"/>
      <c r="Q2290" s="110"/>
      <c r="R2290" s="110"/>
      <c r="S2290" s="110"/>
      <c r="T2290" s="349">
        <v>3754.2400000000002</v>
      </c>
      <c r="U2290" s="85">
        <v>3030.3130000000001</v>
      </c>
      <c r="V2290" s="102">
        <v>1128.316</v>
      </c>
      <c r="W2290" s="69" t="s">
        <v>1306</v>
      </c>
      <c r="X2290" s="100" t="s">
        <v>5167</v>
      </c>
      <c r="Y2290" s="113">
        <v>5</v>
      </c>
      <c r="Z2290" s="165">
        <v>63</v>
      </c>
      <c r="AA2290" s="165">
        <v>63</v>
      </c>
      <c r="AB2290" s="124" t="e">
        <f>VLOOKUP(B2290,Nam_2016!$B$2:$C$870,2,0)</f>
        <v>#N/A</v>
      </c>
    </row>
    <row r="2291" spans="1:28" s="106" customFormat="1" ht="30" hidden="1" x14ac:dyDescent="0.25">
      <c r="A2291" s="24">
        <f t="shared" si="77"/>
        <v>15</v>
      </c>
      <c r="B2291" s="167">
        <v>2290</v>
      </c>
      <c r="C2291" s="6" t="s">
        <v>1652</v>
      </c>
      <c r="D2291" s="154" t="s">
        <v>1653</v>
      </c>
      <c r="E2291" s="7" t="s">
        <v>1</v>
      </c>
      <c r="F2291" s="145" t="s">
        <v>1651</v>
      </c>
      <c r="G2291" s="332">
        <v>9417700</v>
      </c>
      <c r="H2291" s="110"/>
      <c r="I2291" s="9"/>
      <c r="J2291" s="110">
        <v>13000</v>
      </c>
      <c r="K2291" s="9"/>
      <c r="L2291" s="110"/>
      <c r="M2291" s="110"/>
      <c r="N2291" s="26"/>
      <c r="O2291" s="9"/>
      <c r="P2291" s="9"/>
      <c r="Q2291" s="110"/>
      <c r="R2291" s="110"/>
      <c r="S2291" s="110"/>
      <c r="T2291" s="349">
        <v>1464.5911100000001</v>
      </c>
      <c r="U2291" s="85"/>
      <c r="V2291" s="102">
        <v>2051.42</v>
      </c>
      <c r="W2291" s="69" t="s">
        <v>1306</v>
      </c>
      <c r="X2291" s="100" t="s">
        <v>5167</v>
      </c>
      <c r="Y2291" s="113">
        <v>5</v>
      </c>
      <c r="Z2291" s="165">
        <v>63</v>
      </c>
      <c r="AA2291" s="165">
        <v>63</v>
      </c>
      <c r="AB2291" s="124">
        <f>VLOOKUP(B2291,Nam_2016!$B$2:$C$870,2,0)</f>
        <v>2290</v>
      </c>
    </row>
    <row r="2292" spans="1:28" s="106" customFormat="1" ht="30" hidden="1" x14ac:dyDescent="0.25">
      <c r="A2292" s="24">
        <f t="shared" si="77"/>
        <v>16</v>
      </c>
      <c r="B2292" s="167">
        <v>2291</v>
      </c>
      <c r="C2292" s="6" t="s">
        <v>1654</v>
      </c>
      <c r="D2292" s="154" t="s">
        <v>1655</v>
      </c>
      <c r="E2292" s="7" t="s">
        <v>1</v>
      </c>
      <c r="F2292" s="145" t="s">
        <v>1651</v>
      </c>
      <c r="G2292" s="44">
        <v>10027700</v>
      </c>
      <c r="H2292" s="110"/>
      <c r="I2292" s="9"/>
      <c r="J2292" s="110">
        <v>17460</v>
      </c>
      <c r="K2292" s="9"/>
      <c r="L2292" s="110"/>
      <c r="M2292" s="110"/>
      <c r="N2292" s="19"/>
      <c r="O2292" s="9"/>
      <c r="P2292" s="9"/>
      <c r="Q2292" s="110"/>
      <c r="R2292" s="110"/>
      <c r="S2292" s="110"/>
      <c r="T2292" s="349">
        <v>1562.6389100000001</v>
      </c>
      <c r="U2292" s="85"/>
      <c r="V2292" s="102">
        <v>1006.799</v>
      </c>
      <c r="W2292" s="69" t="s">
        <v>1306</v>
      </c>
      <c r="X2292" s="100" t="s">
        <v>5167</v>
      </c>
      <c r="Y2292" s="113">
        <v>5</v>
      </c>
      <c r="Z2292" s="165">
        <v>63</v>
      </c>
      <c r="AA2292" s="165">
        <v>63</v>
      </c>
      <c r="AB2292" s="124">
        <f>VLOOKUP(B2292,Nam_2016!$B$2:$C$870,2,0)</f>
        <v>2291</v>
      </c>
    </row>
    <row r="2293" spans="1:28" s="106" customFormat="1" ht="30" hidden="1" x14ac:dyDescent="0.25">
      <c r="A2293" s="24">
        <f t="shared" si="77"/>
        <v>17</v>
      </c>
      <c r="B2293" s="167">
        <v>2292</v>
      </c>
      <c r="C2293" s="6" t="s">
        <v>1656</v>
      </c>
      <c r="D2293" s="154" t="s">
        <v>1657</v>
      </c>
      <c r="E2293" s="7" t="s">
        <v>1</v>
      </c>
      <c r="F2293" s="145" t="s">
        <v>1651</v>
      </c>
      <c r="G2293" s="44">
        <v>11316330</v>
      </c>
      <c r="H2293" s="110"/>
      <c r="I2293" s="9"/>
      <c r="J2293" s="110">
        <v>35117</v>
      </c>
      <c r="K2293" s="9"/>
      <c r="L2293" s="110"/>
      <c r="M2293" s="110"/>
      <c r="N2293" s="9"/>
      <c r="O2293" s="9"/>
      <c r="P2293" s="9"/>
      <c r="Q2293" s="110"/>
      <c r="R2293" s="110"/>
      <c r="S2293" s="110"/>
      <c r="T2293" s="349">
        <v>1777.0126789999999</v>
      </c>
      <c r="U2293" s="85"/>
      <c r="V2293" s="102"/>
      <c r="W2293" s="69" t="s">
        <v>1306</v>
      </c>
      <c r="X2293" s="100" t="s">
        <v>5167</v>
      </c>
      <c r="Y2293" s="113">
        <v>5</v>
      </c>
      <c r="Z2293" s="165">
        <v>63</v>
      </c>
      <c r="AA2293" s="165">
        <v>63</v>
      </c>
      <c r="AB2293" s="124">
        <f>VLOOKUP(B2293,Nam_2016!$B$2:$C$870,2,0)</f>
        <v>2292</v>
      </c>
    </row>
    <row r="2294" spans="1:28" s="106" customFormat="1" ht="30" hidden="1" x14ac:dyDescent="0.25">
      <c r="A2294" s="24">
        <f t="shared" si="77"/>
        <v>18</v>
      </c>
      <c r="B2294" s="167">
        <v>2293</v>
      </c>
      <c r="C2294" s="6" t="s">
        <v>1658</v>
      </c>
      <c r="D2294" s="36" t="s">
        <v>1659</v>
      </c>
      <c r="E2294" s="7" t="s">
        <v>46</v>
      </c>
      <c r="F2294" s="7" t="s">
        <v>1668</v>
      </c>
      <c r="G2294" s="33"/>
      <c r="H2294" s="145"/>
      <c r="I2294" s="9"/>
      <c r="J2294" s="38">
        <v>1650140</v>
      </c>
      <c r="K2294" s="9"/>
      <c r="L2294" s="145"/>
      <c r="M2294" s="9"/>
      <c r="N2294" s="26"/>
      <c r="O2294" s="9"/>
      <c r="P2294" s="9"/>
      <c r="Q2294" s="145"/>
      <c r="R2294" s="145"/>
      <c r="S2294" s="145"/>
      <c r="T2294" s="349">
        <v>1452.1232</v>
      </c>
      <c r="U2294" s="85"/>
      <c r="V2294" s="102">
        <v>2630.0709999999999</v>
      </c>
      <c r="W2294" s="69" t="s">
        <v>1306</v>
      </c>
      <c r="X2294" s="100" t="s">
        <v>5167</v>
      </c>
      <c r="Y2294" s="113">
        <v>5</v>
      </c>
      <c r="Z2294" s="165">
        <v>63</v>
      </c>
      <c r="AA2294" s="165">
        <v>63</v>
      </c>
      <c r="AB2294" s="124">
        <f>VLOOKUP(B2294,Nam_2016!$B$2:$C$870,2,0)</f>
        <v>2293</v>
      </c>
    </row>
    <row r="2295" spans="1:28" s="106" customFormat="1" ht="30" hidden="1" x14ac:dyDescent="0.25">
      <c r="A2295" s="24">
        <f t="shared" si="77"/>
        <v>19</v>
      </c>
      <c r="B2295" s="167">
        <v>2294</v>
      </c>
      <c r="C2295" s="6" t="s">
        <v>1660</v>
      </c>
      <c r="D2295" s="36" t="s">
        <v>1661</v>
      </c>
      <c r="E2295" s="7" t="s">
        <v>46</v>
      </c>
      <c r="F2295" s="7" t="s">
        <v>1668</v>
      </c>
      <c r="G2295" s="159"/>
      <c r="H2295" s="19"/>
      <c r="I2295" s="9"/>
      <c r="J2295" s="19">
        <v>3014230</v>
      </c>
      <c r="K2295" s="9"/>
      <c r="L2295" s="19"/>
      <c r="M2295" s="9"/>
      <c r="N2295" s="19"/>
      <c r="O2295" s="9"/>
      <c r="P2295" s="9"/>
      <c r="Q2295" s="19"/>
      <c r="R2295" s="19"/>
      <c r="S2295" s="19"/>
      <c r="T2295" s="349">
        <v>2652.5223999999998</v>
      </c>
      <c r="U2295" s="85"/>
      <c r="V2295" s="102">
        <v>1230.049</v>
      </c>
      <c r="W2295" s="69" t="s">
        <v>1306</v>
      </c>
      <c r="X2295" s="100" t="s">
        <v>5167</v>
      </c>
      <c r="Y2295" s="113">
        <v>5</v>
      </c>
      <c r="Z2295" s="165">
        <v>63</v>
      </c>
      <c r="AA2295" s="165">
        <v>63</v>
      </c>
      <c r="AB2295" s="124">
        <f>VLOOKUP(B2295,Nam_2016!$B$2:$C$870,2,0)</f>
        <v>2294</v>
      </c>
    </row>
    <row r="2296" spans="1:28" s="106" customFormat="1" ht="30" hidden="1" x14ac:dyDescent="0.25">
      <c r="A2296" s="24">
        <f t="shared" si="77"/>
        <v>20</v>
      </c>
      <c r="B2296" s="167">
        <v>2295</v>
      </c>
      <c r="C2296" s="6" t="s">
        <v>1662</v>
      </c>
      <c r="D2296" s="36" t="s">
        <v>1663</v>
      </c>
      <c r="E2296" s="7" t="s">
        <v>46</v>
      </c>
      <c r="F2296" s="7" t="s">
        <v>1668</v>
      </c>
      <c r="G2296" s="33"/>
      <c r="H2296" s="26"/>
      <c r="I2296" s="9"/>
      <c r="J2296" s="26">
        <v>1400500</v>
      </c>
      <c r="K2296" s="9"/>
      <c r="L2296" s="26"/>
      <c r="M2296" s="9"/>
      <c r="N2296" s="26"/>
      <c r="O2296" s="9"/>
      <c r="P2296" s="9"/>
      <c r="Q2296" s="26"/>
      <c r="R2296" s="26"/>
      <c r="S2296" s="26"/>
      <c r="T2296" s="349">
        <v>1232.44</v>
      </c>
      <c r="U2296" s="85"/>
      <c r="V2296" s="102">
        <v>2170.6579999999999</v>
      </c>
      <c r="W2296" s="69" t="s">
        <v>1306</v>
      </c>
      <c r="X2296" s="100" t="s">
        <v>5167</v>
      </c>
      <c r="Y2296" s="113">
        <v>5</v>
      </c>
      <c r="Z2296" s="165">
        <v>63</v>
      </c>
      <c r="AA2296" s="165">
        <v>63</v>
      </c>
      <c r="AB2296" s="124">
        <f>VLOOKUP(B2296,Nam_2016!$B$2:$C$870,2,0)</f>
        <v>2295</v>
      </c>
    </row>
    <row r="2297" spans="1:28" s="106" customFormat="1" ht="30" hidden="1" x14ac:dyDescent="0.25">
      <c r="A2297" s="24">
        <f t="shared" si="77"/>
        <v>21</v>
      </c>
      <c r="B2297" s="167">
        <v>2296</v>
      </c>
      <c r="C2297" s="6" t="s">
        <v>5055</v>
      </c>
      <c r="D2297" s="155" t="s">
        <v>1664</v>
      </c>
      <c r="E2297" s="7" t="s">
        <v>416</v>
      </c>
      <c r="F2297" s="7" t="s">
        <v>1666</v>
      </c>
      <c r="G2297" s="80">
        <v>4609000</v>
      </c>
      <c r="H2297" s="26"/>
      <c r="I2297" s="9"/>
      <c r="J2297" s="109">
        <v>3000</v>
      </c>
      <c r="K2297" s="9"/>
      <c r="L2297" s="26"/>
      <c r="M2297" s="9"/>
      <c r="N2297" s="26"/>
      <c r="O2297" s="9"/>
      <c r="P2297" s="9"/>
      <c r="Q2297" s="112">
        <v>1.6</v>
      </c>
      <c r="R2297" s="112"/>
      <c r="S2297" s="112"/>
      <c r="T2297" s="349">
        <v>715.55270000000007</v>
      </c>
      <c r="U2297" s="105"/>
      <c r="V2297" s="114"/>
      <c r="W2297" s="69" t="s">
        <v>1306</v>
      </c>
      <c r="X2297" s="100" t="s">
        <v>5167</v>
      </c>
      <c r="Y2297" s="113">
        <v>5</v>
      </c>
      <c r="Z2297" s="165">
        <v>63</v>
      </c>
      <c r="AA2297" s="165">
        <v>63</v>
      </c>
      <c r="AB2297" s="124">
        <f>VLOOKUP(B2297,Nam_2016!$B$2:$C$870,2,0)</f>
        <v>2296</v>
      </c>
    </row>
    <row r="2298" spans="1:28" s="106" customFormat="1" ht="45" hidden="1" x14ac:dyDescent="0.25">
      <c r="A2298" s="24">
        <f t="shared" si="77"/>
        <v>22</v>
      </c>
      <c r="B2298" s="167">
        <v>2297</v>
      </c>
      <c r="C2298" s="6" t="s">
        <v>5056</v>
      </c>
      <c r="D2298" s="155" t="s">
        <v>1665</v>
      </c>
      <c r="E2298" s="7" t="s">
        <v>416</v>
      </c>
      <c r="F2298" s="7" t="s">
        <v>1667</v>
      </c>
      <c r="G2298" s="80">
        <v>4714121</v>
      </c>
      <c r="H2298" s="26"/>
      <c r="I2298" s="9"/>
      <c r="J2298" s="109">
        <v>9000</v>
      </c>
      <c r="K2298" s="9"/>
      <c r="L2298" s="26"/>
      <c r="M2298" s="9"/>
      <c r="N2298" s="26"/>
      <c r="O2298" s="9"/>
      <c r="P2298" s="9"/>
      <c r="Q2298" s="26"/>
      <c r="R2298" s="26"/>
      <c r="S2298" s="26"/>
      <c r="T2298" s="349">
        <v>735.30887029999997</v>
      </c>
      <c r="U2298" s="105"/>
      <c r="V2298" s="114"/>
      <c r="W2298" s="69" t="s">
        <v>1306</v>
      </c>
      <c r="X2298" s="100" t="s">
        <v>5167</v>
      </c>
      <c r="Y2298" s="113">
        <v>5</v>
      </c>
      <c r="Z2298" s="165">
        <v>63</v>
      </c>
      <c r="AA2298" s="165">
        <v>63</v>
      </c>
      <c r="AB2298" s="124">
        <f>VLOOKUP(B2298,Nam_2016!$B$2:$C$870,2,0)</f>
        <v>2297</v>
      </c>
    </row>
    <row r="2299" spans="1:28" s="106" customFormat="1" ht="30" x14ac:dyDescent="0.25">
      <c r="A2299" s="24">
        <f>A2298+1</f>
        <v>23</v>
      </c>
      <c r="B2299" s="167">
        <v>2298</v>
      </c>
      <c r="C2299" s="371" t="s">
        <v>3736</v>
      </c>
      <c r="D2299" s="155" t="s">
        <v>3806</v>
      </c>
      <c r="E2299" s="7" t="s">
        <v>1</v>
      </c>
      <c r="F2299" s="155" t="s">
        <v>1520</v>
      </c>
      <c r="G2299" s="67">
        <v>8664000</v>
      </c>
      <c r="H2299" s="19"/>
      <c r="I2299" s="9"/>
      <c r="J2299" s="19"/>
      <c r="K2299" s="9"/>
      <c r="L2299" s="19"/>
      <c r="M2299" s="9"/>
      <c r="N2299" s="19"/>
      <c r="O2299" s="9"/>
      <c r="P2299" s="9"/>
      <c r="Q2299" s="19"/>
      <c r="R2299" s="19"/>
      <c r="S2299" s="19"/>
      <c r="T2299" s="349">
        <v>1336.8552000000002</v>
      </c>
      <c r="U2299" s="105">
        <v>1214.202</v>
      </c>
      <c r="V2299" s="114"/>
      <c r="W2299" s="69" t="s">
        <v>1308</v>
      </c>
      <c r="X2299" s="100" t="s">
        <v>5167</v>
      </c>
      <c r="Y2299" s="113">
        <v>5</v>
      </c>
      <c r="Z2299" s="165">
        <v>63</v>
      </c>
      <c r="AA2299" s="165">
        <v>63</v>
      </c>
      <c r="AB2299" s="124" t="e">
        <f>VLOOKUP(B2299,Nam_2016!$B$2:$C$870,2,0)</f>
        <v>#N/A</v>
      </c>
    </row>
    <row r="2300" spans="1:28" s="106" customFormat="1" ht="30" x14ac:dyDescent="0.25">
      <c r="A2300" s="24">
        <f t="shared" si="77"/>
        <v>24</v>
      </c>
      <c r="B2300" s="167">
        <v>2299</v>
      </c>
      <c r="C2300" s="6" t="s">
        <v>5057</v>
      </c>
      <c r="D2300" s="155" t="s">
        <v>3807</v>
      </c>
      <c r="E2300" s="7" t="s">
        <v>1</v>
      </c>
      <c r="F2300" s="155" t="s">
        <v>1520</v>
      </c>
      <c r="G2300" s="67">
        <v>9700800</v>
      </c>
      <c r="H2300" s="19"/>
      <c r="I2300" s="9"/>
      <c r="J2300" s="19"/>
      <c r="K2300" s="9"/>
      <c r="L2300" s="19"/>
      <c r="M2300" s="9"/>
      <c r="N2300" s="19"/>
      <c r="O2300" s="9"/>
      <c r="P2300" s="9"/>
      <c r="Q2300" s="19"/>
      <c r="R2300" s="19"/>
      <c r="S2300" s="19"/>
      <c r="T2300" s="349">
        <v>1496.8334400000001</v>
      </c>
      <c r="U2300" s="105">
        <v>1971.183</v>
      </c>
      <c r="V2300" s="114"/>
      <c r="W2300" s="69" t="s">
        <v>1308</v>
      </c>
      <c r="X2300" s="100" t="s">
        <v>5167</v>
      </c>
      <c r="Y2300" s="113">
        <v>5</v>
      </c>
      <c r="Z2300" s="165">
        <v>63</v>
      </c>
      <c r="AA2300" s="165">
        <v>63</v>
      </c>
      <c r="AB2300" s="124" t="e">
        <f>VLOOKUP(B2300,Nam_2016!$B$2:$C$870,2,0)</f>
        <v>#N/A</v>
      </c>
    </row>
    <row r="2301" spans="1:28" ht="30" hidden="1" x14ac:dyDescent="0.25">
      <c r="A2301" s="24">
        <f t="shared" si="77"/>
        <v>25</v>
      </c>
      <c r="B2301" s="167">
        <v>2300</v>
      </c>
      <c r="C2301" s="161" t="s">
        <v>5058</v>
      </c>
      <c r="D2301" s="155" t="s">
        <v>1099</v>
      </c>
      <c r="E2301" s="402" t="s">
        <v>30</v>
      </c>
      <c r="F2301" s="155" t="s">
        <v>537</v>
      </c>
      <c r="G2301" s="67">
        <v>10000040</v>
      </c>
      <c r="H2301" s="94"/>
      <c r="I2301" s="94"/>
      <c r="J2301" s="154"/>
      <c r="K2301" s="96"/>
      <c r="L2301" s="154"/>
      <c r="M2301" s="154"/>
      <c r="N2301" s="154"/>
      <c r="O2301" s="154"/>
      <c r="P2301" s="154"/>
      <c r="Q2301" s="154"/>
      <c r="R2301" s="154"/>
      <c r="S2301" s="154"/>
      <c r="T2301" s="349">
        <v>1543.0061720000001</v>
      </c>
      <c r="U2301" s="95"/>
      <c r="V2301" s="120"/>
      <c r="W2301" s="4" t="s">
        <v>1308</v>
      </c>
      <c r="X2301" s="100" t="s">
        <v>5167</v>
      </c>
      <c r="Y2301" s="113">
        <v>5</v>
      </c>
      <c r="Z2301" s="165">
        <v>63</v>
      </c>
      <c r="AA2301" s="165">
        <v>63</v>
      </c>
      <c r="AB2301" s="124">
        <f>VLOOKUP(B2301,Nam_2016!$B$2:$C$870,2,0)</f>
        <v>2300</v>
      </c>
    </row>
    <row r="2302" spans="1:28" ht="30" x14ac:dyDescent="0.25">
      <c r="A2302" s="24">
        <v>1</v>
      </c>
      <c r="B2302" s="167">
        <v>2301</v>
      </c>
      <c r="C2302" s="51" t="s">
        <v>5059</v>
      </c>
      <c r="D2302" s="325" t="s">
        <v>3803</v>
      </c>
      <c r="E2302" s="34" t="s">
        <v>30</v>
      </c>
      <c r="F2302" s="34" t="s">
        <v>55</v>
      </c>
      <c r="G2302" s="33">
        <v>6055900</v>
      </c>
      <c r="H2302" s="34"/>
      <c r="I2302" s="34"/>
      <c r="J2302" s="34"/>
      <c r="K2302" s="34"/>
      <c r="L2302" s="34"/>
      <c r="M2302" s="34"/>
      <c r="N2302" s="34"/>
      <c r="O2302" s="34"/>
      <c r="P2302" s="34"/>
      <c r="Q2302" s="34"/>
      <c r="R2302" s="34"/>
      <c r="S2302" s="34"/>
      <c r="T2302" s="347">
        <v>934.42537000000004</v>
      </c>
      <c r="U2302" s="85">
        <v>836</v>
      </c>
      <c r="V2302" s="102">
        <v>824</v>
      </c>
      <c r="W2302" s="25" t="s">
        <v>1306</v>
      </c>
      <c r="X2302" s="164" t="s">
        <v>5168</v>
      </c>
      <c r="Y2302" s="164">
        <v>18</v>
      </c>
      <c r="Z2302" s="164">
        <v>65</v>
      </c>
      <c r="AA2302" s="164">
        <v>65</v>
      </c>
      <c r="AB2302" s="124" t="e">
        <f>VLOOKUP(B2302,Nam_2016!$B$2:$C$870,2,0)</f>
        <v>#N/A</v>
      </c>
    </row>
    <row r="2303" spans="1:28" ht="30" x14ac:dyDescent="0.25">
      <c r="A2303" s="24">
        <f>A2302+1</f>
        <v>2</v>
      </c>
      <c r="B2303" s="167">
        <v>2302</v>
      </c>
      <c r="C2303" s="371" t="s">
        <v>3737</v>
      </c>
      <c r="D2303" s="326" t="s">
        <v>3804</v>
      </c>
      <c r="E2303" s="34" t="s">
        <v>30</v>
      </c>
      <c r="F2303" s="34" t="s">
        <v>55</v>
      </c>
      <c r="G2303" s="33">
        <v>5232200</v>
      </c>
      <c r="H2303" s="34"/>
      <c r="I2303" s="34"/>
      <c r="J2303" s="34"/>
      <c r="K2303" s="34"/>
      <c r="L2303" s="34"/>
      <c r="M2303" s="34"/>
      <c r="N2303" s="34"/>
      <c r="O2303" s="34"/>
      <c r="P2303" s="34"/>
      <c r="Q2303" s="34"/>
      <c r="R2303" s="34"/>
      <c r="S2303" s="34"/>
      <c r="T2303" s="347">
        <v>807.32846000000006</v>
      </c>
      <c r="U2303" s="85">
        <v>892</v>
      </c>
      <c r="V2303" s="102">
        <v>733</v>
      </c>
      <c r="W2303" s="25" t="s">
        <v>1306</v>
      </c>
      <c r="X2303" s="164" t="s">
        <v>5168</v>
      </c>
      <c r="Y2303" s="164">
        <v>18</v>
      </c>
      <c r="Z2303" s="164">
        <v>65</v>
      </c>
      <c r="AA2303" s="164">
        <v>65</v>
      </c>
      <c r="AB2303" s="124" t="e">
        <f>VLOOKUP(B2303,Nam_2016!$B$2:$C$870,2,0)</f>
        <v>#N/A</v>
      </c>
    </row>
    <row r="2304" spans="1:28" ht="30" x14ac:dyDescent="0.25">
      <c r="A2304" s="24">
        <f t="shared" ref="A2304:A2345" si="78">A2303+1</f>
        <v>3</v>
      </c>
      <c r="B2304" s="167">
        <v>2303</v>
      </c>
      <c r="C2304" s="51" t="s">
        <v>5060</v>
      </c>
      <c r="D2304" s="326" t="s">
        <v>3805</v>
      </c>
      <c r="E2304" s="34" t="s">
        <v>1</v>
      </c>
      <c r="F2304" s="34" t="s">
        <v>9</v>
      </c>
      <c r="G2304" s="33">
        <v>20345900</v>
      </c>
      <c r="H2304" s="34"/>
      <c r="I2304" s="34"/>
      <c r="J2304" s="34"/>
      <c r="K2304" s="34"/>
      <c r="L2304" s="34"/>
      <c r="M2304" s="34"/>
      <c r="N2304" s="34"/>
      <c r="O2304" s="34"/>
      <c r="P2304" s="34"/>
      <c r="Q2304" s="34"/>
      <c r="R2304" s="34"/>
      <c r="S2304" s="34"/>
      <c r="T2304" s="347">
        <v>3139.37237</v>
      </c>
      <c r="U2304" s="85">
        <v>2033</v>
      </c>
      <c r="V2304" s="102">
        <v>1789</v>
      </c>
      <c r="W2304" s="25" t="s">
        <v>1306</v>
      </c>
      <c r="X2304" s="164" t="s">
        <v>5168</v>
      </c>
      <c r="Y2304" s="164">
        <v>18</v>
      </c>
      <c r="Z2304" s="164">
        <v>65</v>
      </c>
      <c r="AA2304" s="164">
        <v>65</v>
      </c>
      <c r="AB2304" s="124" t="e">
        <f>VLOOKUP(B2304,Nam_2016!$B$2:$C$870,2,0)</f>
        <v>#N/A</v>
      </c>
    </row>
    <row r="2305" spans="1:28" ht="30" hidden="1" x14ac:dyDescent="0.25">
      <c r="A2305" s="24">
        <f t="shared" si="78"/>
        <v>4</v>
      </c>
      <c r="B2305" s="167">
        <v>2304</v>
      </c>
      <c r="C2305" s="51" t="s">
        <v>5061</v>
      </c>
      <c r="D2305" s="326" t="s">
        <v>1540</v>
      </c>
      <c r="E2305" s="34" t="s">
        <v>1</v>
      </c>
      <c r="F2305" s="34" t="s">
        <v>1299</v>
      </c>
      <c r="G2305" s="33">
        <v>8298400</v>
      </c>
      <c r="H2305" s="34"/>
      <c r="I2305" s="34"/>
      <c r="J2305" s="34"/>
      <c r="K2305" s="34"/>
      <c r="L2305" s="34"/>
      <c r="M2305" s="34"/>
      <c r="N2305" s="34"/>
      <c r="O2305" s="34"/>
      <c r="P2305" s="34"/>
      <c r="Q2305" s="34"/>
      <c r="R2305" s="34"/>
      <c r="S2305" s="34"/>
      <c r="T2305" s="347">
        <v>1280.4431200000001</v>
      </c>
      <c r="U2305" s="348"/>
      <c r="V2305" s="103"/>
      <c r="W2305" s="25" t="s">
        <v>1306</v>
      </c>
      <c r="X2305" s="164" t="s">
        <v>5168</v>
      </c>
      <c r="Y2305" s="164">
        <v>18</v>
      </c>
      <c r="Z2305" s="164">
        <v>65</v>
      </c>
      <c r="AA2305" s="164">
        <v>65</v>
      </c>
      <c r="AB2305" s="124">
        <f>VLOOKUP(B2305,Nam_2016!$B$2:$C$870,2,0)</f>
        <v>2304</v>
      </c>
    </row>
    <row r="2306" spans="1:28" ht="30" x14ac:dyDescent="0.25">
      <c r="A2306" s="24">
        <f t="shared" si="78"/>
        <v>5</v>
      </c>
      <c r="B2306" s="167">
        <v>2305</v>
      </c>
      <c r="C2306" s="371" t="s">
        <v>3738</v>
      </c>
      <c r="D2306" s="326" t="s">
        <v>1541</v>
      </c>
      <c r="E2306" s="34" t="s">
        <v>30</v>
      </c>
      <c r="F2306" s="34" t="s">
        <v>74</v>
      </c>
      <c r="G2306" s="33">
        <v>7093400</v>
      </c>
      <c r="H2306" s="34"/>
      <c r="I2306" s="34"/>
      <c r="J2306" s="34"/>
      <c r="K2306" s="34"/>
      <c r="L2306" s="34"/>
      <c r="M2306" s="34"/>
      <c r="N2306" s="34"/>
      <c r="O2306" s="34"/>
      <c r="P2306" s="34"/>
      <c r="Q2306" s="34"/>
      <c r="R2306" s="34"/>
      <c r="S2306" s="34"/>
      <c r="T2306" s="347">
        <v>1094.51162</v>
      </c>
      <c r="U2306" s="85">
        <v>1177</v>
      </c>
      <c r="V2306" s="102">
        <v>1158</v>
      </c>
      <c r="W2306" s="25" t="s">
        <v>1306</v>
      </c>
      <c r="X2306" s="164" t="s">
        <v>5168</v>
      </c>
      <c r="Y2306" s="164">
        <v>18</v>
      </c>
      <c r="Z2306" s="164">
        <v>65</v>
      </c>
      <c r="AA2306" s="164">
        <v>65</v>
      </c>
      <c r="AB2306" s="124" t="e">
        <f>VLOOKUP(B2306,Nam_2016!$B$2:$C$870,2,0)</f>
        <v>#N/A</v>
      </c>
    </row>
    <row r="2307" spans="1:28" ht="45" hidden="1" x14ac:dyDescent="0.25">
      <c r="A2307" s="24">
        <f t="shared" si="78"/>
        <v>6</v>
      </c>
      <c r="B2307" s="167">
        <v>2306</v>
      </c>
      <c r="C2307" s="51" t="s">
        <v>5062</v>
      </c>
      <c r="D2307" s="326" t="s">
        <v>1543</v>
      </c>
      <c r="E2307" s="34" t="s">
        <v>30</v>
      </c>
      <c r="F2307" s="34" t="s">
        <v>1327</v>
      </c>
      <c r="G2307" s="33">
        <v>3255800</v>
      </c>
      <c r="H2307" s="34"/>
      <c r="I2307" s="34"/>
      <c r="J2307" s="34"/>
      <c r="K2307" s="34"/>
      <c r="L2307" s="34"/>
      <c r="M2307" s="34"/>
      <c r="N2307" s="34"/>
      <c r="O2307" s="34"/>
      <c r="P2307" s="34"/>
      <c r="Q2307" s="34"/>
      <c r="R2307" s="34"/>
      <c r="S2307" s="34"/>
      <c r="T2307" s="347">
        <v>502.36994000000004</v>
      </c>
      <c r="U2307" s="348"/>
      <c r="V2307" s="103"/>
      <c r="W2307" s="25" t="s">
        <v>1306</v>
      </c>
      <c r="X2307" s="164" t="s">
        <v>5168</v>
      </c>
      <c r="Y2307" s="164">
        <v>18</v>
      </c>
      <c r="Z2307" s="164">
        <v>65</v>
      </c>
      <c r="AA2307" s="164">
        <v>65</v>
      </c>
      <c r="AB2307" s="124">
        <f>VLOOKUP(B2307,Nam_2016!$B$2:$C$870,2,0)</f>
        <v>2306</v>
      </c>
    </row>
    <row r="2308" spans="1:28" ht="30" x14ac:dyDescent="0.25">
      <c r="A2308" s="24">
        <f t="shared" si="78"/>
        <v>7</v>
      </c>
      <c r="B2308" s="167">
        <v>2307</v>
      </c>
      <c r="C2308" s="371" t="s">
        <v>3739</v>
      </c>
      <c r="D2308" s="34" t="s">
        <v>1542</v>
      </c>
      <c r="E2308" s="34" t="s">
        <v>1</v>
      </c>
      <c r="F2308" s="34" t="s">
        <v>25</v>
      </c>
      <c r="G2308" s="33">
        <v>7972300</v>
      </c>
      <c r="H2308" s="34"/>
      <c r="I2308" s="34"/>
      <c r="J2308" s="34"/>
      <c r="K2308" s="34"/>
      <c r="L2308" s="34"/>
      <c r="M2308" s="34"/>
      <c r="N2308" s="34"/>
      <c r="O2308" s="34"/>
      <c r="P2308" s="34"/>
      <c r="Q2308" s="34"/>
      <c r="R2308" s="34"/>
      <c r="S2308" s="34"/>
      <c r="T2308" s="347">
        <v>1230.12589</v>
      </c>
      <c r="U2308" s="85">
        <v>1117</v>
      </c>
      <c r="V2308" s="102">
        <v>1365</v>
      </c>
      <c r="W2308" s="25" t="s">
        <v>1306</v>
      </c>
      <c r="X2308" s="164" t="s">
        <v>5168</v>
      </c>
      <c r="Y2308" s="164">
        <v>18</v>
      </c>
      <c r="Z2308" s="164">
        <v>65</v>
      </c>
      <c r="AA2308" s="164">
        <v>65</v>
      </c>
      <c r="AB2308" s="124" t="e">
        <f>VLOOKUP(B2308,Nam_2016!$B$2:$C$870,2,0)</f>
        <v>#N/A</v>
      </c>
    </row>
    <row r="2309" spans="1:28" ht="30" x14ac:dyDescent="0.25">
      <c r="A2309" s="24">
        <f t="shared" si="78"/>
        <v>8</v>
      </c>
      <c r="B2309" s="167">
        <v>2308</v>
      </c>
      <c r="C2309" s="51" t="s">
        <v>5063</v>
      </c>
      <c r="D2309" s="326" t="s">
        <v>1544</v>
      </c>
      <c r="E2309" s="34" t="s">
        <v>1</v>
      </c>
      <c r="F2309" s="34" t="s">
        <v>139</v>
      </c>
      <c r="G2309" s="33">
        <v>6868200</v>
      </c>
      <c r="H2309" s="34"/>
      <c r="I2309" s="34"/>
      <c r="J2309" s="34"/>
      <c r="K2309" s="34"/>
      <c r="L2309" s="34"/>
      <c r="M2309" s="34"/>
      <c r="N2309" s="34"/>
      <c r="O2309" s="34"/>
      <c r="P2309" s="34"/>
      <c r="Q2309" s="34"/>
      <c r="R2309" s="34"/>
      <c r="S2309" s="34"/>
      <c r="T2309" s="347">
        <v>1059.7632600000002</v>
      </c>
      <c r="U2309" s="85">
        <v>1029</v>
      </c>
      <c r="V2309" s="103"/>
      <c r="W2309" s="25" t="s">
        <v>1306</v>
      </c>
      <c r="X2309" s="164" t="s">
        <v>5168</v>
      </c>
      <c r="Y2309" s="164">
        <v>18</v>
      </c>
      <c r="Z2309" s="164">
        <v>65</v>
      </c>
      <c r="AA2309" s="164">
        <v>65</v>
      </c>
      <c r="AB2309" s="124" t="e">
        <f>VLOOKUP(B2309,Nam_2016!$B$2:$C$870,2,0)</f>
        <v>#N/A</v>
      </c>
    </row>
    <row r="2310" spans="1:28" ht="30" x14ac:dyDescent="0.25">
      <c r="A2310" s="24">
        <f t="shared" si="78"/>
        <v>9</v>
      </c>
      <c r="B2310" s="167">
        <v>2309</v>
      </c>
      <c r="C2310" s="51" t="s">
        <v>5064</v>
      </c>
      <c r="D2310" s="326" t="s">
        <v>1545</v>
      </c>
      <c r="E2310" s="34" t="s">
        <v>1</v>
      </c>
      <c r="F2310" s="34" t="s">
        <v>10</v>
      </c>
      <c r="G2310" s="33">
        <v>7484300</v>
      </c>
      <c r="H2310" s="34"/>
      <c r="I2310" s="34"/>
      <c r="J2310" s="34"/>
      <c r="K2310" s="34"/>
      <c r="L2310" s="34"/>
      <c r="M2310" s="34"/>
      <c r="N2310" s="34"/>
      <c r="O2310" s="34"/>
      <c r="P2310" s="34"/>
      <c r="Q2310" s="34"/>
      <c r="R2310" s="34"/>
      <c r="S2310" s="34"/>
      <c r="T2310" s="347">
        <v>1154.8274900000001</v>
      </c>
      <c r="U2310" s="85">
        <v>1979</v>
      </c>
      <c r="V2310" s="102">
        <v>2291</v>
      </c>
      <c r="W2310" s="25" t="s">
        <v>1306</v>
      </c>
      <c r="X2310" s="164" t="s">
        <v>5168</v>
      </c>
      <c r="Y2310" s="164">
        <v>18</v>
      </c>
      <c r="Z2310" s="164">
        <v>65</v>
      </c>
      <c r="AA2310" s="164">
        <v>65</v>
      </c>
      <c r="AB2310" s="124" t="e">
        <f>VLOOKUP(B2310,Nam_2016!$B$2:$C$870,2,0)</f>
        <v>#N/A</v>
      </c>
    </row>
    <row r="2311" spans="1:28" ht="30" x14ac:dyDescent="0.25">
      <c r="A2311" s="24">
        <f t="shared" si="78"/>
        <v>10</v>
      </c>
      <c r="B2311" s="167">
        <v>2310</v>
      </c>
      <c r="C2311" s="371" t="s">
        <v>3740</v>
      </c>
      <c r="D2311" s="326" t="s">
        <v>1546</v>
      </c>
      <c r="E2311" s="34" t="s">
        <v>1</v>
      </c>
      <c r="F2311" s="34" t="s">
        <v>10</v>
      </c>
      <c r="G2311" s="33">
        <v>6966400</v>
      </c>
      <c r="H2311" s="34"/>
      <c r="I2311" s="34"/>
      <c r="J2311" s="34"/>
      <c r="K2311" s="34"/>
      <c r="L2311" s="34"/>
      <c r="M2311" s="34"/>
      <c r="N2311" s="34"/>
      <c r="O2311" s="34"/>
      <c r="P2311" s="34"/>
      <c r="Q2311" s="34"/>
      <c r="R2311" s="34"/>
      <c r="S2311" s="34"/>
      <c r="T2311" s="347">
        <v>1074.91552</v>
      </c>
      <c r="U2311" s="85">
        <v>1119</v>
      </c>
      <c r="V2311" s="102">
        <v>2633</v>
      </c>
      <c r="W2311" s="25" t="s">
        <v>1306</v>
      </c>
      <c r="X2311" s="164" t="s">
        <v>5168</v>
      </c>
      <c r="Y2311" s="164">
        <v>18</v>
      </c>
      <c r="Z2311" s="164">
        <v>65</v>
      </c>
      <c r="AA2311" s="164">
        <v>65</v>
      </c>
      <c r="AB2311" s="124" t="e">
        <f>VLOOKUP(B2311,Nam_2016!$B$2:$C$870,2,0)</f>
        <v>#N/A</v>
      </c>
    </row>
    <row r="2312" spans="1:28" ht="45" hidden="1" x14ac:dyDescent="0.25">
      <c r="A2312" s="24">
        <f t="shared" si="78"/>
        <v>11</v>
      </c>
      <c r="B2312" s="167">
        <v>2311</v>
      </c>
      <c r="C2312" s="51" t="s">
        <v>5065</v>
      </c>
      <c r="D2312" s="326" t="s">
        <v>1547</v>
      </c>
      <c r="E2312" s="34" t="s">
        <v>1</v>
      </c>
      <c r="F2312" s="34" t="s">
        <v>1299</v>
      </c>
      <c r="G2312" s="33">
        <v>19247600</v>
      </c>
      <c r="H2312" s="34"/>
      <c r="I2312" s="34"/>
      <c r="J2312" s="34"/>
      <c r="K2312" s="34"/>
      <c r="L2312" s="34"/>
      <c r="M2312" s="34"/>
      <c r="N2312" s="34"/>
      <c r="O2312" s="34"/>
      <c r="P2312" s="34"/>
      <c r="Q2312" s="34"/>
      <c r="R2312" s="34"/>
      <c r="S2312" s="34"/>
      <c r="T2312" s="347">
        <v>2969.9046800000001</v>
      </c>
      <c r="U2312" s="348"/>
      <c r="V2312" s="103"/>
      <c r="W2312" s="25" t="s">
        <v>1306</v>
      </c>
      <c r="X2312" s="164" t="s">
        <v>5168</v>
      </c>
      <c r="Y2312" s="164">
        <v>18</v>
      </c>
      <c r="Z2312" s="164">
        <v>65</v>
      </c>
      <c r="AA2312" s="164">
        <v>65</v>
      </c>
      <c r="AB2312" s="124">
        <f>VLOOKUP(B2312,Nam_2016!$B$2:$C$870,2,0)</f>
        <v>2311</v>
      </c>
    </row>
    <row r="2313" spans="1:28" ht="45" hidden="1" x14ac:dyDescent="0.25">
      <c r="A2313" s="24">
        <f t="shared" si="78"/>
        <v>12</v>
      </c>
      <c r="B2313" s="167">
        <v>2312</v>
      </c>
      <c r="C2313" s="51" t="s">
        <v>5054</v>
      </c>
      <c r="D2313" s="326" t="s">
        <v>1548</v>
      </c>
      <c r="E2313" s="34" t="s">
        <v>1</v>
      </c>
      <c r="F2313" s="34" t="s">
        <v>1299</v>
      </c>
      <c r="G2313" s="33">
        <v>10683800</v>
      </c>
      <c r="H2313" s="34"/>
      <c r="I2313" s="34"/>
      <c r="J2313" s="34"/>
      <c r="K2313" s="34"/>
      <c r="L2313" s="34"/>
      <c r="M2313" s="34"/>
      <c r="N2313" s="34"/>
      <c r="O2313" s="34"/>
      <c r="P2313" s="34"/>
      <c r="Q2313" s="34"/>
      <c r="R2313" s="34"/>
      <c r="S2313" s="34"/>
      <c r="T2313" s="347">
        <v>1648.51034</v>
      </c>
      <c r="U2313" s="348"/>
      <c r="V2313" s="103"/>
      <c r="W2313" s="25" t="s">
        <v>1306</v>
      </c>
      <c r="X2313" s="164" t="s">
        <v>5168</v>
      </c>
      <c r="Y2313" s="164">
        <v>18</v>
      </c>
      <c r="Z2313" s="164">
        <v>65</v>
      </c>
      <c r="AA2313" s="164">
        <v>65</v>
      </c>
      <c r="AB2313" s="124">
        <f>VLOOKUP(B2313,Nam_2016!$B$2:$C$870,2,0)</f>
        <v>2312</v>
      </c>
    </row>
    <row r="2314" spans="1:28" ht="30" x14ac:dyDescent="0.25">
      <c r="A2314" s="24">
        <f t="shared" si="78"/>
        <v>13</v>
      </c>
      <c r="B2314" s="167">
        <v>2313</v>
      </c>
      <c r="C2314" s="51" t="s">
        <v>5066</v>
      </c>
      <c r="D2314" s="326" t="s">
        <v>3800</v>
      </c>
      <c r="E2314" s="34" t="s">
        <v>1</v>
      </c>
      <c r="F2314" s="34" t="s">
        <v>3799</v>
      </c>
      <c r="G2314" s="33">
        <v>9178100</v>
      </c>
      <c r="H2314" s="34"/>
      <c r="I2314" s="34"/>
      <c r="J2314" s="34"/>
      <c r="K2314" s="34"/>
      <c r="L2314" s="34"/>
      <c r="M2314" s="34"/>
      <c r="N2314" s="34"/>
      <c r="O2314" s="34"/>
      <c r="P2314" s="34"/>
      <c r="Q2314" s="34"/>
      <c r="R2314" s="34"/>
      <c r="S2314" s="34"/>
      <c r="T2314" s="347">
        <v>1416.18083</v>
      </c>
      <c r="U2314" s="348">
        <v>1236</v>
      </c>
      <c r="V2314" s="103"/>
      <c r="W2314" s="25" t="s">
        <v>1306</v>
      </c>
      <c r="X2314" s="164" t="s">
        <v>5168</v>
      </c>
      <c r="Y2314" s="164">
        <v>18</v>
      </c>
      <c r="Z2314" s="164">
        <v>65</v>
      </c>
      <c r="AA2314" s="164">
        <v>65</v>
      </c>
      <c r="AB2314" s="124" t="e">
        <f>VLOOKUP(B2314,Nam_2016!$B$2:$C$870,2,0)</f>
        <v>#N/A</v>
      </c>
    </row>
    <row r="2315" spans="1:28" ht="30" x14ac:dyDescent="0.25">
      <c r="A2315" s="24">
        <f t="shared" si="78"/>
        <v>14</v>
      </c>
      <c r="B2315" s="167">
        <v>2314</v>
      </c>
      <c r="C2315" s="51" t="s">
        <v>5067</v>
      </c>
      <c r="D2315" s="326" t="s">
        <v>3801</v>
      </c>
      <c r="E2315" s="34" t="s">
        <v>1</v>
      </c>
      <c r="F2315" s="34" t="s">
        <v>25</v>
      </c>
      <c r="G2315" s="33">
        <v>6811200</v>
      </c>
      <c r="H2315" s="34"/>
      <c r="I2315" s="34"/>
      <c r="J2315" s="34"/>
      <c r="K2315" s="34"/>
      <c r="L2315" s="34"/>
      <c r="M2315" s="34"/>
      <c r="N2315" s="34"/>
      <c r="O2315" s="34"/>
      <c r="P2315" s="34"/>
      <c r="Q2315" s="34"/>
      <c r="R2315" s="34"/>
      <c r="S2315" s="34"/>
      <c r="T2315" s="347">
        <v>1050.9681600000001</v>
      </c>
      <c r="U2315" s="85">
        <v>1437</v>
      </c>
      <c r="V2315" s="102">
        <v>1238</v>
      </c>
      <c r="W2315" s="25" t="s">
        <v>1306</v>
      </c>
      <c r="X2315" s="164" t="s">
        <v>5168</v>
      </c>
      <c r="Y2315" s="164">
        <v>18</v>
      </c>
      <c r="Z2315" s="164">
        <v>65</v>
      </c>
      <c r="AA2315" s="164">
        <v>65</v>
      </c>
      <c r="AB2315" s="124" t="e">
        <f>VLOOKUP(B2315,Nam_2016!$B$2:$C$870,2,0)</f>
        <v>#N/A</v>
      </c>
    </row>
    <row r="2316" spans="1:28" ht="30" x14ac:dyDescent="0.25">
      <c r="A2316" s="24">
        <f t="shared" si="78"/>
        <v>15</v>
      </c>
      <c r="B2316" s="167">
        <v>2315</v>
      </c>
      <c r="C2316" s="51" t="s">
        <v>5068</v>
      </c>
      <c r="D2316" s="326" t="s">
        <v>3802</v>
      </c>
      <c r="E2316" s="34" t="s">
        <v>1</v>
      </c>
      <c r="F2316" s="34" t="s">
        <v>1520</v>
      </c>
      <c r="G2316" s="33">
        <v>7694000</v>
      </c>
      <c r="H2316" s="34"/>
      <c r="I2316" s="34"/>
      <c r="J2316" s="34"/>
      <c r="K2316" s="34"/>
      <c r="L2316" s="34"/>
      <c r="M2316" s="34"/>
      <c r="N2316" s="34"/>
      <c r="O2316" s="34"/>
      <c r="P2316" s="34"/>
      <c r="Q2316" s="34"/>
      <c r="R2316" s="34"/>
      <c r="S2316" s="34"/>
      <c r="T2316" s="347">
        <v>1187.1842000000001</v>
      </c>
      <c r="U2316" s="85">
        <v>1181</v>
      </c>
      <c r="V2316" s="102">
        <v>1128</v>
      </c>
      <c r="W2316" s="25" t="s">
        <v>1306</v>
      </c>
      <c r="X2316" s="164" t="s">
        <v>5168</v>
      </c>
      <c r="Y2316" s="164">
        <v>18</v>
      </c>
      <c r="Z2316" s="164">
        <v>65</v>
      </c>
      <c r="AA2316" s="164">
        <v>65</v>
      </c>
      <c r="AB2316" s="124" t="e">
        <f>VLOOKUP(B2316,Nam_2016!$B$2:$C$870,2,0)</f>
        <v>#N/A</v>
      </c>
    </row>
    <row r="2317" spans="1:28" ht="45" hidden="1" x14ac:dyDescent="0.25">
      <c r="A2317" s="24">
        <f t="shared" si="78"/>
        <v>16</v>
      </c>
      <c r="B2317" s="167">
        <v>2316</v>
      </c>
      <c r="C2317" s="51" t="s">
        <v>5069</v>
      </c>
      <c r="D2317" s="326" t="s">
        <v>1549</v>
      </c>
      <c r="E2317" s="34" t="s">
        <v>30</v>
      </c>
      <c r="F2317" s="34" t="s">
        <v>1327</v>
      </c>
      <c r="G2317" s="33">
        <v>5216100</v>
      </c>
      <c r="H2317" s="34"/>
      <c r="I2317" s="34"/>
      <c r="J2317" s="34"/>
      <c r="K2317" s="34"/>
      <c r="L2317" s="34"/>
      <c r="M2317" s="34"/>
      <c r="N2317" s="34"/>
      <c r="O2317" s="34"/>
      <c r="P2317" s="34"/>
      <c r="Q2317" s="34"/>
      <c r="R2317" s="34"/>
      <c r="S2317" s="34"/>
      <c r="T2317" s="347">
        <v>804.84423000000004</v>
      </c>
      <c r="U2317" s="348"/>
      <c r="V2317" s="103"/>
      <c r="W2317" s="25" t="s">
        <v>1306</v>
      </c>
      <c r="X2317" s="164" t="s">
        <v>5168</v>
      </c>
      <c r="Y2317" s="164">
        <v>18</v>
      </c>
      <c r="Z2317" s="164">
        <v>65</v>
      </c>
      <c r="AA2317" s="164">
        <v>65</v>
      </c>
      <c r="AB2317" s="124">
        <f>VLOOKUP(B2317,Nam_2016!$B$2:$C$870,2,0)</f>
        <v>2316</v>
      </c>
    </row>
    <row r="2318" spans="1:28" ht="30" x14ac:dyDescent="0.25">
      <c r="A2318" s="24">
        <f t="shared" si="78"/>
        <v>17</v>
      </c>
      <c r="B2318" s="167">
        <v>2317</v>
      </c>
      <c r="C2318" s="371" t="s">
        <v>3741</v>
      </c>
      <c r="D2318" s="326" t="s">
        <v>3789</v>
      </c>
      <c r="E2318" s="34" t="s">
        <v>1</v>
      </c>
      <c r="F2318" s="34" t="s">
        <v>1520</v>
      </c>
      <c r="G2318" s="33">
        <v>13607600</v>
      </c>
      <c r="H2318" s="34"/>
      <c r="I2318" s="34"/>
      <c r="J2318" s="34"/>
      <c r="K2318" s="34"/>
      <c r="L2318" s="34"/>
      <c r="M2318" s="34"/>
      <c r="N2318" s="34"/>
      <c r="O2318" s="34"/>
      <c r="P2318" s="34"/>
      <c r="Q2318" s="34"/>
      <c r="R2318" s="34"/>
      <c r="S2318" s="34"/>
      <c r="T2318" s="347">
        <v>2099.6526800000001</v>
      </c>
      <c r="U2318" s="85">
        <v>2051</v>
      </c>
      <c r="V2318" s="102">
        <v>1349</v>
      </c>
      <c r="W2318" s="25" t="s">
        <v>1306</v>
      </c>
      <c r="X2318" s="164" t="s">
        <v>5168</v>
      </c>
      <c r="Y2318" s="164">
        <v>18</v>
      </c>
      <c r="Z2318" s="164">
        <v>65</v>
      </c>
      <c r="AA2318" s="164">
        <v>65</v>
      </c>
      <c r="AB2318" s="124" t="e">
        <f>VLOOKUP(B2318,Nam_2016!$B$2:$C$870,2,0)</f>
        <v>#N/A</v>
      </c>
    </row>
    <row r="2319" spans="1:28" ht="30" x14ac:dyDescent="0.25">
      <c r="A2319" s="24">
        <f t="shared" si="78"/>
        <v>18</v>
      </c>
      <c r="B2319" s="167">
        <v>2318</v>
      </c>
      <c r="C2319" s="371" t="s">
        <v>3742</v>
      </c>
      <c r="D2319" s="326" t="s">
        <v>3790</v>
      </c>
      <c r="E2319" s="34" t="s">
        <v>1</v>
      </c>
      <c r="F2319" s="34" t="s">
        <v>1520</v>
      </c>
      <c r="G2319" s="33">
        <v>6570000</v>
      </c>
      <c r="H2319" s="34"/>
      <c r="I2319" s="34"/>
      <c r="J2319" s="34"/>
      <c r="K2319" s="34"/>
      <c r="L2319" s="34"/>
      <c r="M2319" s="34"/>
      <c r="N2319" s="34"/>
      <c r="O2319" s="34"/>
      <c r="P2319" s="34"/>
      <c r="Q2319" s="34"/>
      <c r="R2319" s="34"/>
      <c r="S2319" s="34"/>
      <c r="T2319" s="347">
        <v>1013.7510000000001</v>
      </c>
      <c r="U2319" s="85">
        <v>1135</v>
      </c>
      <c r="V2319" s="102">
        <v>1092</v>
      </c>
      <c r="W2319" s="25" t="s">
        <v>1306</v>
      </c>
      <c r="X2319" s="164" t="s">
        <v>5168</v>
      </c>
      <c r="Y2319" s="164">
        <v>18</v>
      </c>
      <c r="Z2319" s="164">
        <v>65</v>
      </c>
      <c r="AA2319" s="164">
        <v>65</v>
      </c>
      <c r="AB2319" s="124" t="e">
        <f>VLOOKUP(B2319,Nam_2016!$B$2:$C$870,2,0)</f>
        <v>#N/A</v>
      </c>
    </row>
    <row r="2320" spans="1:28" ht="30" x14ac:dyDescent="0.25">
      <c r="A2320" s="24">
        <f t="shared" si="78"/>
        <v>19</v>
      </c>
      <c r="B2320" s="167">
        <v>2319</v>
      </c>
      <c r="C2320" s="371" t="s">
        <v>3743</v>
      </c>
      <c r="D2320" s="326" t="s">
        <v>3791</v>
      </c>
      <c r="E2320" s="34" t="s">
        <v>1</v>
      </c>
      <c r="F2320" s="34" t="s">
        <v>1520</v>
      </c>
      <c r="G2320" s="33">
        <v>17319400</v>
      </c>
      <c r="H2320" s="34"/>
      <c r="I2320" s="34"/>
      <c r="J2320" s="34"/>
      <c r="K2320" s="34"/>
      <c r="L2320" s="34"/>
      <c r="M2320" s="34"/>
      <c r="N2320" s="34"/>
      <c r="O2320" s="34"/>
      <c r="P2320" s="34"/>
      <c r="Q2320" s="34"/>
      <c r="R2320" s="34"/>
      <c r="S2320" s="34"/>
      <c r="T2320" s="347">
        <v>2672.3834200000001</v>
      </c>
      <c r="U2320" s="85">
        <v>3084</v>
      </c>
      <c r="V2320" s="102">
        <v>2668</v>
      </c>
      <c r="W2320" s="25" t="s">
        <v>1306</v>
      </c>
      <c r="X2320" s="164" t="s">
        <v>5168</v>
      </c>
      <c r="Y2320" s="164">
        <v>18</v>
      </c>
      <c r="Z2320" s="164">
        <v>65</v>
      </c>
      <c r="AA2320" s="164">
        <v>65</v>
      </c>
      <c r="AB2320" s="124" t="e">
        <f>VLOOKUP(B2320,Nam_2016!$B$2:$C$870,2,0)</f>
        <v>#N/A</v>
      </c>
    </row>
    <row r="2321" spans="1:28" ht="30" x14ac:dyDescent="0.25">
      <c r="A2321" s="24">
        <f t="shared" si="78"/>
        <v>20</v>
      </c>
      <c r="B2321" s="167">
        <v>2320</v>
      </c>
      <c r="C2321" s="51" t="s">
        <v>5070</v>
      </c>
      <c r="D2321" s="326" t="s">
        <v>3792</v>
      </c>
      <c r="E2321" s="34" t="s">
        <v>1</v>
      </c>
      <c r="F2321" s="34" t="s">
        <v>14</v>
      </c>
      <c r="G2321" s="33">
        <v>15414400</v>
      </c>
      <c r="H2321" s="34"/>
      <c r="I2321" s="34"/>
      <c r="J2321" s="34"/>
      <c r="K2321" s="34"/>
      <c r="L2321" s="34"/>
      <c r="M2321" s="34"/>
      <c r="N2321" s="34"/>
      <c r="O2321" s="34"/>
      <c r="P2321" s="34"/>
      <c r="Q2321" s="34"/>
      <c r="R2321" s="34"/>
      <c r="S2321" s="34"/>
      <c r="T2321" s="347">
        <v>2378.4419200000002</v>
      </c>
      <c r="U2321" s="85">
        <v>2455</v>
      </c>
      <c r="V2321" s="102">
        <v>2339</v>
      </c>
      <c r="W2321" s="25" t="s">
        <v>1306</v>
      </c>
      <c r="X2321" s="164" t="s">
        <v>5168</v>
      </c>
      <c r="Y2321" s="164">
        <v>18</v>
      </c>
      <c r="Z2321" s="164">
        <v>65</v>
      </c>
      <c r="AA2321" s="164">
        <v>65</v>
      </c>
      <c r="AB2321" s="124" t="e">
        <f>VLOOKUP(B2321,Nam_2016!$B$2:$C$870,2,0)</f>
        <v>#N/A</v>
      </c>
    </row>
    <row r="2322" spans="1:28" ht="30" x14ac:dyDescent="0.25">
      <c r="A2322" s="24">
        <f t="shared" si="78"/>
        <v>21</v>
      </c>
      <c r="B2322" s="167">
        <v>2321</v>
      </c>
      <c r="C2322" s="51" t="s">
        <v>5071</v>
      </c>
      <c r="D2322" s="326" t="s">
        <v>3793</v>
      </c>
      <c r="E2322" s="34" t="s">
        <v>1</v>
      </c>
      <c r="F2322" s="34" t="s">
        <v>14</v>
      </c>
      <c r="G2322" s="33">
        <v>66351700</v>
      </c>
      <c r="H2322" s="34"/>
      <c r="I2322" s="34"/>
      <c r="J2322" s="34"/>
      <c r="K2322" s="34"/>
      <c r="L2322" s="34"/>
      <c r="M2322" s="34"/>
      <c r="N2322" s="34"/>
      <c r="O2322" s="34"/>
      <c r="P2322" s="34"/>
      <c r="Q2322" s="34"/>
      <c r="R2322" s="34"/>
      <c r="S2322" s="34"/>
      <c r="T2322" s="347">
        <v>10238.06731</v>
      </c>
      <c r="U2322" s="85">
        <v>8663</v>
      </c>
      <c r="V2322" s="102">
        <v>8079</v>
      </c>
      <c r="W2322" s="25" t="s">
        <v>1306</v>
      </c>
      <c r="X2322" s="164" t="s">
        <v>5168</v>
      </c>
      <c r="Y2322" s="164">
        <v>18</v>
      </c>
      <c r="Z2322" s="164">
        <v>65</v>
      </c>
      <c r="AA2322" s="164">
        <v>65</v>
      </c>
      <c r="AB2322" s="124" t="e">
        <f>VLOOKUP(B2322,Nam_2016!$B$2:$C$870,2,0)</f>
        <v>#N/A</v>
      </c>
    </row>
    <row r="2323" spans="1:28" ht="30" x14ac:dyDescent="0.25">
      <c r="A2323" s="24">
        <f>A2322+1</f>
        <v>22</v>
      </c>
      <c r="B2323" s="167">
        <v>2322</v>
      </c>
      <c r="C2323" s="371" t="s">
        <v>3744</v>
      </c>
      <c r="D2323" s="326" t="s">
        <v>3794</v>
      </c>
      <c r="E2323" s="34" t="s">
        <v>1</v>
      </c>
      <c r="F2323" s="34" t="s">
        <v>1520</v>
      </c>
      <c r="G2323" s="33">
        <v>20732200</v>
      </c>
      <c r="H2323" s="34"/>
      <c r="I2323" s="34"/>
      <c r="J2323" s="34"/>
      <c r="K2323" s="34"/>
      <c r="L2323" s="34"/>
      <c r="M2323" s="34"/>
      <c r="N2323" s="34"/>
      <c r="O2323" s="34"/>
      <c r="P2323" s="34"/>
      <c r="Q2323" s="34"/>
      <c r="R2323" s="34"/>
      <c r="S2323" s="34"/>
      <c r="T2323" s="347">
        <v>3198.9784600000003</v>
      </c>
      <c r="U2323" s="85">
        <v>3178</v>
      </c>
      <c r="V2323" s="102">
        <v>3046</v>
      </c>
      <c r="W2323" s="25" t="s">
        <v>1306</v>
      </c>
      <c r="X2323" s="164" t="s">
        <v>5168</v>
      </c>
      <c r="Y2323" s="164">
        <v>18</v>
      </c>
      <c r="Z2323" s="164">
        <v>65</v>
      </c>
      <c r="AA2323" s="164">
        <v>65</v>
      </c>
      <c r="AB2323" s="124" t="e">
        <f>VLOOKUP(B2323,Nam_2016!$B$2:$C$870,2,0)</f>
        <v>#N/A</v>
      </c>
    </row>
    <row r="2324" spans="1:28" ht="30" x14ac:dyDescent="0.25">
      <c r="A2324" s="24">
        <f>A2323+1</f>
        <v>23</v>
      </c>
      <c r="B2324" s="167">
        <v>2323</v>
      </c>
      <c r="C2324" s="371" t="s">
        <v>3745</v>
      </c>
      <c r="D2324" s="326" t="s">
        <v>3795</v>
      </c>
      <c r="E2324" s="34" t="s">
        <v>1</v>
      </c>
      <c r="F2324" s="34" t="s">
        <v>1520</v>
      </c>
      <c r="G2324" s="33">
        <v>6978800</v>
      </c>
      <c r="H2324" s="34"/>
      <c r="I2324" s="34"/>
      <c r="J2324" s="34"/>
      <c r="K2324" s="34"/>
      <c r="L2324" s="34"/>
      <c r="M2324" s="34"/>
      <c r="N2324" s="34"/>
      <c r="O2324" s="34"/>
      <c r="P2324" s="34"/>
      <c r="Q2324" s="34"/>
      <c r="R2324" s="34"/>
      <c r="S2324" s="34"/>
      <c r="T2324" s="347">
        <v>1076.8288400000001</v>
      </c>
      <c r="U2324" s="85">
        <v>1072</v>
      </c>
      <c r="V2324" s="102">
        <v>1003</v>
      </c>
      <c r="W2324" s="25" t="s">
        <v>1306</v>
      </c>
      <c r="X2324" s="164" t="s">
        <v>5168</v>
      </c>
      <c r="Y2324" s="164">
        <v>18</v>
      </c>
      <c r="Z2324" s="164">
        <v>65</v>
      </c>
      <c r="AA2324" s="164">
        <v>65</v>
      </c>
      <c r="AB2324" s="124" t="e">
        <f>VLOOKUP(B2324,Nam_2016!$B$2:$C$870,2,0)</f>
        <v>#N/A</v>
      </c>
    </row>
    <row r="2325" spans="1:28" ht="30" x14ac:dyDescent="0.25">
      <c r="A2325" s="24">
        <f t="shared" si="78"/>
        <v>24</v>
      </c>
      <c r="B2325" s="167">
        <v>2324</v>
      </c>
      <c r="C2325" s="371" t="s">
        <v>3746</v>
      </c>
      <c r="D2325" s="326" t="s">
        <v>3796</v>
      </c>
      <c r="E2325" s="34" t="s">
        <v>1</v>
      </c>
      <c r="F2325" s="34" t="s">
        <v>1520</v>
      </c>
      <c r="G2325" s="33">
        <v>7601300</v>
      </c>
      <c r="H2325" s="34"/>
      <c r="I2325" s="34"/>
      <c r="J2325" s="34"/>
      <c r="K2325" s="34"/>
      <c r="L2325" s="34"/>
      <c r="M2325" s="34"/>
      <c r="N2325" s="34"/>
      <c r="O2325" s="34"/>
      <c r="P2325" s="34"/>
      <c r="Q2325" s="34"/>
      <c r="R2325" s="34"/>
      <c r="S2325" s="34"/>
      <c r="T2325" s="347">
        <v>1172.88059</v>
      </c>
      <c r="U2325" s="85">
        <v>1170</v>
      </c>
      <c r="V2325" s="102">
        <v>1004</v>
      </c>
      <c r="W2325" s="25" t="s">
        <v>1306</v>
      </c>
      <c r="X2325" s="164" t="s">
        <v>5168</v>
      </c>
      <c r="Y2325" s="164">
        <v>18</v>
      </c>
      <c r="Z2325" s="164">
        <v>65</v>
      </c>
      <c r="AA2325" s="164">
        <v>65</v>
      </c>
      <c r="AB2325" s="124" t="e">
        <f>VLOOKUP(B2325,Nam_2016!$B$2:$C$870,2,0)</f>
        <v>#N/A</v>
      </c>
    </row>
    <row r="2326" spans="1:28" ht="30" x14ac:dyDescent="0.25">
      <c r="A2326" s="24">
        <f t="shared" si="78"/>
        <v>25</v>
      </c>
      <c r="B2326" s="167">
        <v>2325</v>
      </c>
      <c r="C2326" s="51" t="s">
        <v>5072</v>
      </c>
      <c r="D2326" s="326" t="s">
        <v>3797</v>
      </c>
      <c r="E2326" s="34" t="s">
        <v>1</v>
      </c>
      <c r="F2326" s="34" t="s">
        <v>38</v>
      </c>
      <c r="G2326" s="33">
        <v>7367600</v>
      </c>
      <c r="H2326" s="34"/>
      <c r="I2326" s="34"/>
      <c r="J2326" s="34"/>
      <c r="K2326" s="34"/>
      <c r="L2326" s="34"/>
      <c r="M2326" s="34"/>
      <c r="N2326" s="34"/>
      <c r="O2326" s="34"/>
      <c r="P2326" s="34"/>
      <c r="Q2326" s="34"/>
      <c r="R2326" s="34"/>
      <c r="S2326" s="34"/>
      <c r="T2326" s="347">
        <v>1136.82068</v>
      </c>
      <c r="U2326" s="85">
        <v>1082</v>
      </c>
      <c r="V2326" s="102">
        <v>3813</v>
      </c>
      <c r="W2326" s="25" t="s">
        <v>1306</v>
      </c>
      <c r="X2326" s="164" t="s">
        <v>5168</v>
      </c>
      <c r="Y2326" s="164">
        <v>18</v>
      </c>
      <c r="Z2326" s="164">
        <v>65</v>
      </c>
      <c r="AA2326" s="164">
        <v>65</v>
      </c>
      <c r="AB2326" s="124" t="e">
        <f>VLOOKUP(B2326,Nam_2016!$B$2:$C$870,2,0)</f>
        <v>#N/A</v>
      </c>
    </row>
    <row r="2327" spans="1:28" ht="30" x14ac:dyDescent="0.25">
      <c r="A2327" s="24">
        <f t="shared" si="78"/>
        <v>26</v>
      </c>
      <c r="B2327" s="167">
        <v>2326</v>
      </c>
      <c r="C2327" s="51" t="s">
        <v>5073</v>
      </c>
      <c r="D2327" s="326" t="s">
        <v>3798</v>
      </c>
      <c r="E2327" s="34" t="s">
        <v>1</v>
      </c>
      <c r="F2327" s="34" t="s">
        <v>1520</v>
      </c>
      <c r="G2327" s="33">
        <v>8716400</v>
      </c>
      <c r="H2327" s="34"/>
      <c r="I2327" s="34"/>
      <c r="J2327" s="34"/>
      <c r="K2327" s="34"/>
      <c r="L2327" s="34"/>
      <c r="M2327" s="34"/>
      <c r="N2327" s="34"/>
      <c r="O2327" s="34"/>
      <c r="P2327" s="34"/>
      <c r="Q2327" s="34"/>
      <c r="R2327" s="34"/>
      <c r="S2327" s="34"/>
      <c r="T2327" s="347">
        <v>1344.9405200000001</v>
      </c>
      <c r="U2327" s="85">
        <v>1202</v>
      </c>
      <c r="V2327" s="102">
        <v>1095</v>
      </c>
      <c r="W2327" s="25" t="s">
        <v>1306</v>
      </c>
      <c r="X2327" s="164" t="s">
        <v>5168</v>
      </c>
      <c r="Y2327" s="164">
        <v>18</v>
      </c>
      <c r="Z2327" s="164">
        <v>65</v>
      </c>
      <c r="AA2327" s="164">
        <v>65</v>
      </c>
      <c r="AB2327" s="124" t="e">
        <f>VLOOKUP(B2327,Nam_2016!$B$2:$C$870,2,0)</f>
        <v>#N/A</v>
      </c>
    </row>
    <row r="2328" spans="1:28" ht="30" hidden="1" x14ac:dyDescent="0.25">
      <c r="A2328" s="24">
        <f t="shared" si="78"/>
        <v>27</v>
      </c>
      <c r="B2328" s="167">
        <v>2327</v>
      </c>
      <c r="C2328" s="51" t="s">
        <v>5074</v>
      </c>
      <c r="D2328" s="326" t="s">
        <v>1550</v>
      </c>
      <c r="E2328" s="34" t="s">
        <v>1</v>
      </c>
      <c r="F2328" s="34" t="s">
        <v>1520</v>
      </c>
      <c r="G2328" s="33">
        <v>8885700</v>
      </c>
      <c r="H2328" s="34"/>
      <c r="I2328" s="34"/>
      <c r="J2328" s="34"/>
      <c r="K2328" s="34"/>
      <c r="L2328" s="34"/>
      <c r="M2328" s="34"/>
      <c r="N2328" s="34"/>
      <c r="O2328" s="34"/>
      <c r="P2328" s="34"/>
      <c r="Q2328" s="34"/>
      <c r="R2328" s="34"/>
      <c r="S2328" s="34"/>
      <c r="T2328" s="347">
        <v>1371.0635100000002</v>
      </c>
      <c r="U2328" s="348"/>
      <c r="V2328" s="103"/>
      <c r="W2328" s="25" t="s">
        <v>1306</v>
      </c>
      <c r="X2328" s="164" t="s">
        <v>5168</v>
      </c>
      <c r="Y2328" s="164">
        <v>18</v>
      </c>
      <c r="Z2328" s="164">
        <v>65</v>
      </c>
      <c r="AA2328" s="164">
        <v>65</v>
      </c>
      <c r="AB2328" s="124">
        <f>VLOOKUP(B2328,Nam_2016!$B$2:$C$870,2,0)</f>
        <v>2327</v>
      </c>
    </row>
    <row r="2329" spans="1:28" ht="30" x14ac:dyDescent="0.25">
      <c r="A2329" s="24">
        <f t="shared" si="78"/>
        <v>28</v>
      </c>
      <c r="B2329" s="167">
        <v>2328</v>
      </c>
      <c r="C2329" s="51" t="s">
        <v>5075</v>
      </c>
      <c r="D2329" s="326" t="s">
        <v>1551</v>
      </c>
      <c r="E2329" s="34" t="s">
        <v>1</v>
      </c>
      <c r="F2329" s="34" t="s">
        <v>1520</v>
      </c>
      <c r="G2329" s="33">
        <v>7354500</v>
      </c>
      <c r="H2329" s="34"/>
      <c r="I2329" s="34"/>
      <c r="J2329" s="34"/>
      <c r="K2329" s="34"/>
      <c r="L2329" s="34"/>
      <c r="M2329" s="34"/>
      <c r="N2329" s="34"/>
      <c r="O2329" s="34"/>
      <c r="P2329" s="34"/>
      <c r="Q2329" s="34"/>
      <c r="R2329" s="34"/>
      <c r="S2329" s="34"/>
      <c r="T2329" s="347">
        <v>1134.79935</v>
      </c>
      <c r="U2329" s="85">
        <v>1228</v>
      </c>
      <c r="V2329" s="102">
        <v>1116</v>
      </c>
      <c r="W2329" s="25" t="s">
        <v>1306</v>
      </c>
      <c r="X2329" s="164" t="s">
        <v>5168</v>
      </c>
      <c r="Y2329" s="164">
        <v>18</v>
      </c>
      <c r="Z2329" s="164">
        <v>65</v>
      </c>
      <c r="AA2329" s="164">
        <v>65</v>
      </c>
      <c r="AB2329" s="124" t="e">
        <f>VLOOKUP(B2329,Nam_2016!$B$2:$C$870,2,0)</f>
        <v>#N/A</v>
      </c>
    </row>
    <row r="2330" spans="1:28" ht="30" x14ac:dyDescent="0.25">
      <c r="A2330" s="24">
        <f t="shared" si="78"/>
        <v>29</v>
      </c>
      <c r="B2330" s="167">
        <v>2329</v>
      </c>
      <c r="C2330" s="51" t="s">
        <v>5076</v>
      </c>
      <c r="D2330" s="326" t="s">
        <v>1552</v>
      </c>
      <c r="E2330" s="34" t="s">
        <v>1</v>
      </c>
      <c r="F2330" s="34" t="s">
        <v>1520</v>
      </c>
      <c r="G2330" s="33">
        <v>7691700</v>
      </c>
      <c r="H2330" s="34"/>
      <c r="I2330" s="34"/>
      <c r="J2330" s="34"/>
      <c r="K2330" s="34"/>
      <c r="L2330" s="34"/>
      <c r="M2330" s="34"/>
      <c r="N2330" s="34"/>
      <c r="O2330" s="34"/>
      <c r="P2330" s="34"/>
      <c r="Q2330" s="34"/>
      <c r="R2330" s="34"/>
      <c r="S2330" s="34"/>
      <c r="T2330" s="347">
        <v>1186.8293100000001</v>
      </c>
      <c r="U2330" s="85">
        <v>1032</v>
      </c>
      <c r="V2330" s="102">
        <v>1026</v>
      </c>
      <c r="W2330" s="25" t="s">
        <v>1306</v>
      </c>
      <c r="X2330" s="164" t="s">
        <v>5168</v>
      </c>
      <c r="Y2330" s="164">
        <v>18</v>
      </c>
      <c r="Z2330" s="164">
        <v>65</v>
      </c>
      <c r="AA2330" s="164">
        <v>65</v>
      </c>
      <c r="AB2330" s="124" t="e">
        <f>VLOOKUP(B2330,Nam_2016!$B$2:$C$870,2,0)</f>
        <v>#N/A</v>
      </c>
    </row>
    <row r="2331" spans="1:28" ht="30" hidden="1" x14ac:dyDescent="0.25">
      <c r="A2331" s="24">
        <f t="shared" si="78"/>
        <v>30</v>
      </c>
      <c r="B2331" s="167">
        <v>2330</v>
      </c>
      <c r="C2331" s="51" t="s">
        <v>820</v>
      </c>
      <c r="D2331" s="326" t="s">
        <v>1553</v>
      </c>
      <c r="E2331" s="34" t="s">
        <v>1</v>
      </c>
      <c r="F2331" s="34" t="s">
        <v>1299</v>
      </c>
      <c r="G2331" s="33">
        <v>7025100</v>
      </c>
      <c r="H2331" s="34"/>
      <c r="I2331" s="34"/>
      <c r="J2331" s="34"/>
      <c r="K2331" s="34"/>
      <c r="L2331" s="34"/>
      <c r="M2331" s="34"/>
      <c r="N2331" s="34"/>
      <c r="O2331" s="34"/>
      <c r="P2331" s="34"/>
      <c r="Q2331" s="34"/>
      <c r="R2331" s="34"/>
      <c r="S2331" s="34"/>
      <c r="T2331" s="347">
        <v>1083.9729300000001</v>
      </c>
      <c r="U2331" s="348"/>
      <c r="V2331" s="103"/>
      <c r="W2331" s="25" t="s">
        <v>1306</v>
      </c>
      <c r="X2331" s="164" t="s">
        <v>5168</v>
      </c>
      <c r="Y2331" s="164">
        <v>18</v>
      </c>
      <c r="Z2331" s="164">
        <v>65</v>
      </c>
      <c r="AA2331" s="164">
        <v>65</v>
      </c>
      <c r="AB2331" s="124">
        <f>VLOOKUP(B2331,Nam_2016!$B$2:$C$870,2,0)</f>
        <v>2330</v>
      </c>
    </row>
    <row r="2332" spans="1:28" ht="30" x14ac:dyDescent="0.25">
      <c r="A2332" s="24">
        <f t="shared" si="78"/>
        <v>31</v>
      </c>
      <c r="B2332" s="167">
        <v>2331</v>
      </c>
      <c r="C2332" s="51" t="s">
        <v>5077</v>
      </c>
      <c r="D2332" s="326" t="s">
        <v>3788</v>
      </c>
      <c r="E2332" s="34" t="s">
        <v>1</v>
      </c>
      <c r="F2332" s="34" t="s">
        <v>1520</v>
      </c>
      <c r="G2332" s="33">
        <v>36119400</v>
      </c>
      <c r="H2332" s="34"/>
      <c r="I2332" s="34"/>
      <c r="J2332" s="34"/>
      <c r="K2332" s="34"/>
      <c r="L2332" s="34"/>
      <c r="M2332" s="34"/>
      <c r="N2332" s="34"/>
      <c r="O2332" s="34"/>
      <c r="P2332" s="34"/>
      <c r="Q2332" s="34"/>
      <c r="R2332" s="34"/>
      <c r="S2332" s="34"/>
      <c r="T2332" s="347">
        <v>5573.2234200000003</v>
      </c>
      <c r="U2332" s="85">
        <v>4776</v>
      </c>
      <c r="V2332" s="102">
        <v>4280</v>
      </c>
      <c r="W2332" s="25" t="s">
        <v>1306</v>
      </c>
      <c r="X2332" s="164" t="s">
        <v>5168</v>
      </c>
      <c r="Y2332" s="164">
        <v>18</v>
      </c>
      <c r="Z2332" s="164">
        <v>65</v>
      </c>
      <c r="AA2332" s="164">
        <v>65</v>
      </c>
      <c r="AB2332" s="124" t="e">
        <f>VLOOKUP(B2332,Nam_2016!$B$2:$C$870,2,0)</f>
        <v>#N/A</v>
      </c>
    </row>
    <row r="2333" spans="1:28" ht="30" hidden="1" x14ac:dyDescent="0.25">
      <c r="A2333" s="24">
        <f t="shared" si="78"/>
        <v>32</v>
      </c>
      <c r="B2333" s="167">
        <v>2332</v>
      </c>
      <c r="C2333" s="51" t="s">
        <v>5078</v>
      </c>
      <c r="D2333" s="326" t="s">
        <v>1554</v>
      </c>
      <c r="E2333" s="34" t="s">
        <v>1</v>
      </c>
      <c r="F2333" s="34" t="s">
        <v>1299</v>
      </c>
      <c r="G2333" s="33">
        <v>10433100</v>
      </c>
      <c r="H2333" s="34"/>
      <c r="I2333" s="34"/>
      <c r="J2333" s="34"/>
      <c r="K2333" s="34"/>
      <c r="L2333" s="34"/>
      <c r="M2333" s="34"/>
      <c r="N2333" s="34"/>
      <c r="O2333" s="34"/>
      <c r="P2333" s="34"/>
      <c r="Q2333" s="34"/>
      <c r="R2333" s="34"/>
      <c r="S2333" s="34"/>
      <c r="T2333" s="347">
        <v>1609.8273300000001</v>
      </c>
      <c r="U2333" s="348"/>
      <c r="V2333" s="103"/>
      <c r="W2333" s="25" t="s">
        <v>1306</v>
      </c>
      <c r="X2333" s="164" t="s">
        <v>5168</v>
      </c>
      <c r="Y2333" s="164">
        <v>18</v>
      </c>
      <c r="Z2333" s="164">
        <v>65</v>
      </c>
      <c r="AA2333" s="164">
        <v>65</v>
      </c>
      <c r="AB2333" s="124">
        <f>VLOOKUP(B2333,Nam_2016!$B$2:$C$870,2,0)</f>
        <v>2332</v>
      </c>
    </row>
    <row r="2334" spans="1:28" ht="30" x14ac:dyDescent="0.25">
      <c r="A2334" s="24">
        <f t="shared" si="78"/>
        <v>33</v>
      </c>
      <c r="B2334" s="167">
        <v>2333</v>
      </c>
      <c r="C2334" s="51" t="s">
        <v>1555</v>
      </c>
      <c r="D2334" s="326" t="s">
        <v>3785</v>
      </c>
      <c r="E2334" s="34" t="s">
        <v>1</v>
      </c>
      <c r="F2334" s="34" t="s">
        <v>91</v>
      </c>
      <c r="G2334" s="33">
        <v>16829100</v>
      </c>
      <c r="H2334" s="34"/>
      <c r="I2334" s="34"/>
      <c r="J2334" s="34"/>
      <c r="K2334" s="34"/>
      <c r="L2334" s="34"/>
      <c r="M2334" s="34"/>
      <c r="N2334" s="34"/>
      <c r="O2334" s="34"/>
      <c r="P2334" s="34"/>
      <c r="Q2334" s="34"/>
      <c r="R2334" s="34"/>
      <c r="S2334" s="34"/>
      <c r="T2334" s="347">
        <v>2596.7301300000004</v>
      </c>
      <c r="U2334" s="348">
        <v>2857</v>
      </c>
      <c r="V2334" s="103"/>
      <c r="W2334" s="25" t="s">
        <v>1306</v>
      </c>
      <c r="X2334" s="164" t="s">
        <v>5168</v>
      </c>
      <c r="Y2334" s="164">
        <v>18</v>
      </c>
      <c r="Z2334" s="164">
        <v>65</v>
      </c>
      <c r="AA2334" s="164">
        <v>65</v>
      </c>
      <c r="AB2334" s="124" t="e">
        <f>VLOOKUP(B2334,Nam_2016!$B$2:$C$870,2,0)</f>
        <v>#N/A</v>
      </c>
    </row>
    <row r="2335" spans="1:28" ht="30" x14ac:dyDescent="0.25">
      <c r="A2335" s="24">
        <f t="shared" si="78"/>
        <v>34</v>
      </c>
      <c r="B2335" s="167">
        <v>2334</v>
      </c>
      <c r="C2335" s="371" t="s">
        <v>3747</v>
      </c>
      <c r="D2335" s="326" t="s">
        <v>3786</v>
      </c>
      <c r="E2335" s="34" t="s">
        <v>1</v>
      </c>
      <c r="F2335" s="34" t="s">
        <v>139</v>
      </c>
      <c r="G2335" s="33">
        <v>7225300</v>
      </c>
      <c r="H2335" s="34"/>
      <c r="I2335" s="34"/>
      <c r="J2335" s="34"/>
      <c r="K2335" s="34"/>
      <c r="L2335" s="34"/>
      <c r="M2335" s="34"/>
      <c r="N2335" s="34"/>
      <c r="O2335" s="34"/>
      <c r="P2335" s="34"/>
      <c r="Q2335" s="34"/>
      <c r="R2335" s="34"/>
      <c r="S2335" s="34"/>
      <c r="T2335" s="347">
        <v>1114.8637900000001</v>
      </c>
      <c r="U2335" s="85">
        <v>1029</v>
      </c>
      <c r="V2335" s="103"/>
      <c r="W2335" s="25" t="s">
        <v>1306</v>
      </c>
      <c r="X2335" s="164" t="s">
        <v>5168</v>
      </c>
      <c r="Y2335" s="164">
        <v>18</v>
      </c>
      <c r="Z2335" s="164">
        <v>65</v>
      </c>
      <c r="AA2335" s="164">
        <v>65</v>
      </c>
      <c r="AB2335" s="124" t="e">
        <f>VLOOKUP(B2335,Nam_2016!$B$2:$C$870,2,0)</f>
        <v>#N/A</v>
      </c>
    </row>
    <row r="2336" spans="1:28" ht="30" x14ac:dyDescent="0.25">
      <c r="A2336" s="24">
        <f t="shared" si="78"/>
        <v>35</v>
      </c>
      <c r="B2336" s="167">
        <v>2335</v>
      </c>
      <c r="C2336" s="51" t="s">
        <v>5079</v>
      </c>
      <c r="D2336" s="326" t="s">
        <v>3787</v>
      </c>
      <c r="E2336" s="34" t="s">
        <v>30</v>
      </c>
      <c r="F2336" s="34" t="s">
        <v>48</v>
      </c>
      <c r="G2336" s="33">
        <v>5614500</v>
      </c>
      <c r="H2336" s="34"/>
      <c r="I2336" s="34"/>
      <c r="J2336" s="34"/>
      <c r="K2336" s="34"/>
      <c r="L2336" s="34"/>
      <c r="M2336" s="34"/>
      <c r="N2336" s="34"/>
      <c r="O2336" s="34"/>
      <c r="P2336" s="34"/>
      <c r="Q2336" s="34"/>
      <c r="R2336" s="34"/>
      <c r="S2336" s="34"/>
      <c r="T2336" s="347">
        <v>866.31735000000003</v>
      </c>
      <c r="U2336" s="85">
        <v>908</v>
      </c>
      <c r="V2336" s="102">
        <v>889.42</v>
      </c>
      <c r="W2336" s="25" t="s">
        <v>1306</v>
      </c>
      <c r="X2336" s="164" t="s">
        <v>5168</v>
      </c>
      <c r="Y2336" s="164">
        <v>18</v>
      </c>
      <c r="Z2336" s="164">
        <v>65</v>
      </c>
      <c r="AA2336" s="164">
        <v>65</v>
      </c>
      <c r="AB2336" s="124" t="e">
        <f>VLOOKUP(B2336,Nam_2016!$B$2:$C$870,2,0)</f>
        <v>#N/A</v>
      </c>
    </row>
    <row r="2337" spans="1:28" ht="30" hidden="1" x14ac:dyDescent="0.25">
      <c r="A2337" s="24">
        <f t="shared" si="78"/>
        <v>36</v>
      </c>
      <c r="B2337" s="167">
        <v>2336</v>
      </c>
      <c r="C2337" s="51" t="s">
        <v>5080</v>
      </c>
      <c r="D2337" s="326" t="s">
        <v>1556</v>
      </c>
      <c r="E2337" s="34" t="s">
        <v>1</v>
      </c>
      <c r="F2337" s="34" t="s">
        <v>1299</v>
      </c>
      <c r="G2337" s="33">
        <v>18745400</v>
      </c>
      <c r="H2337" s="34"/>
      <c r="I2337" s="34"/>
      <c r="J2337" s="34"/>
      <c r="K2337" s="34"/>
      <c r="L2337" s="34"/>
      <c r="M2337" s="34"/>
      <c r="N2337" s="34"/>
      <c r="O2337" s="34"/>
      <c r="P2337" s="34"/>
      <c r="Q2337" s="34"/>
      <c r="R2337" s="34"/>
      <c r="S2337" s="34"/>
      <c r="T2337" s="347">
        <v>2892.4152200000003</v>
      </c>
      <c r="U2337" s="348"/>
      <c r="V2337" s="103"/>
      <c r="W2337" s="25" t="s">
        <v>1306</v>
      </c>
      <c r="X2337" s="164" t="s">
        <v>5168</v>
      </c>
      <c r="Y2337" s="164">
        <v>18</v>
      </c>
      <c r="Z2337" s="164">
        <v>65</v>
      </c>
      <c r="AA2337" s="164">
        <v>65</v>
      </c>
      <c r="AB2337" s="124">
        <f>VLOOKUP(B2337,Nam_2016!$B$2:$C$870,2,0)</f>
        <v>2336</v>
      </c>
    </row>
    <row r="2338" spans="1:28" ht="30" hidden="1" x14ac:dyDescent="0.25">
      <c r="A2338" s="24">
        <f>A2337+1</f>
        <v>37</v>
      </c>
      <c r="B2338" s="167">
        <v>2337</v>
      </c>
      <c r="C2338" s="51" t="s">
        <v>5080</v>
      </c>
      <c r="D2338" s="326" t="s">
        <v>1557</v>
      </c>
      <c r="E2338" s="34" t="s">
        <v>1</v>
      </c>
      <c r="F2338" s="34" t="s">
        <v>1299</v>
      </c>
      <c r="G2338" s="33">
        <v>8791300</v>
      </c>
      <c r="H2338" s="34"/>
      <c r="I2338" s="34"/>
      <c r="J2338" s="34"/>
      <c r="K2338" s="34"/>
      <c r="L2338" s="34"/>
      <c r="M2338" s="34"/>
      <c r="N2338" s="34"/>
      <c r="O2338" s="34"/>
      <c r="P2338" s="34"/>
      <c r="Q2338" s="34"/>
      <c r="R2338" s="34"/>
      <c r="S2338" s="34"/>
      <c r="T2338" s="347">
        <v>1356.4975900000002</v>
      </c>
      <c r="U2338" s="348"/>
      <c r="V2338" s="103"/>
      <c r="W2338" s="25" t="s">
        <v>1306</v>
      </c>
      <c r="X2338" s="164" t="s">
        <v>5168</v>
      </c>
      <c r="Y2338" s="164">
        <v>18</v>
      </c>
      <c r="Z2338" s="164">
        <v>65</v>
      </c>
      <c r="AA2338" s="164">
        <v>65</v>
      </c>
      <c r="AB2338" s="124">
        <f>VLOOKUP(B2338,Nam_2016!$B$2:$C$870,2,0)</f>
        <v>2337</v>
      </c>
    </row>
    <row r="2339" spans="1:28" ht="45" hidden="1" x14ac:dyDescent="0.25">
      <c r="A2339" s="24">
        <f t="shared" si="78"/>
        <v>38</v>
      </c>
      <c r="B2339" s="167">
        <v>2338</v>
      </c>
      <c r="C2339" s="51" t="s">
        <v>5081</v>
      </c>
      <c r="D2339" s="325" t="s">
        <v>1558</v>
      </c>
      <c r="E2339" s="34" t="s">
        <v>30</v>
      </c>
      <c r="F2339" s="34" t="s">
        <v>1327</v>
      </c>
      <c r="G2339" s="33">
        <v>5808600</v>
      </c>
      <c r="H2339" s="34"/>
      <c r="I2339" s="34"/>
      <c r="J2339" s="34"/>
      <c r="K2339" s="34"/>
      <c r="L2339" s="34"/>
      <c r="M2339" s="34"/>
      <c r="N2339" s="34"/>
      <c r="O2339" s="34"/>
      <c r="P2339" s="34"/>
      <c r="Q2339" s="34"/>
      <c r="R2339" s="34"/>
      <c r="S2339" s="34"/>
      <c r="T2339" s="347">
        <v>896.2669800000001</v>
      </c>
      <c r="U2339" s="348"/>
      <c r="V2339" s="103"/>
      <c r="W2339" s="25" t="s">
        <v>1306</v>
      </c>
      <c r="X2339" s="164" t="s">
        <v>5168</v>
      </c>
      <c r="Y2339" s="164">
        <v>18</v>
      </c>
      <c r="Z2339" s="164">
        <v>65</v>
      </c>
      <c r="AA2339" s="164">
        <v>65</v>
      </c>
      <c r="AB2339" s="124">
        <f>VLOOKUP(B2339,Nam_2016!$B$2:$C$870,2,0)</f>
        <v>2338</v>
      </c>
    </row>
    <row r="2340" spans="1:28" ht="30" hidden="1" x14ac:dyDescent="0.25">
      <c r="A2340" s="24">
        <f t="shared" si="78"/>
        <v>39</v>
      </c>
      <c r="B2340" s="167">
        <v>2339</v>
      </c>
      <c r="C2340" s="51" t="s">
        <v>5082</v>
      </c>
      <c r="D2340" s="326" t="s">
        <v>1559</v>
      </c>
      <c r="E2340" s="34" t="s">
        <v>1</v>
      </c>
      <c r="F2340" s="34" t="s">
        <v>1299</v>
      </c>
      <c r="G2340" s="33">
        <v>8013500</v>
      </c>
      <c r="H2340" s="34"/>
      <c r="I2340" s="34"/>
      <c r="J2340" s="34"/>
      <c r="K2340" s="34"/>
      <c r="L2340" s="34"/>
      <c r="M2340" s="34"/>
      <c r="N2340" s="34"/>
      <c r="O2340" s="34"/>
      <c r="P2340" s="34"/>
      <c r="Q2340" s="34"/>
      <c r="R2340" s="34"/>
      <c r="S2340" s="34"/>
      <c r="T2340" s="347">
        <v>1236.48305</v>
      </c>
      <c r="U2340" s="348"/>
      <c r="V2340" s="103"/>
      <c r="W2340" s="25" t="s">
        <v>1306</v>
      </c>
      <c r="X2340" s="164" t="s">
        <v>5168</v>
      </c>
      <c r="Y2340" s="164">
        <v>18</v>
      </c>
      <c r="Z2340" s="164">
        <v>65</v>
      </c>
      <c r="AA2340" s="164">
        <v>65</v>
      </c>
      <c r="AB2340" s="124">
        <f>VLOOKUP(B2340,Nam_2016!$B$2:$C$870,2,0)</f>
        <v>2339</v>
      </c>
    </row>
    <row r="2341" spans="1:28" ht="30" hidden="1" x14ac:dyDescent="0.25">
      <c r="A2341" s="24">
        <f t="shared" si="78"/>
        <v>40</v>
      </c>
      <c r="B2341" s="167">
        <v>2340</v>
      </c>
      <c r="C2341" s="51" t="s">
        <v>5083</v>
      </c>
      <c r="D2341" s="325" t="s">
        <v>1560</v>
      </c>
      <c r="E2341" s="34" t="s">
        <v>30</v>
      </c>
      <c r="F2341" s="34" t="s">
        <v>536</v>
      </c>
      <c r="G2341" s="33">
        <v>3703800</v>
      </c>
      <c r="H2341" s="34"/>
      <c r="I2341" s="34"/>
      <c r="J2341" s="34"/>
      <c r="K2341" s="34"/>
      <c r="L2341" s="34"/>
      <c r="M2341" s="34"/>
      <c r="N2341" s="34"/>
      <c r="O2341" s="34"/>
      <c r="P2341" s="34"/>
      <c r="Q2341" s="34"/>
      <c r="R2341" s="34"/>
      <c r="S2341" s="34"/>
      <c r="T2341" s="347">
        <v>571.49634000000003</v>
      </c>
      <c r="U2341" s="348"/>
      <c r="V2341" s="103"/>
      <c r="W2341" s="25" t="s">
        <v>1306</v>
      </c>
      <c r="X2341" s="164" t="s">
        <v>5168</v>
      </c>
      <c r="Y2341" s="164">
        <v>18</v>
      </c>
      <c r="Z2341" s="164">
        <v>65</v>
      </c>
      <c r="AA2341" s="164">
        <v>65</v>
      </c>
      <c r="AB2341" s="124">
        <f>VLOOKUP(B2341,Nam_2016!$B$2:$C$870,2,0)</f>
        <v>2340</v>
      </c>
    </row>
    <row r="2342" spans="1:28" ht="30" hidden="1" x14ac:dyDescent="0.25">
      <c r="A2342" s="24">
        <f>A2341+1</f>
        <v>41</v>
      </c>
      <c r="B2342" s="167">
        <v>2341</v>
      </c>
      <c r="C2342" s="51" t="s">
        <v>5084</v>
      </c>
      <c r="D2342" s="326" t="s">
        <v>1561</v>
      </c>
      <c r="E2342" s="34" t="s">
        <v>1</v>
      </c>
      <c r="F2342" s="34" t="s">
        <v>1299</v>
      </c>
      <c r="G2342" s="33">
        <v>8201500</v>
      </c>
      <c r="H2342" s="34"/>
      <c r="I2342" s="34"/>
      <c r="J2342" s="34"/>
      <c r="K2342" s="34"/>
      <c r="L2342" s="34"/>
      <c r="M2342" s="34"/>
      <c r="N2342" s="34"/>
      <c r="O2342" s="34"/>
      <c r="P2342" s="34"/>
      <c r="Q2342" s="34"/>
      <c r="R2342" s="34"/>
      <c r="S2342" s="34"/>
      <c r="T2342" s="347">
        <v>1265.49145</v>
      </c>
      <c r="U2342" s="348"/>
      <c r="V2342" s="103"/>
      <c r="W2342" s="25" t="s">
        <v>1306</v>
      </c>
      <c r="X2342" s="164" t="s">
        <v>5168</v>
      </c>
      <c r="Y2342" s="164">
        <v>18</v>
      </c>
      <c r="Z2342" s="164">
        <v>65</v>
      </c>
      <c r="AA2342" s="164">
        <v>65</v>
      </c>
      <c r="AB2342" s="124">
        <f>VLOOKUP(B2342,Nam_2016!$B$2:$C$870,2,0)</f>
        <v>2341</v>
      </c>
    </row>
    <row r="2343" spans="1:28" ht="60" x14ac:dyDescent="0.25">
      <c r="A2343" s="24">
        <f t="shared" si="78"/>
        <v>42</v>
      </c>
      <c r="B2343" s="167">
        <v>2342</v>
      </c>
      <c r="C2343" s="51" t="s">
        <v>1562</v>
      </c>
      <c r="D2343" s="21" t="s">
        <v>1563</v>
      </c>
      <c r="E2343" s="34" t="s">
        <v>1</v>
      </c>
      <c r="F2343" s="34" t="s">
        <v>105</v>
      </c>
      <c r="G2343" s="159">
        <v>88184020</v>
      </c>
      <c r="H2343" s="101"/>
      <c r="I2343" s="101"/>
      <c r="J2343" s="101"/>
      <c r="K2343" s="101"/>
      <c r="L2343" s="101"/>
      <c r="M2343" s="101"/>
      <c r="N2343" s="101"/>
      <c r="O2343" s="101"/>
      <c r="P2343" s="101"/>
      <c r="Q2343" s="101"/>
      <c r="R2343" s="101"/>
      <c r="S2343" s="101"/>
      <c r="T2343" s="347">
        <v>13606.794286</v>
      </c>
      <c r="U2343" s="85">
        <v>6299.8884689999995</v>
      </c>
      <c r="V2343" s="102"/>
      <c r="W2343" s="25" t="s">
        <v>860</v>
      </c>
      <c r="X2343" s="164" t="s">
        <v>5168</v>
      </c>
      <c r="Y2343" s="164">
        <v>18</v>
      </c>
      <c r="Z2343" s="164">
        <v>65</v>
      </c>
      <c r="AA2343" s="164">
        <v>65</v>
      </c>
      <c r="AB2343" s="124" t="e">
        <f>VLOOKUP(B2343,Nam_2016!$B$2:$C$870,2,0)</f>
        <v>#N/A</v>
      </c>
    </row>
    <row r="2344" spans="1:28" ht="30" hidden="1" x14ac:dyDescent="0.25">
      <c r="A2344" s="24">
        <f t="shared" si="78"/>
        <v>43</v>
      </c>
      <c r="B2344" s="167">
        <v>2343</v>
      </c>
      <c r="C2344" s="51" t="s">
        <v>5085</v>
      </c>
      <c r="D2344" s="326" t="s">
        <v>1564</v>
      </c>
      <c r="E2344" s="34" t="s">
        <v>1</v>
      </c>
      <c r="F2344" s="155" t="s">
        <v>1669</v>
      </c>
      <c r="G2344" s="33">
        <v>13860136</v>
      </c>
      <c r="H2344" s="34"/>
      <c r="I2344" s="34"/>
      <c r="J2344" s="34"/>
      <c r="K2344" s="34"/>
      <c r="L2344" s="34"/>
      <c r="M2344" s="34"/>
      <c r="N2344" s="34"/>
      <c r="O2344" s="34"/>
      <c r="P2344" s="34"/>
      <c r="Q2344" s="34"/>
      <c r="R2344" s="34"/>
      <c r="S2344" s="34"/>
      <c r="T2344" s="347">
        <v>2138.6189848000004</v>
      </c>
      <c r="U2344" s="348"/>
      <c r="V2344" s="103"/>
      <c r="W2344" s="25" t="s">
        <v>1306</v>
      </c>
      <c r="X2344" s="164" t="s">
        <v>5168</v>
      </c>
      <c r="Y2344" s="164">
        <v>18</v>
      </c>
      <c r="Z2344" s="164">
        <v>65</v>
      </c>
      <c r="AA2344" s="164">
        <v>65</v>
      </c>
      <c r="AB2344" s="124">
        <f>VLOOKUP(B2344,Nam_2016!$B$2:$C$870,2,0)</f>
        <v>2343</v>
      </c>
    </row>
    <row r="2345" spans="1:28" ht="30" hidden="1" x14ac:dyDescent="0.25">
      <c r="A2345" s="24">
        <f t="shared" si="78"/>
        <v>44</v>
      </c>
      <c r="B2345" s="167">
        <v>2344</v>
      </c>
      <c r="C2345" s="51" t="s">
        <v>5086</v>
      </c>
      <c r="D2345" s="155" t="s">
        <v>1098</v>
      </c>
      <c r="E2345" s="34" t="s">
        <v>30</v>
      </c>
      <c r="F2345" s="155" t="s">
        <v>754</v>
      </c>
      <c r="G2345" s="67">
        <v>3798500</v>
      </c>
      <c r="H2345" s="34"/>
      <c r="I2345" s="34"/>
      <c r="J2345" s="34"/>
      <c r="K2345" s="34"/>
      <c r="L2345" s="34"/>
      <c r="M2345" s="34"/>
      <c r="N2345" s="34"/>
      <c r="O2345" s="34"/>
      <c r="P2345" s="34"/>
      <c r="Q2345" s="34"/>
      <c r="R2345" s="34"/>
      <c r="S2345" s="34"/>
      <c r="T2345" s="347">
        <v>586.10855000000004</v>
      </c>
      <c r="U2345" s="348"/>
      <c r="V2345" s="103"/>
      <c r="W2345" s="25" t="s">
        <v>1308</v>
      </c>
      <c r="X2345" s="164" t="s">
        <v>5168</v>
      </c>
      <c r="Y2345" s="164">
        <v>18</v>
      </c>
      <c r="Z2345" s="164">
        <v>65</v>
      </c>
      <c r="AA2345" s="164">
        <v>65</v>
      </c>
      <c r="AB2345" s="124">
        <f>VLOOKUP(B2345,Nam_2016!$B$2:$C$870,2,0)</f>
        <v>2344</v>
      </c>
    </row>
    <row r="2346" spans="1:28" ht="30" x14ac:dyDescent="0.25">
      <c r="A2346" s="24">
        <v>1</v>
      </c>
      <c r="B2346" s="167">
        <v>2345</v>
      </c>
      <c r="C2346" s="371" t="s">
        <v>3748</v>
      </c>
      <c r="D2346" s="154" t="s">
        <v>1565</v>
      </c>
      <c r="E2346" s="7" t="s">
        <v>1</v>
      </c>
      <c r="F2346" s="154" t="s">
        <v>1503</v>
      </c>
      <c r="G2346" s="159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104">
        <v>1653</v>
      </c>
      <c r="U2346" s="87">
        <v>1627</v>
      </c>
      <c r="V2346" s="115">
        <v>1922</v>
      </c>
      <c r="W2346" s="11" t="s">
        <v>1306</v>
      </c>
      <c r="X2346" s="164" t="s">
        <v>5169</v>
      </c>
      <c r="Y2346" s="164">
        <v>32</v>
      </c>
      <c r="Z2346" s="164">
        <v>66</v>
      </c>
      <c r="AA2346" s="164">
        <v>66</v>
      </c>
      <c r="AB2346" s="124" t="e">
        <f>VLOOKUP(B2346,Nam_2016!$B$2:$C$870,2,0)</f>
        <v>#N/A</v>
      </c>
    </row>
    <row r="2347" spans="1:28" ht="30" hidden="1" x14ac:dyDescent="0.25">
      <c r="A2347" s="24">
        <f>A2346+1</f>
        <v>2</v>
      </c>
      <c r="B2347" s="167">
        <v>2346</v>
      </c>
      <c r="C2347" s="6" t="s">
        <v>5087</v>
      </c>
      <c r="D2347" s="154" t="s">
        <v>1566</v>
      </c>
      <c r="E2347" s="7" t="s">
        <v>1</v>
      </c>
      <c r="F2347" s="154" t="s">
        <v>1503</v>
      </c>
      <c r="G2347" s="159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104">
        <v>1425</v>
      </c>
      <c r="U2347" s="88"/>
      <c r="V2347" s="116"/>
      <c r="W2347" s="11" t="s">
        <v>1306</v>
      </c>
      <c r="X2347" s="164" t="s">
        <v>5169</v>
      </c>
      <c r="Y2347" s="164">
        <v>32</v>
      </c>
      <c r="Z2347" s="164">
        <v>66</v>
      </c>
      <c r="AA2347" s="164">
        <v>66</v>
      </c>
      <c r="AB2347" s="124">
        <f>VLOOKUP(B2347,Nam_2016!$B$2:$C$870,2,0)</f>
        <v>2346</v>
      </c>
    </row>
    <row r="2348" spans="1:28" ht="30" hidden="1" x14ac:dyDescent="0.25">
      <c r="A2348" s="24">
        <f t="shared" ref="A2348:A2353" si="79">A2347+1</f>
        <v>3</v>
      </c>
      <c r="B2348" s="167">
        <v>2347</v>
      </c>
      <c r="C2348" s="6" t="s">
        <v>5088</v>
      </c>
      <c r="D2348" s="154" t="s">
        <v>1567</v>
      </c>
      <c r="E2348" s="7" t="s">
        <v>1</v>
      </c>
      <c r="F2348" s="154" t="s">
        <v>1503</v>
      </c>
      <c r="G2348" s="159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104">
        <v>1007</v>
      </c>
      <c r="U2348" s="88"/>
      <c r="V2348" s="116"/>
      <c r="W2348" s="11" t="s">
        <v>1306</v>
      </c>
      <c r="X2348" s="164" t="s">
        <v>5169</v>
      </c>
      <c r="Y2348" s="164">
        <v>32</v>
      </c>
      <c r="Z2348" s="164">
        <v>66</v>
      </c>
      <c r="AA2348" s="164">
        <v>66</v>
      </c>
      <c r="AB2348" s="124">
        <f>VLOOKUP(B2348,Nam_2016!$B$2:$C$870,2,0)</f>
        <v>2347</v>
      </c>
    </row>
    <row r="2349" spans="1:28" ht="30" x14ac:dyDescent="0.25">
      <c r="A2349" s="24">
        <f t="shared" si="79"/>
        <v>4</v>
      </c>
      <c r="B2349" s="167">
        <v>2348</v>
      </c>
      <c r="C2349" s="371" t="s">
        <v>3749</v>
      </c>
      <c r="D2349" s="154" t="s">
        <v>3782</v>
      </c>
      <c r="E2349" s="7" t="s">
        <v>1</v>
      </c>
      <c r="F2349" s="154" t="s">
        <v>1503</v>
      </c>
      <c r="G2349" s="159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104">
        <v>4358</v>
      </c>
      <c r="U2349" s="87">
        <v>4469</v>
      </c>
      <c r="V2349" s="115">
        <v>2186</v>
      </c>
      <c r="W2349" s="11" t="s">
        <v>1306</v>
      </c>
      <c r="X2349" s="164" t="s">
        <v>5169</v>
      </c>
      <c r="Y2349" s="164">
        <v>32</v>
      </c>
      <c r="Z2349" s="164">
        <v>66</v>
      </c>
      <c r="AA2349" s="164">
        <v>66</v>
      </c>
      <c r="AB2349" s="124" t="e">
        <f>VLOOKUP(B2349,Nam_2016!$B$2:$C$870,2,0)</f>
        <v>#N/A</v>
      </c>
    </row>
    <row r="2350" spans="1:28" x14ac:dyDescent="0.25">
      <c r="A2350" s="24">
        <f t="shared" si="79"/>
        <v>5</v>
      </c>
      <c r="B2350" s="167">
        <v>2349</v>
      </c>
      <c r="C2350" s="371" t="s">
        <v>3750</v>
      </c>
      <c r="D2350" s="154" t="s">
        <v>1568</v>
      </c>
      <c r="E2350" s="7" t="s">
        <v>1</v>
      </c>
      <c r="F2350" s="154" t="s">
        <v>1503</v>
      </c>
      <c r="G2350" s="159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104">
        <v>1157</v>
      </c>
      <c r="U2350" s="87">
        <v>1229</v>
      </c>
      <c r="V2350" s="115">
        <v>1545</v>
      </c>
      <c r="W2350" s="11" t="s">
        <v>1306</v>
      </c>
      <c r="X2350" s="164" t="s">
        <v>5169</v>
      </c>
      <c r="Y2350" s="164">
        <v>32</v>
      </c>
      <c r="Z2350" s="164">
        <v>66</v>
      </c>
      <c r="AA2350" s="164">
        <v>66</v>
      </c>
      <c r="AB2350" s="124" t="e">
        <f>VLOOKUP(B2350,Nam_2016!$B$2:$C$870,2,0)</f>
        <v>#N/A</v>
      </c>
    </row>
    <row r="2351" spans="1:28" ht="30" x14ac:dyDescent="0.25">
      <c r="A2351" s="24">
        <f t="shared" si="79"/>
        <v>6</v>
      </c>
      <c r="B2351" s="167">
        <v>2350</v>
      </c>
      <c r="C2351" s="6" t="s">
        <v>1569</v>
      </c>
      <c r="D2351" s="154" t="s">
        <v>3783</v>
      </c>
      <c r="E2351" s="7" t="s">
        <v>1</v>
      </c>
      <c r="F2351" s="154" t="s">
        <v>1570</v>
      </c>
      <c r="G2351" s="159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104">
        <v>2015</v>
      </c>
      <c r="U2351" s="87">
        <v>1373</v>
      </c>
      <c r="V2351" s="115"/>
      <c r="W2351" s="11" t="s">
        <v>1306</v>
      </c>
      <c r="X2351" s="164" t="s">
        <v>5169</v>
      </c>
      <c r="Y2351" s="164">
        <v>32</v>
      </c>
      <c r="Z2351" s="164">
        <v>66</v>
      </c>
      <c r="AA2351" s="164">
        <v>66</v>
      </c>
      <c r="AB2351" s="124" t="e">
        <f>VLOOKUP(B2351,Nam_2016!$B$2:$C$870,2,0)</f>
        <v>#N/A</v>
      </c>
    </row>
    <row r="2352" spans="1:28" ht="30" x14ac:dyDescent="0.25">
      <c r="A2352" s="24">
        <f t="shared" si="79"/>
        <v>7</v>
      </c>
      <c r="B2352" s="167">
        <v>2351</v>
      </c>
      <c r="C2352" s="6" t="s">
        <v>5089</v>
      </c>
      <c r="D2352" s="154" t="s">
        <v>3784</v>
      </c>
      <c r="E2352" s="7" t="s">
        <v>1</v>
      </c>
      <c r="F2352" s="154" t="s">
        <v>1571</v>
      </c>
      <c r="G2352" s="159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104">
        <v>1851</v>
      </c>
      <c r="U2352" s="87">
        <v>1564</v>
      </c>
      <c r="V2352" s="115"/>
      <c r="W2352" s="11" t="s">
        <v>1306</v>
      </c>
      <c r="X2352" s="164" t="s">
        <v>5169</v>
      </c>
      <c r="Y2352" s="164">
        <v>32</v>
      </c>
      <c r="Z2352" s="164">
        <v>66</v>
      </c>
      <c r="AA2352" s="164">
        <v>66</v>
      </c>
      <c r="AB2352" s="124" t="e">
        <f>VLOOKUP(B2352,Nam_2016!$B$2:$C$870,2,0)</f>
        <v>#N/A</v>
      </c>
    </row>
    <row r="2353" spans="1:28" ht="30" hidden="1" x14ac:dyDescent="0.25">
      <c r="A2353" s="24">
        <f t="shared" si="79"/>
        <v>8</v>
      </c>
      <c r="B2353" s="167">
        <v>2352</v>
      </c>
      <c r="C2353" s="6" t="s">
        <v>5090</v>
      </c>
      <c r="D2353" s="154" t="s">
        <v>1572</v>
      </c>
      <c r="E2353" s="7" t="s">
        <v>1</v>
      </c>
      <c r="F2353" s="154" t="s">
        <v>1573</v>
      </c>
      <c r="G2353" s="159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104">
        <v>1023</v>
      </c>
      <c r="U2353" s="88"/>
      <c r="V2353" s="116"/>
      <c r="W2353" s="11" t="s">
        <v>1306</v>
      </c>
      <c r="X2353" s="164" t="s">
        <v>5169</v>
      </c>
      <c r="Y2353" s="164">
        <v>32</v>
      </c>
      <c r="Z2353" s="164">
        <v>66</v>
      </c>
      <c r="AA2353" s="164">
        <v>66</v>
      </c>
      <c r="AB2353" s="124">
        <f>VLOOKUP(B2353,Nam_2016!$B$2:$C$870,2,0)</f>
        <v>2352</v>
      </c>
    </row>
    <row r="2354" spans="1:28" ht="30" x14ac:dyDescent="0.25">
      <c r="A2354" s="145">
        <v>1</v>
      </c>
      <c r="B2354" s="167">
        <v>2353</v>
      </c>
      <c r="C2354" s="371" t="s">
        <v>3751</v>
      </c>
      <c r="D2354" s="154" t="s">
        <v>3777</v>
      </c>
      <c r="E2354" s="7" t="s">
        <v>1</v>
      </c>
      <c r="F2354" s="154" t="s">
        <v>1520</v>
      </c>
      <c r="G2354" s="33">
        <v>10983600</v>
      </c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347">
        <v>1694.7694800000002</v>
      </c>
      <c r="U2354" s="85">
        <v>1086</v>
      </c>
      <c r="V2354" s="116"/>
      <c r="W2354" s="11" t="s">
        <v>1306</v>
      </c>
      <c r="X2354" s="164" t="s">
        <v>5170</v>
      </c>
      <c r="Y2354" s="164">
        <v>54</v>
      </c>
      <c r="Z2354" s="164">
        <v>67</v>
      </c>
      <c r="AA2354" s="164">
        <v>67</v>
      </c>
      <c r="AB2354" s="124" t="e">
        <f>VLOOKUP(B2354,Nam_2016!$B$2:$C$870,2,0)</f>
        <v>#N/A</v>
      </c>
    </row>
    <row r="2355" spans="1:28" ht="30" x14ac:dyDescent="0.25">
      <c r="A2355" s="157">
        <f>A2354+1</f>
        <v>2</v>
      </c>
      <c r="B2355" s="167">
        <v>2354</v>
      </c>
      <c r="C2355" s="371" t="s">
        <v>3752</v>
      </c>
      <c r="D2355" s="327" t="s">
        <v>3778</v>
      </c>
      <c r="E2355" s="7" t="s">
        <v>1</v>
      </c>
      <c r="F2355" s="154" t="s">
        <v>1520</v>
      </c>
      <c r="G2355" s="33">
        <v>12839440</v>
      </c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347">
        <v>1981.1255920000001</v>
      </c>
      <c r="U2355" s="85">
        <v>1193</v>
      </c>
      <c r="V2355" s="102">
        <v>1988.45</v>
      </c>
      <c r="W2355" s="11" t="s">
        <v>1306</v>
      </c>
      <c r="X2355" s="164" t="s">
        <v>5170</v>
      </c>
      <c r="Y2355" s="164">
        <v>54</v>
      </c>
      <c r="Z2355" s="164">
        <v>67</v>
      </c>
      <c r="AA2355" s="164">
        <v>67</v>
      </c>
      <c r="AB2355" s="124" t="e">
        <f>VLOOKUP(B2355,Nam_2016!$B$2:$C$870,2,0)</f>
        <v>#N/A</v>
      </c>
    </row>
    <row r="2356" spans="1:28" ht="30" x14ac:dyDescent="0.25">
      <c r="A2356" s="157">
        <f t="shared" ref="A2356:A2360" si="80">A2355+1</f>
        <v>3</v>
      </c>
      <c r="B2356" s="167">
        <v>2355</v>
      </c>
      <c r="C2356" s="371" t="s">
        <v>1574</v>
      </c>
      <c r="D2356" s="154" t="s">
        <v>3779</v>
      </c>
      <c r="E2356" s="7" t="s">
        <v>1</v>
      </c>
      <c r="F2356" s="154" t="s">
        <v>1520</v>
      </c>
      <c r="G2356" s="33">
        <v>30205540</v>
      </c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347">
        <v>4660.7148219999999</v>
      </c>
      <c r="U2356" s="85">
        <v>4437</v>
      </c>
      <c r="V2356" s="102">
        <v>3547.97</v>
      </c>
      <c r="W2356" s="11" t="s">
        <v>1306</v>
      </c>
      <c r="X2356" s="164" t="s">
        <v>5170</v>
      </c>
      <c r="Y2356" s="164">
        <v>54</v>
      </c>
      <c r="Z2356" s="164">
        <v>67</v>
      </c>
      <c r="AA2356" s="164">
        <v>67</v>
      </c>
      <c r="AB2356" s="124" t="e">
        <f>VLOOKUP(B2356,Nam_2016!$B$2:$C$870,2,0)</f>
        <v>#N/A</v>
      </c>
    </row>
    <row r="2357" spans="1:28" ht="30" x14ac:dyDescent="0.25">
      <c r="A2357" s="157">
        <f t="shared" si="80"/>
        <v>4</v>
      </c>
      <c r="B2357" s="167">
        <v>2356</v>
      </c>
      <c r="C2357" s="371" t="s">
        <v>3753</v>
      </c>
      <c r="D2357" s="154" t="s">
        <v>3780</v>
      </c>
      <c r="E2357" s="7" t="s">
        <v>1</v>
      </c>
      <c r="F2357" s="154" t="s">
        <v>1520</v>
      </c>
      <c r="G2357" s="33">
        <v>10846260</v>
      </c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347">
        <v>1673.5779180000002</v>
      </c>
      <c r="U2357" s="85">
        <v>1642</v>
      </c>
      <c r="V2357" s="102">
        <v>1397.2</v>
      </c>
      <c r="W2357" s="11" t="s">
        <v>1306</v>
      </c>
      <c r="X2357" s="164" t="s">
        <v>5170</v>
      </c>
      <c r="Y2357" s="164">
        <v>54</v>
      </c>
      <c r="Z2357" s="164">
        <v>67</v>
      </c>
      <c r="AA2357" s="164">
        <v>67</v>
      </c>
      <c r="AB2357" s="124" t="e">
        <f>VLOOKUP(B2357,Nam_2016!$B$2:$C$870,2,0)</f>
        <v>#N/A</v>
      </c>
    </row>
    <row r="2358" spans="1:28" ht="30" x14ac:dyDescent="0.25">
      <c r="A2358" s="157">
        <f t="shared" si="80"/>
        <v>5</v>
      </c>
      <c r="B2358" s="167">
        <v>2357</v>
      </c>
      <c r="C2358" s="371" t="s">
        <v>3754</v>
      </c>
      <c r="D2358" s="154" t="s">
        <v>3781</v>
      </c>
      <c r="E2358" s="7" t="s">
        <v>1</v>
      </c>
      <c r="F2358" s="154" t="s">
        <v>1520</v>
      </c>
      <c r="G2358" s="33">
        <v>39473430</v>
      </c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347">
        <v>6090.7502490000006</v>
      </c>
      <c r="U2358" s="85">
        <v>5092</v>
      </c>
      <c r="V2358" s="102">
        <v>4890.6499999999996</v>
      </c>
      <c r="W2358" s="11" t="s">
        <v>1306</v>
      </c>
      <c r="X2358" s="164" t="s">
        <v>5170</v>
      </c>
      <c r="Y2358" s="164">
        <v>54</v>
      </c>
      <c r="Z2358" s="164">
        <v>67</v>
      </c>
      <c r="AA2358" s="164">
        <v>67</v>
      </c>
      <c r="AB2358" s="124" t="e">
        <f>VLOOKUP(B2358,Nam_2016!$B$2:$C$870,2,0)</f>
        <v>#N/A</v>
      </c>
    </row>
    <row r="2359" spans="1:28" ht="30" x14ac:dyDescent="0.25">
      <c r="A2359" s="157">
        <f t="shared" si="80"/>
        <v>6</v>
      </c>
      <c r="B2359" s="167">
        <v>2358</v>
      </c>
      <c r="C2359" s="6" t="s">
        <v>1575</v>
      </c>
      <c r="D2359" s="154" t="s">
        <v>1576</v>
      </c>
      <c r="E2359" s="7" t="s">
        <v>1</v>
      </c>
      <c r="F2359" s="154" t="s">
        <v>1520</v>
      </c>
      <c r="G2359" s="33">
        <v>10022479</v>
      </c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347">
        <v>1546.4685097000001</v>
      </c>
      <c r="U2359" s="85">
        <v>1109</v>
      </c>
      <c r="V2359" s="102">
        <v>1614.28</v>
      </c>
      <c r="W2359" s="11" t="s">
        <v>1306</v>
      </c>
      <c r="X2359" s="164" t="s">
        <v>5170</v>
      </c>
      <c r="Y2359" s="164">
        <v>54</v>
      </c>
      <c r="Z2359" s="164">
        <v>67</v>
      </c>
      <c r="AA2359" s="164">
        <v>67</v>
      </c>
      <c r="AB2359" s="124" t="e">
        <f>VLOOKUP(B2359,Nam_2016!$B$2:$C$870,2,0)</f>
        <v>#N/A</v>
      </c>
    </row>
    <row r="2360" spans="1:28" ht="30" hidden="1" x14ac:dyDescent="0.25">
      <c r="A2360" s="157">
        <f t="shared" si="80"/>
        <v>7</v>
      </c>
      <c r="B2360" s="167">
        <v>2359</v>
      </c>
      <c r="C2360" s="6" t="s">
        <v>5091</v>
      </c>
      <c r="D2360" s="155" t="s">
        <v>1106</v>
      </c>
      <c r="E2360" s="7" t="s">
        <v>1</v>
      </c>
      <c r="F2360" s="155" t="s">
        <v>93</v>
      </c>
      <c r="G2360" s="67">
        <v>6699500</v>
      </c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347">
        <v>1033.7328500000001</v>
      </c>
      <c r="U2360" s="85"/>
      <c r="V2360" s="102"/>
      <c r="W2360" s="11" t="s">
        <v>1308</v>
      </c>
      <c r="X2360" s="164" t="s">
        <v>5170</v>
      </c>
      <c r="Y2360" s="164">
        <v>54</v>
      </c>
      <c r="Z2360" s="164">
        <v>67</v>
      </c>
      <c r="AA2360" s="164">
        <v>67</v>
      </c>
      <c r="AB2360" s="124">
        <f>VLOOKUP(B2360,Nam_2016!$B$2:$C$870,2,0)</f>
        <v>2359</v>
      </c>
    </row>
    <row r="2361" spans="1:28" ht="60" x14ac:dyDescent="0.25">
      <c r="A2361" s="154">
        <v>1</v>
      </c>
      <c r="B2361" s="167">
        <v>2360</v>
      </c>
      <c r="C2361" s="6" t="s">
        <v>5092</v>
      </c>
      <c r="D2361" s="154" t="s">
        <v>1577</v>
      </c>
      <c r="E2361" s="7" t="s">
        <v>1</v>
      </c>
      <c r="F2361" s="154" t="s">
        <v>1520</v>
      </c>
      <c r="G2361" s="44">
        <v>8180590</v>
      </c>
      <c r="H2361" s="24"/>
      <c r="I2361" s="19">
        <v>48.800000000000004</v>
      </c>
      <c r="J2361" s="24"/>
      <c r="K2361" s="24"/>
      <c r="L2361" s="24"/>
      <c r="M2361" s="24"/>
      <c r="N2361" s="24"/>
      <c r="O2361" s="24"/>
      <c r="P2361" s="19"/>
      <c r="Q2361" s="24"/>
      <c r="R2361" s="24"/>
      <c r="S2361" s="24"/>
      <c r="T2361" s="347">
        <v>1312.0410370000002</v>
      </c>
      <c r="U2361" s="85">
        <v>1242</v>
      </c>
      <c r="V2361" s="103"/>
      <c r="W2361" s="25" t="s">
        <v>1306</v>
      </c>
      <c r="X2361" s="164" t="s">
        <v>5171</v>
      </c>
      <c r="Y2361" s="164">
        <v>16</v>
      </c>
      <c r="Z2361" s="164">
        <v>68</v>
      </c>
      <c r="AA2361" s="164">
        <v>68</v>
      </c>
      <c r="AB2361" s="124" t="e">
        <f>VLOOKUP(B2361,Nam_2016!$B$2:$C$870,2,0)</f>
        <v>#N/A</v>
      </c>
    </row>
    <row r="2362" spans="1:28" ht="30" x14ac:dyDescent="0.25">
      <c r="A2362" s="24">
        <f>A2361+1</f>
        <v>2</v>
      </c>
      <c r="B2362" s="167">
        <v>2361</v>
      </c>
      <c r="C2362" s="371" t="s">
        <v>3755</v>
      </c>
      <c r="D2362" s="7" t="s">
        <v>1578</v>
      </c>
      <c r="E2362" s="7" t="s">
        <v>1</v>
      </c>
      <c r="F2362" s="154" t="s">
        <v>1520</v>
      </c>
      <c r="G2362" s="159">
        <v>14393100</v>
      </c>
      <c r="H2362" s="24"/>
      <c r="I2362" s="90" t="s">
        <v>854</v>
      </c>
      <c r="J2362" s="24"/>
      <c r="K2362" s="24"/>
      <c r="L2362" s="24"/>
      <c r="M2362" s="24"/>
      <c r="N2362" s="24"/>
      <c r="O2362" s="24"/>
      <c r="P2362" s="19"/>
      <c r="Q2362" s="24"/>
      <c r="R2362" s="24"/>
      <c r="S2362" s="24"/>
      <c r="T2362" s="347">
        <v>2313.6753300000005</v>
      </c>
      <c r="U2362" s="85">
        <v>2531</v>
      </c>
      <c r="V2362" s="117">
        <v>2249</v>
      </c>
      <c r="W2362" s="25" t="s">
        <v>1306</v>
      </c>
      <c r="X2362" s="164" t="s">
        <v>5171</v>
      </c>
      <c r="Y2362" s="164">
        <v>16</v>
      </c>
      <c r="Z2362" s="164">
        <v>68</v>
      </c>
      <c r="AA2362" s="164">
        <v>68</v>
      </c>
      <c r="AB2362" s="124" t="e">
        <f>VLOOKUP(B2362,Nam_2016!$B$2:$C$870,2,0)</f>
        <v>#N/A</v>
      </c>
    </row>
    <row r="2363" spans="1:28" ht="45" hidden="1" x14ac:dyDescent="0.25">
      <c r="A2363" s="24">
        <f t="shared" ref="A2363:A2368" si="81">A2362+1</f>
        <v>3</v>
      </c>
      <c r="B2363" s="167">
        <v>2362</v>
      </c>
      <c r="C2363" s="6" t="s">
        <v>5093</v>
      </c>
      <c r="D2363" s="154" t="s">
        <v>1579</v>
      </c>
      <c r="E2363" s="7" t="s">
        <v>1</v>
      </c>
      <c r="F2363" s="154" t="s">
        <v>1503</v>
      </c>
      <c r="G2363" s="159">
        <v>34706000</v>
      </c>
      <c r="H2363" s="24"/>
      <c r="I2363" s="19">
        <v>448</v>
      </c>
      <c r="J2363" s="24"/>
      <c r="K2363" s="24"/>
      <c r="L2363" s="24"/>
      <c r="M2363" s="24"/>
      <c r="N2363" s="24"/>
      <c r="O2363" s="24"/>
      <c r="P2363" s="19"/>
      <c r="Q2363" s="24"/>
      <c r="R2363" s="24"/>
      <c r="S2363" s="24"/>
      <c r="T2363" s="347">
        <v>5812.0958000000001</v>
      </c>
      <c r="U2363" s="348"/>
      <c r="V2363" s="103"/>
      <c r="W2363" s="25" t="s">
        <v>1306</v>
      </c>
      <c r="X2363" s="164" t="s">
        <v>5171</v>
      </c>
      <c r="Y2363" s="164">
        <v>16</v>
      </c>
      <c r="Z2363" s="164">
        <v>68</v>
      </c>
      <c r="AA2363" s="164">
        <v>68</v>
      </c>
      <c r="AB2363" s="124">
        <f>VLOOKUP(B2363,Nam_2016!$B$2:$C$870,2,0)</f>
        <v>2362</v>
      </c>
    </row>
    <row r="2364" spans="1:28" ht="60" x14ac:dyDescent="0.25">
      <c r="A2364" s="24">
        <f t="shared" si="81"/>
        <v>4</v>
      </c>
      <c r="B2364" s="167">
        <v>2363</v>
      </c>
      <c r="C2364" s="371" t="s">
        <v>3756</v>
      </c>
      <c r="D2364" s="154" t="s">
        <v>1580</v>
      </c>
      <c r="E2364" s="7" t="s">
        <v>1</v>
      </c>
      <c r="F2364" s="154" t="s">
        <v>1520</v>
      </c>
      <c r="G2364" s="159">
        <v>25389700</v>
      </c>
      <c r="H2364" s="24"/>
      <c r="I2364" s="19">
        <v>313.05920000000003</v>
      </c>
      <c r="J2364" s="24"/>
      <c r="K2364" s="24"/>
      <c r="L2364" s="24"/>
      <c r="M2364" s="24"/>
      <c r="N2364" s="24"/>
      <c r="O2364" s="24"/>
      <c r="P2364" s="19"/>
      <c r="Q2364" s="24"/>
      <c r="R2364" s="24"/>
      <c r="S2364" s="24"/>
      <c r="T2364" s="347">
        <v>4236.951094</v>
      </c>
      <c r="U2364" s="85">
        <v>3919</v>
      </c>
      <c r="V2364" s="102">
        <v>2689</v>
      </c>
      <c r="W2364" s="25" t="s">
        <v>1306</v>
      </c>
      <c r="X2364" s="164" t="s">
        <v>5171</v>
      </c>
      <c r="Y2364" s="164">
        <v>16</v>
      </c>
      <c r="Z2364" s="164">
        <v>68</v>
      </c>
      <c r="AA2364" s="164">
        <v>68</v>
      </c>
      <c r="AB2364" s="124" t="e">
        <f>VLOOKUP(B2364,Nam_2016!$B$2:$C$870,2,0)</f>
        <v>#N/A</v>
      </c>
    </row>
    <row r="2365" spans="1:28" ht="60" hidden="1" x14ac:dyDescent="0.25">
      <c r="A2365" s="24">
        <f t="shared" si="81"/>
        <v>5</v>
      </c>
      <c r="B2365" s="167">
        <v>2364</v>
      </c>
      <c r="C2365" s="6" t="s">
        <v>1581</v>
      </c>
      <c r="D2365" s="154" t="s">
        <v>1580</v>
      </c>
      <c r="E2365" s="7" t="s">
        <v>1</v>
      </c>
      <c r="F2365" s="154" t="s">
        <v>1503</v>
      </c>
      <c r="G2365" s="44">
        <v>10236971</v>
      </c>
      <c r="H2365" s="24"/>
      <c r="I2365" s="19">
        <v>108.77680000000001</v>
      </c>
      <c r="J2365" s="145"/>
      <c r="K2365" s="24"/>
      <c r="L2365" s="24"/>
      <c r="M2365" s="24"/>
      <c r="N2365" s="24"/>
      <c r="O2365" s="24"/>
      <c r="P2365" s="24"/>
      <c r="Q2365" s="24"/>
      <c r="R2365" s="24"/>
      <c r="S2365" s="24"/>
      <c r="T2365" s="347">
        <v>1690.5169613000003</v>
      </c>
      <c r="U2365" s="348"/>
      <c r="V2365" s="103"/>
      <c r="W2365" s="25" t="s">
        <v>1306</v>
      </c>
      <c r="X2365" s="164" t="s">
        <v>5171</v>
      </c>
      <c r="Y2365" s="164">
        <v>16</v>
      </c>
      <c r="Z2365" s="164">
        <v>68</v>
      </c>
      <c r="AA2365" s="164">
        <v>68</v>
      </c>
      <c r="AB2365" s="124">
        <f>VLOOKUP(B2365,Nam_2016!$B$2:$C$870,2,0)</f>
        <v>2364</v>
      </c>
    </row>
    <row r="2366" spans="1:28" ht="60" x14ac:dyDescent="0.25">
      <c r="A2366" s="24">
        <f t="shared" si="81"/>
        <v>6</v>
      </c>
      <c r="B2366" s="167">
        <v>2365</v>
      </c>
      <c r="C2366" s="6" t="s">
        <v>1582</v>
      </c>
      <c r="D2366" s="154" t="s">
        <v>1583</v>
      </c>
      <c r="E2366" s="7" t="s">
        <v>1</v>
      </c>
      <c r="F2366" s="154" t="s">
        <v>29</v>
      </c>
      <c r="G2366" s="159">
        <v>156610000</v>
      </c>
      <c r="H2366" s="24"/>
      <c r="I2366" s="145"/>
      <c r="J2366" s="24"/>
      <c r="K2366" s="24"/>
      <c r="L2366" s="24"/>
      <c r="M2366" s="24"/>
      <c r="N2366" s="24"/>
      <c r="O2366" s="24"/>
      <c r="P2366" s="19">
        <v>459.4</v>
      </c>
      <c r="Q2366" s="24"/>
      <c r="R2366" s="24"/>
      <c r="S2366" s="24"/>
      <c r="T2366" s="347">
        <v>437624.92300000001</v>
      </c>
      <c r="U2366" s="85">
        <v>496196</v>
      </c>
      <c r="V2366" s="102">
        <v>434387</v>
      </c>
      <c r="W2366" s="25" t="s">
        <v>1584</v>
      </c>
      <c r="X2366" s="164" t="s">
        <v>5171</v>
      </c>
      <c r="Y2366" s="164">
        <v>16</v>
      </c>
      <c r="Z2366" s="164">
        <v>68</v>
      </c>
      <c r="AA2366" s="164">
        <v>68</v>
      </c>
      <c r="AB2366" s="124" t="e">
        <f>VLOOKUP(B2366,Nam_2016!$B$2:$C$870,2,0)</f>
        <v>#N/A</v>
      </c>
    </row>
    <row r="2367" spans="1:28" ht="30" x14ac:dyDescent="0.25">
      <c r="A2367" s="24">
        <f t="shared" si="81"/>
        <v>7</v>
      </c>
      <c r="B2367" s="167">
        <v>2366</v>
      </c>
      <c r="C2367" s="6" t="s">
        <v>1585</v>
      </c>
      <c r="D2367" s="154" t="s">
        <v>1586</v>
      </c>
      <c r="E2367" s="7" t="s">
        <v>1</v>
      </c>
      <c r="F2367" s="154" t="s">
        <v>1587</v>
      </c>
      <c r="G2367" s="44">
        <v>6921700</v>
      </c>
      <c r="H2367" s="24"/>
      <c r="I2367" s="19">
        <v>1.68</v>
      </c>
      <c r="J2367" s="24"/>
      <c r="K2367" s="145"/>
      <c r="L2367" s="24"/>
      <c r="M2367" s="24"/>
      <c r="N2367" s="24"/>
      <c r="O2367" s="24"/>
      <c r="P2367" s="19"/>
      <c r="Q2367" s="24"/>
      <c r="R2367" s="24"/>
      <c r="S2367" s="24"/>
      <c r="T2367" s="347">
        <v>1069.7319100000002</v>
      </c>
      <c r="U2367" s="85">
        <v>1193</v>
      </c>
      <c r="V2367" s="103"/>
      <c r="W2367" s="25" t="s">
        <v>1306</v>
      </c>
      <c r="X2367" s="164" t="s">
        <v>5171</v>
      </c>
      <c r="Y2367" s="164">
        <v>16</v>
      </c>
      <c r="Z2367" s="164">
        <v>68</v>
      </c>
      <c r="AA2367" s="164">
        <v>68</v>
      </c>
      <c r="AB2367" s="124" t="e">
        <f>VLOOKUP(B2367,Nam_2016!$B$2:$C$870,2,0)</f>
        <v>#N/A</v>
      </c>
    </row>
    <row r="2368" spans="1:28" ht="45" x14ac:dyDescent="0.25">
      <c r="A2368" s="24">
        <f t="shared" si="81"/>
        <v>8</v>
      </c>
      <c r="B2368" s="167">
        <v>2367</v>
      </c>
      <c r="C2368" s="380" t="s">
        <v>3757</v>
      </c>
      <c r="D2368" s="154" t="s">
        <v>1588</v>
      </c>
      <c r="E2368" s="7" t="s">
        <v>1</v>
      </c>
      <c r="F2368" s="7" t="s">
        <v>105</v>
      </c>
      <c r="G2368" s="159">
        <v>147006000</v>
      </c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347">
        <v>22683.025800000003</v>
      </c>
      <c r="U2368" s="85">
        <v>22742.184420000001</v>
      </c>
      <c r="V2368" s="102"/>
      <c r="W2368" s="25" t="s">
        <v>1589</v>
      </c>
      <c r="X2368" s="164" t="s">
        <v>5171</v>
      </c>
      <c r="Y2368" s="164">
        <v>16</v>
      </c>
      <c r="Z2368" s="164">
        <v>68</v>
      </c>
      <c r="AA2368" s="164">
        <v>68</v>
      </c>
      <c r="AB2368" s="124" t="e">
        <f>VLOOKUP(B2368,Nam_2016!$B$2:$C$870,2,0)</f>
        <v>#N/A</v>
      </c>
    </row>
    <row r="2369" spans="1:28" ht="45" hidden="1" x14ac:dyDescent="0.25">
      <c r="A2369" s="24">
        <v>1</v>
      </c>
      <c r="B2369" s="167">
        <v>2368</v>
      </c>
      <c r="C2369" s="6" t="s">
        <v>5094</v>
      </c>
      <c r="D2369" s="154" t="s">
        <v>1590</v>
      </c>
      <c r="E2369" s="7" t="s">
        <v>1</v>
      </c>
      <c r="F2369" s="7" t="s">
        <v>1591</v>
      </c>
      <c r="G2369" s="334">
        <v>6655600</v>
      </c>
      <c r="H2369" s="59"/>
      <c r="I2369" s="59"/>
      <c r="J2369" s="59"/>
      <c r="K2369" s="59"/>
      <c r="L2369" s="59"/>
      <c r="M2369" s="59"/>
      <c r="N2369" s="59"/>
      <c r="O2369" s="59"/>
      <c r="P2369" s="59"/>
      <c r="Q2369" s="59"/>
      <c r="R2369" s="59"/>
      <c r="S2369" s="59"/>
      <c r="T2369" s="347">
        <v>1026.9590800000001</v>
      </c>
      <c r="U2369" s="92"/>
      <c r="V2369" s="118"/>
      <c r="W2369" s="11" t="s">
        <v>1306</v>
      </c>
      <c r="X2369" s="164" t="s">
        <v>5172</v>
      </c>
      <c r="Y2369" s="164">
        <v>63</v>
      </c>
      <c r="Z2369" s="164">
        <v>70</v>
      </c>
      <c r="AA2369" s="164">
        <v>70</v>
      </c>
      <c r="AB2369" s="124">
        <f>VLOOKUP(B2369,Nam_2016!$B$2:$C$870,2,0)</f>
        <v>2368</v>
      </c>
    </row>
    <row r="2370" spans="1:28" ht="30" hidden="1" x14ac:dyDescent="0.25">
      <c r="A2370" s="163">
        <f>A2369+1</f>
        <v>2</v>
      </c>
      <c r="B2370" s="167">
        <v>2369</v>
      </c>
      <c r="C2370" s="6" t="s">
        <v>1592</v>
      </c>
      <c r="D2370" s="7" t="s">
        <v>1593</v>
      </c>
      <c r="E2370" s="7" t="s">
        <v>1</v>
      </c>
      <c r="F2370" s="7" t="s">
        <v>105</v>
      </c>
      <c r="G2370" s="334">
        <v>7132200</v>
      </c>
      <c r="H2370" s="59"/>
      <c r="I2370" s="59"/>
      <c r="J2370" s="59"/>
      <c r="K2370" s="59"/>
      <c r="L2370" s="59"/>
      <c r="M2370" s="59"/>
      <c r="N2370" s="59"/>
      <c r="O2370" s="59"/>
      <c r="P2370" s="59"/>
      <c r="Q2370" s="59"/>
      <c r="R2370" s="59"/>
      <c r="S2370" s="59"/>
      <c r="T2370" s="347">
        <v>1100.49846</v>
      </c>
      <c r="U2370" s="92"/>
      <c r="V2370" s="118"/>
      <c r="W2370" s="11" t="s">
        <v>1306</v>
      </c>
      <c r="X2370" s="164" t="s">
        <v>5172</v>
      </c>
      <c r="Y2370" s="164">
        <v>63</v>
      </c>
      <c r="Z2370" s="164">
        <v>70</v>
      </c>
      <c r="AA2370" s="164">
        <v>70</v>
      </c>
      <c r="AB2370" s="124">
        <f>VLOOKUP(B2370,Nam_2016!$B$2:$C$870,2,0)</f>
        <v>2369</v>
      </c>
    </row>
    <row r="2371" spans="1:28" ht="30" x14ac:dyDescent="0.25">
      <c r="A2371" s="163">
        <f t="shared" ref="A2371:A2374" si="82">A2370+1</f>
        <v>3</v>
      </c>
      <c r="B2371" s="167">
        <v>2370</v>
      </c>
      <c r="C2371" s="6" t="s">
        <v>5095</v>
      </c>
      <c r="D2371" s="154" t="s">
        <v>785</v>
      </c>
      <c r="E2371" s="7" t="s">
        <v>1</v>
      </c>
      <c r="F2371" s="7" t="s">
        <v>1594</v>
      </c>
      <c r="G2371" s="334">
        <v>14455200</v>
      </c>
      <c r="H2371" s="59"/>
      <c r="I2371" s="59"/>
      <c r="J2371" s="59"/>
      <c r="K2371" s="59"/>
      <c r="L2371" s="59"/>
      <c r="M2371" s="59"/>
      <c r="N2371" s="59"/>
      <c r="O2371" s="59"/>
      <c r="P2371" s="59"/>
      <c r="Q2371" s="59"/>
      <c r="R2371" s="59"/>
      <c r="S2371" s="59"/>
      <c r="T2371" s="347">
        <v>2230.4373600000004</v>
      </c>
      <c r="U2371" s="93">
        <v>3802</v>
      </c>
      <c r="V2371" s="119">
        <v>2300.8135900000002</v>
      </c>
      <c r="W2371" s="11" t="s">
        <v>1306</v>
      </c>
      <c r="X2371" s="164" t="s">
        <v>5172</v>
      </c>
      <c r="Y2371" s="164">
        <v>63</v>
      </c>
      <c r="Z2371" s="164">
        <v>70</v>
      </c>
      <c r="AA2371" s="164">
        <v>70</v>
      </c>
      <c r="AB2371" s="124" t="e">
        <f>VLOOKUP(B2371,Nam_2016!$B$2:$C$870,2,0)</f>
        <v>#N/A</v>
      </c>
    </row>
    <row r="2372" spans="1:28" ht="30" x14ac:dyDescent="0.25">
      <c r="A2372" s="163">
        <f t="shared" si="82"/>
        <v>4</v>
      </c>
      <c r="B2372" s="167">
        <v>2371</v>
      </c>
      <c r="C2372" s="6" t="s">
        <v>5095</v>
      </c>
      <c r="D2372" s="154" t="s">
        <v>785</v>
      </c>
      <c r="E2372" s="7" t="s">
        <v>1</v>
      </c>
      <c r="F2372" s="7" t="s">
        <v>1594</v>
      </c>
      <c r="G2372" s="334">
        <v>8753500</v>
      </c>
      <c r="H2372" s="59"/>
      <c r="I2372" s="59"/>
      <c r="J2372" s="59"/>
      <c r="K2372" s="59"/>
      <c r="L2372" s="59"/>
      <c r="M2372" s="59"/>
      <c r="N2372" s="59"/>
      <c r="O2372" s="59"/>
      <c r="P2372" s="59"/>
      <c r="Q2372" s="59"/>
      <c r="R2372" s="59"/>
      <c r="S2372" s="59"/>
      <c r="T2372" s="347">
        <v>1350.6650500000001</v>
      </c>
      <c r="U2372" s="93">
        <v>1090</v>
      </c>
      <c r="V2372" s="119">
        <v>1038.0686800000001</v>
      </c>
      <c r="W2372" s="11" t="s">
        <v>1306</v>
      </c>
      <c r="X2372" s="164" t="s">
        <v>5172</v>
      </c>
      <c r="Y2372" s="164">
        <v>63</v>
      </c>
      <c r="Z2372" s="164">
        <v>70</v>
      </c>
      <c r="AA2372" s="164">
        <v>70</v>
      </c>
      <c r="AB2372" s="124" t="e">
        <f>VLOOKUP(B2372,Nam_2016!$B$2:$C$870,2,0)</f>
        <v>#N/A</v>
      </c>
    </row>
    <row r="2373" spans="1:28" ht="45" x14ac:dyDescent="0.25">
      <c r="A2373" s="163">
        <f t="shared" si="82"/>
        <v>5</v>
      </c>
      <c r="B2373" s="167">
        <v>2372</v>
      </c>
      <c r="C2373" s="6" t="s">
        <v>1595</v>
      </c>
      <c r="D2373" s="154" t="s">
        <v>1596</v>
      </c>
      <c r="E2373" s="7" t="s">
        <v>1</v>
      </c>
      <c r="F2373" s="7" t="s">
        <v>105</v>
      </c>
      <c r="G2373" s="332">
        <v>487231500</v>
      </c>
      <c r="H2373" s="59"/>
      <c r="I2373" s="59"/>
      <c r="J2373" s="59"/>
      <c r="K2373" s="59"/>
      <c r="L2373" s="59"/>
      <c r="M2373" s="59"/>
      <c r="N2373" s="59"/>
      <c r="O2373" s="59"/>
      <c r="P2373" s="59"/>
      <c r="Q2373" s="59"/>
      <c r="R2373" s="59"/>
      <c r="S2373" s="59"/>
      <c r="T2373" s="347">
        <v>75179.820449999999</v>
      </c>
      <c r="U2373" s="93">
        <v>15582.602699999999</v>
      </c>
      <c r="V2373" s="119"/>
      <c r="W2373" s="25" t="s">
        <v>860</v>
      </c>
      <c r="X2373" s="164" t="s">
        <v>5172</v>
      </c>
      <c r="Y2373" s="164">
        <v>63</v>
      </c>
      <c r="Z2373" s="164">
        <v>70</v>
      </c>
      <c r="AA2373" s="164">
        <v>70</v>
      </c>
      <c r="AB2373" s="124" t="e">
        <f>VLOOKUP(B2373,Nam_2016!$B$2:$C$870,2,0)</f>
        <v>#N/A</v>
      </c>
    </row>
    <row r="2374" spans="1:28" ht="45" hidden="1" x14ac:dyDescent="0.25">
      <c r="A2374" s="163">
        <f t="shared" si="82"/>
        <v>6</v>
      </c>
      <c r="B2374" s="167">
        <v>2373</v>
      </c>
      <c r="C2374" s="6" t="s">
        <v>1597</v>
      </c>
      <c r="D2374" s="154" t="s">
        <v>1596</v>
      </c>
      <c r="E2374" s="7" t="s">
        <v>1</v>
      </c>
      <c r="F2374" s="7" t="s">
        <v>105</v>
      </c>
      <c r="G2374" s="332">
        <v>47775000</v>
      </c>
      <c r="H2374" s="59"/>
      <c r="I2374" s="59"/>
      <c r="J2374" s="59"/>
      <c r="K2374" s="59"/>
      <c r="L2374" s="59"/>
      <c r="M2374" s="59"/>
      <c r="N2374" s="59"/>
      <c r="O2374" s="59"/>
      <c r="P2374" s="59"/>
      <c r="Q2374" s="59"/>
      <c r="R2374" s="59"/>
      <c r="S2374" s="59"/>
      <c r="T2374" s="347">
        <v>7371.6825000000008</v>
      </c>
      <c r="U2374" s="93"/>
      <c r="V2374" s="119"/>
      <c r="W2374" s="25" t="s">
        <v>860</v>
      </c>
      <c r="X2374" s="164" t="s">
        <v>5172</v>
      </c>
      <c r="Y2374" s="164">
        <v>63</v>
      </c>
      <c r="Z2374" s="164">
        <v>70</v>
      </c>
      <c r="AA2374" s="164">
        <v>70</v>
      </c>
      <c r="AB2374" s="124">
        <f>VLOOKUP(B2374,Nam_2016!$B$2:$C$870,2,0)</f>
        <v>2373</v>
      </c>
    </row>
    <row r="2375" spans="1:28" ht="30" x14ac:dyDescent="0.25">
      <c r="A2375" s="24">
        <v>1</v>
      </c>
      <c r="B2375" s="167">
        <v>2374</v>
      </c>
      <c r="C2375" s="161" t="s">
        <v>5096</v>
      </c>
      <c r="D2375" s="154" t="s">
        <v>438</v>
      </c>
      <c r="E2375" s="35" t="s">
        <v>1</v>
      </c>
      <c r="F2375" s="154" t="s">
        <v>437</v>
      </c>
      <c r="G2375" s="159"/>
      <c r="H2375" s="154"/>
      <c r="I2375" s="94"/>
      <c r="J2375" s="94">
        <v>1515</v>
      </c>
      <c r="K2375" s="154"/>
      <c r="L2375" s="154"/>
      <c r="M2375" s="154"/>
      <c r="N2375" s="154"/>
      <c r="O2375" s="154"/>
      <c r="P2375" s="154"/>
      <c r="Q2375" s="154"/>
      <c r="R2375" s="154"/>
      <c r="S2375" s="154"/>
      <c r="T2375" s="347">
        <v>1333.2</v>
      </c>
      <c r="U2375" s="95">
        <v>1283</v>
      </c>
      <c r="V2375" s="120">
        <v>1277</v>
      </c>
      <c r="W2375" s="4" t="s">
        <v>1306</v>
      </c>
      <c r="X2375" s="164" t="s">
        <v>5173</v>
      </c>
      <c r="Y2375" s="164">
        <v>36</v>
      </c>
      <c r="Z2375" s="164">
        <v>64</v>
      </c>
      <c r="AA2375" s="164">
        <v>64</v>
      </c>
      <c r="AB2375" s="124" t="e">
        <f>VLOOKUP(B2375,Nam_2016!$B$2:$C$870,2,0)</f>
        <v>#N/A</v>
      </c>
    </row>
    <row r="2376" spans="1:28" ht="30" x14ac:dyDescent="0.25">
      <c r="A2376" s="24">
        <f>A2375+1</f>
        <v>2</v>
      </c>
      <c r="B2376" s="167">
        <v>2375</v>
      </c>
      <c r="C2376" s="161" t="s">
        <v>1598</v>
      </c>
      <c r="D2376" s="154" t="s">
        <v>3776</v>
      </c>
      <c r="E2376" s="402" t="s">
        <v>30</v>
      </c>
      <c r="F2376" s="154" t="s">
        <v>1599</v>
      </c>
      <c r="G2376" s="159">
        <v>6770000</v>
      </c>
      <c r="H2376" s="154"/>
      <c r="I2376" s="154"/>
      <c r="J2376" s="154"/>
      <c r="K2376" s="154"/>
      <c r="L2376" s="154"/>
      <c r="M2376" s="154"/>
      <c r="N2376" s="154"/>
      <c r="O2376" s="154"/>
      <c r="P2376" s="154"/>
      <c r="Q2376" s="154"/>
      <c r="R2376" s="154"/>
      <c r="S2376" s="154"/>
      <c r="T2376" s="347">
        <v>1044.6110000000001</v>
      </c>
      <c r="U2376" s="95">
        <v>1210</v>
      </c>
      <c r="V2376" s="120">
        <v>1044</v>
      </c>
      <c r="W2376" s="4" t="s">
        <v>1306</v>
      </c>
      <c r="X2376" s="164" t="s">
        <v>5173</v>
      </c>
      <c r="Y2376" s="164">
        <v>36</v>
      </c>
      <c r="Z2376" s="164">
        <v>64</v>
      </c>
      <c r="AA2376" s="164">
        <v>64</v>
      </c>
      <c r="AB2376" s="124" t="e">
        <f>VLOOKUP(B2376,Nam_2016!$B$2:$C$870,2,0)</f>
        <v>#N/A</v>
      </c>
    </row>
    <row r="2377" spans="1:28" ht="30" hidden="1" x14ac:dyDescent="0.25">
      <c r="A2377" s="24">
        <f t="shared" ref="A2377:A2391" si="83">A2376+1</f>
        <v>3</v>
      </c>
      <c r="B2377" s="167">
        <v>2376</v>
      </c>
      <c r="C2377" s="161" t="s">
        <v>5097</v>
      </c>
      <c r="D2377" s="154" t="s">
        <v>1600</v>
      </c>
      <c r="E2377" s="35" t="s">
        <v>46</v>
      </c>
      <c r="F2377" s="154" t="s">
        <v>1601</v>
      </c>
      <c r="G2377" s="159">
        <v>6871500</v>
      </c>
      <c r="H2377" s="154"/>
      <c r="I2377" s="96">
        <v>117.029</v>
      </c>
      <c r="J2377" s="154"/>
      <c r="K2377" s="154"/>
      <c r="L2377" s="154"/>
      <c r="M2377" s="96">
        <v>10.324</v>
      </c>
      <c r="N2377" s="154"/>
      <c r="O2377" s="154"/>
      <c r="P2377" s="154"/>
      <c r="Q2377" s="154"/>
      <c r="R2377" s="154"/>
      <c r="S2377" s="154"/>
      <c r="T2377" s="347">
        <v>1190.4822300000003</v>
      </c>
      <c r="U2377" s="97"/>
      <c r="V2377" s="121"/>
      <c r="W2377" s="4" t="s">
        <v>1306</v>
      </c>
      <c r="X2377" s="164" t="s">
        <v>5173</v>
      </c>
      <c r="Y2377" s="164">
        <v>36</v>
      </c>
      <c r="Z2377" s="164">
        <v>64</v>
      </c>
      <c r="AA2377" s="164">
        <v>64</v>
      </c>
      <c r="AB2377" s="124">
        <f>VLOOKUP(B2377,Nam_2016!$B$2:$C$870,2,0)</f>
        <v>2376</v>
      </c>
    </row>
    <row r="2378" spans="1:28" ht="30" x14ac:dyDescent="0.25">
      <c r="A2378" s="24">
        <f t="shared" si="83"/>
        <v>4</v>
      </c>
      <c r="B2378" s="167">
        <v>2377</v>
      </c>
      <c r="C2378" s="371" t="s">
        <v>3758</v>
      </c>
      <c r="D2378" s="154" t="s">
        <v>1602</v>
      </c>
      <c r="E2378" s="35" t="s">
        <v>1</v>
      </c>
      <c r="F2378" s="154" t="s">
        <v>1603</v>
      </c>
      <c r="G2378" s="159">
        <v>217774100</v>
      </c>
      <c r="H2378" s="154"/>
      <c r="I2378" s="154"/>
      <c r="J2378" s="154"/>
      <c r="K2378" s="154"/>
      <c r="L2378" s="154"/>
      <c r="M2378" s="154"/>
      <c r="N2378" s="154"/>
      <c r="O2378" s="154"/>
      <c r="P2378" s="154"/>
      <c r="Q2378" s="154"/>
      <c r="R2378" s="154"/>
      <c r="S2378" s="154"/>
      <c r="T2378" s="347">
        <v>33602.54363</v>
      </c>
      <c r="U2378" s="95">
        <v>177100</v>
      </c>
      <c r="V2378" s="117">
        <v>211918</v>
      </c>
      <c r="W2378" s="4" t="s">
        <v>1306</v>
      </c>
      <c r="X2378" s="164" t="s">
        <v>5173</v>
      </c>
      <c r="Y2378" s="164">
        <v>36</v>
      </c>
      <c r="Z2378" s="164">
        <v>64</v>
      </c>
      <c r="AA2378" s="164">
        <v>64</v>
      </c>
      <c r="AB2378" s="124" t="e">
        <f>VLOOKUP(B2378,Nam_2016!$B$2:$C$870,2,0)</f>
        <v>#N/A</v>
      </c>
    </row>
    <row r="2379" spans="1:28" ht="45" x14ac:dyDescent="0.25">
      <c r="A2379" s="24">
        <f t="shared" si="83"/>
        <v>5</v>
      </c>
      <c r="B2379" s="167">
        <v>2378</v>
      </c>
      <c r="C2379" s="371" t="s">
        <v>3759</v>
      </c>
      <c r="D2379" s="154" t="s">
        <v>1604</v>
      </c>
      <c r="E2379" s="35" t="s">
        <v>1</v>
      </c>
      <c r="F2379" s="154" t="s">
        <v>1605</v>
      </c>
      <c r="G2379" s="159">
        <v>10404018</v>
      </c>
      <c r="H2379" s="154"/>
      <c r="I2379" s="154"/>
      <c r="J2379" s="154"/>
      <c r="K2379" s="154"/>
      <c r="L2379" s="154"/>
      <c r="M2379" s="154"/>
      <c r="N2379" s="154"/>
      <c r="O2379" s="154"/>
      <c r="P2379" s="154"/>
      <c r="Q2379" s="154"/>
      <c r="R2379" s="154"/>
      <c r="S2379" s="154"/>
      <c r="T2379" s="347">
        <v>1605.3399774000002</v>
      </c>
      <c r="U2379" s="95">
        <v>1619</v>
      </c>
      <c r="V2379" s="120">
        <v>2302</v>
      </c>
      <c r="W2379" s="4" t="s">
        <v>1306</v>
      </c>
      <c r="X2379" s="164" t="s">
        <v>5173</v>
      </c>
      <c r="Y2379" s="164">
        <v>36</v>
      </c>
      <c r="Z2379" s="164">
        <v>64</v>
      </c>
      <c r="AA2379" s="164">
        <v>64</v>
      </c>
      <c r="AB2379" s="124" t="e">
        <f>VLOOKUP(B2379,Nam_2016!$B$2:$C$870,2,0)</f>
        <v>#N/A</v>
      </c>
    </row>
    <row r="2380" spans="1:28" ht="60" hidden="1" x14ac:dyDescent="0.25">
      <c r="A2380" s="24">
        <f>A2379+1</f>
        <v>6</v>
      </c>
      <c r="B2380" s="167">
        <v>2379</v>
      </c>
      <c r="C2380" s="161" t="s">
        <v>5098</v>
      </c>
      <c r="D2380" s="154" t="s">
        <v>1606</v>
      </c>
      <c r="E2380" s="402" t="s">
        <v>30</v>
      </c>
      <c r="F2380" s="154" t="s">
        <v>1607</v>
      </c>
      <c r="G2380" s="159">
        <v>41444820</v>
      </c>
      <c r="H2380" s="154"/>
      <c r="I2380" s="154"/>
      <c r="J2380" s="154"/>
      <c r="K2380" s="154"/>
      <c r="L2380" s="154"/>
      <c r="M2380" s="154"/>
      <c r="N2380" s="154"/>
      <c r="O2380" s="154"/>
      <c r="P2380" s="154"/>
      <c r="Q2380" s="154"/>
      <c r="R2380" s="154"/>
      <c r="S2380" s="154"/>
      <c r="T2380" s="347">
        <v>6394.9357260000006</v>
      </c>
      <c r="U2380" s="97">
        <v>0</v>
      </c>
      <c r="V2380" s="121"/>
      <c r="W2380" s="4" t="s">
        <v>1306</v>
      </c>
      <c r="X2380" s="164" t="s">
        <v>5173</v>
      </c>
      <c r="Y2380" s="164">
        <v>36</v>
      </c>
      <c r="Z2380" s="164">
        <v>64</v>
      </c>
      <c r="AA2380" s="164">
        <v>64</v>
      </c>
      <c r="AB2380" s="124">
        <f>VLOOKUP(B2380,Nam_2016!$B$2:$C$870,2,0)</f>
        <v>2379</v>
      </c>
    </row>
    <row r="2381" spans="1:28" s="37" customFormat="1" ht="30" x14ac:dyDescent="0.25">
      <c r="A2381" s="24">
        <f t="shared" si="83"/>
        <v>7</v>
      </c>
      <c r="B2381" s="167">
        <v>2380</v>
      </c>
      <c r="C2381" s="371" t="s">
        <v>3760</v>
      </c>
      <c r="D2381" s="154" t="s">
        <v>1608</v>
      </c>
      <c r="E2381" s="21" t="s">
        <v>1</v>
      </c>
      <c r="F2381" s="154" t="s">
        <v>1609</v>
      </c>
      <c r="G2381" s="159">
        <v>1452700</v>
      </c>
      <c r="H2381" s="38">
        <v>11506.32</v>
      </c>
      <c r="I2381" s="154"/>
      <c r="J2381" s="154"/>
      <c r="K2381" s="154"/>
      <c r="L2381" s="154"/>
      <c r="M2381" s="154"/>
      <c r="N2381" s="154"/>
      <c r="O2381" s="154"/>
      <c r="P2381" s="154"/>
      <c r="Q2381" s="154"/>
      <c r="R2381" s="154"/>
      <c r="S2381" s="154"/>
      <c r="T2381" s="347">
        <v>145485.44860999999</v>
      </c>
      <c r="U2381" s="95">
        <v>6975</v>
      </c>
      <c r="V2381" s="120">
        <v>4857</v>
      </c>
      <c r="W2381" s="4" t="s">
        <v>1306</v>
      </c>
      <c r="X2381" s="164" t="s">
        <v>5173</v>
      </c>
      <c r="Y2381" s="164">
        <v>36</v>
      </c>
      <c r="Z2381" s="164">
        <v>64</v>
      </c>
      <c r="AA2381" s="164">
        <v>64</v>
      </c>
      <c r="AB2381" s="124" t="e">
        <f>VLOOKUP(B2381,Nam_2016!$B$2:$C$870,2,0)</f>
        <v>#N/A</v>
      </c>
    </row>
    <row r="2382" spans="1:28" ht="30" hidden="1" x14ac:dyDescent="0.25">
      <c r="A2382" s="24">
        <f t="shared" si="83"/>
        <v>8</v>
      </c>
      <c r="B2382" s="167">
        <v>2381</v>
      </c>
      <c r="C2382" s="161" t="s">
        <v>5099</v>
      </c>
      <c r="D2382" s="154" t="s">
        <v>1610</v>
      </c>
      <c r="E2382" s="35" t="s">
        <v>1</v>
      </c>
      <c r="F2382" s="154" t="s">
        <v>1611</v>
      </c>
      <c r="G2382" s="159">
        <v>1488200</v>
      </c>
      <c r="H2382" s="94">
        <v>8167</v>
      </c>
      <c r="I2382" s="26"/>
      <c r="J2382" s="26">
        <v>90.438999999999993</v>
      </c>
      <c r="K2382" s="154"/>
      <c r="L2382" s="154"/>
      <c r="M2382" s="154"/>
      <c r="N2382" s="154"/>
      <c r="O2382" s="154"/>
      <c r="P2382" s="154"/>
      <c r="Q2382" s="154"/>
      <c r="R2382" s="154"/>
      <c r="S2382" s="154"/>
      <c r="T2382" s="347">
        <v>5946.5292599999993</v>
      </c>
      <c r="U2382" s="97">
        <v>0</v>
      </c>
      <c r="V2382" s="121"/>
      <c r="W2382" s="4" t="s">
        <v>1306</v>
      </c>
      <c r="X2382" s="164" t="s">
        <v>5173</v>
      </c>
      <c r="Y2382" s="164">
        <v>36</v>
      </c>
      <c r="Z2382" s="164">
        <v>64</v>
      </c>
      <c r="AA2382" s="164">
        <v>64</v>
      </c>
      <c r="AB2382" s="124">
        <f>VLOOKUP(B2382,Nam_2016!$B$2:$C$870,2,0)</f>
        <v>2381</v>
      </c>
    </row>
    <row r="2383" spans="1:28" ht="30" hidden="1" x14ac:dyDescent="0.25">
      <c r="A2383" s="24">
        <f t="shared" si="83"/>
        <v>9</v>
      </c>
      <c r="B2383" s="167">
        <v>2382</v>
      </c>
      <c r="C2383" s="161" t="s">
        <v>5100</v>
      </c>
      <c r="D2383" s="154" t="s">
        <v>1612</v>
      </c>
      <c r="E2383" s="35" t="s">
        <v>46</v>
      </c>
      <c r="F2383" s="154" t="s">
        <v>1613</v>
      </c>
      <c r="G2383" s="159"/>
      <c r="H2383" s="154"/>
      <c r="I2383" s="94">
        <v>4726</v>
      </c>
      <c r="J2383" s="154"/>
      <c r="K2383" s="154"/>
      <c r="L2383" s="154"/>
      <c r="M2383" s="154"/>
      <c r="N2383" s="154"/>
      <c r="O2383" s="154"/>
      <c r="P2383" s="154"/>
      <c r="Q2383" s="154"/>
      <c r="R2383" s="154"/>
      <c r="S2383" s="154"/>
      <c r="T2383" s="347">
        <v>4820.5200000000004</v>
      </c>
      <c r="U2383" s="97">
        <v>0</v>
      </c>
      <c r="V2383" s="121"/>
      <c r="W2383" s="4" t="s">
        <v>1306</v>
      </c>
      <c r="X2383" s="164" t="s">
        <v>5173</v>
      </c>
      <c r="Y2383" s="164">
        <v>36</v>
      </c>
      <c r="Z2383" s="164">
        <v>64</v>
      </c>
      <c r="AA2383" s="164">
        <v>64</v>
      </c>
      <c r="AB2383" s="124">
        <f>VLOOKUP(B2383,Nam_2016!$B$2:$C$870,2,0)</f>
        <v>2382</v>
      </c>
    </row>
    <row r="2384" spans="1:28" x14ac:dyDescent="0.25">
      <c r="A2384" s="24">
        <f t="shared" si="83"/>
        <v>10</v>
      </c>
      <c r="B2384" s="167">
        <v>2383</v>
      </c>
      <c r="C2384" s="371" t="s">
        <v>1614</v>
      </c>
      <c r="D2384" s="154" t="s">
        <v>1615</v>
      </c>
      <c r="E2384" s="35" t="s">
        <v>1</v>
      </c>
      <c r="F2384" s="154" t="s">
        <v>14</v>
      </c>
      <c r="G2384" s="159">
        <v>14724200</v>
      </c>
      <c r="H2384" s="154"/>
      <c r="I2384" s="96">
        <v>92.67</v>
      </c>
      <c r="J2384" s="154"/>
      <c r="K2384" s="154"/>
      <c r="L2384" s="154"/>
      <c r="M2384" s="154"/>
      <c r="N2384" s="154"/>
      <c r="O2384" s="154"/>
      <c r="P2384" s="154"/>
      <c r="Q2384" s="154"/>
      <c r="R2384" s="154"/>
      <c r="S2384" s="154"/>
      <c r="T2384" s="347">
        <v>2366.4674600000003</v>
      </c>
      <c r="U2384" s="95">
        <v>2051</v>
      </c>
      <c r="V2384" s="120">
        <v>1422</v>
      </c>
      <c r="W2384" s="4" t="s">
        <v>1306</v>
      </c>
      <c r="X2384" s="164" t="s">
        <v>5173</v>
      </c>
      <c r="Y2384" s="164">
        <v>36</v>
      </c>
      <c r="Z2384" s="164">
        <v>64</v>
      </c>
      <c r="AA2384" s="164">
        <v>64</v>
      </c>
      <c r="AB2384" s="124" t="e">
        <f>VLOOKUP(B2384,Nam_2016!$B$2:$C$870,2,0)</f>
        <v>#N/A</v>
      </c>
    </row>
    <row r="2385" spans="1:28" ht="30" x14ac:dyDescent="0.25">
      <c r="A2385" s="24">
        <f t="shared" si="83"/>
        <v>11</v>
      </c>
      <c r="B2385" s="167">
        <v>2384</v>
      </c>
      <c r="C2385" s="371" t="s">
        <v>3761</v>
      </c>
      <c r="D2385" s="154" t="s">
        <v>1616</v>
      </c>
      <c r="E2385" s="35" t="s">
        <v>1</v>
      </c>
      <c r="F2385" s="154" t="s">
        <v>1617</v>
      </c>
      <c r="G2385" s="159">
        <v>13792600</v>
      </c>
      <c r="H2385" s="154"/>
      <c r="I2385" s="154"/>
      <c r="J2385" s="154"/>
      <c r="K2385" s="154"/>
      <c r="L2385" s="154"/>
      <c r="M2385" s="154"/>
      <c r="N2385" s="154"/>
      <c r="O2385" s="154"/>
      <c r="P2385" s="154"/>
      <c r="Q2385" s="154"/>
      <c r="R2385" s="154"/>
      <c r="S2385" s="154"/>
      <c r="T2385" s="347">
        <v>2128.1981800000003</v>
      </c>
      <c r="U2385" s="95">
        <v>2159</v>
      </c>
      <c r="V2385" s="120">
        <v>1515</v>
      </c>
      <c r="W2385" s="4" t="s">
        <v>1306</v>
      </c>
      <c r="X2385" s="164" t="s">
        <v>5173</v>
      </c>
      <c r="Y2385" s="164">
        <v>36</v>
      </c>
      <c r="Z2385" s="164">
        <v>64</v>
      </c>
      <c r="AA2385" s="164">
        <v>64</v>
      </c>
      <c r="AB2385" s="124" t="e">
        <f>VLOOKUP(B2385,Nam_2016!$B$2:$C$870,2,0)</f>
        <v>#N/A</v>
      </c>
    </row>
    <row r="2386" spans="1:28" ht="45" hidden="1" x14ac:dyDescent="0.25">
      <c r="A2386" s="24">
        <f t="shared" si="83"/>
        <v>12</v>
      </c>
      <c r="B2386" s="167">
        <v>2385</v>
      </c>
      <c r="C2386" s="161" t="s">
        <v>5101</v>
      </c>
      <c r="D2386" s="154" t="s">
        <v>1618</v>
      </c>
      <c r="E2386" s="402" t="s">
        <v>30</v>
      </c>
      <c r="F2386" s="154" t="s">
        <v>1619</v>
      </c>
      <c r="G2386" s="159">
        <v>5660300</v>
      </c>
      <c r="H2386" s="154"/>
      <c r="I2386" s="154"/>
      <c r="J2386" s="154"/>
      <c r="K2386" s="154"/>
      <c r="L2386" s="154"/>
      <c r="M2386" s="154"/>
      <c r="N2386" s="154"/>
      <c r="O2386" s="154"/>
      <c r="P2386" s="154"/>
      <c r="Q2386" s="154"/>
      <c r="R2386" s="154"/>
      <c r="S2386" s="154"/>
      <c r="T2386" s="347">
        <v>873.38429000000008</v>
      </c>
      <c r="U2386" s="97">
        <v>0</v>
      </c>
      <c r="V2386" s="121"/>
      <c r="W2386" s="4" t="s">
        <v>1306</v>
      </c>
      <c r="X2386" s="164" t="s">
        <v>5173</v>
      </c>
      <c r="Y2386" s="164">
        <v>36</v>
      </c>
      <c r="Z2386" s="164">
        <v>64</v>
      </c>
      <c r="AA2386" s="164">
        <v>64</v>
      </c>
      <c r="AB2386" s="124">
        <f>VLOOKUP(B2386,Nam_2016!$B$2:$C$870,2,0)</f>
        <v>2385</v>
      </c>
    </row>
    <row r="2387" spans="1:28" ht="30" hidden="1" x14ac:dyDescent="0.25">
      <c r="A2387" s="24">
        <f t="shared" si="83"/>
        <v>13</v>
      </c>
      <c r="B2387" s="167">
        <v>2386</v>
      </c>
      <c r="C2387" s="161" t="s">
        <v>5102</v>
      </c>
      <c r="D2387" s="154" t="s">
        <v>1620</v>
      </c>
      <c r="E2387" s="35" t="s">
        <v>1</v>
      </c>
      <c r="F2387" s="154" t="s">
        <v>1621</v>
      </c>
      <c r="G2387" s="159">
        <v>16756812</v>
      </c>
      <c r="H2387" s="154"/>
      <c r="I2387" s="154"/>
      <c r="J2387" s="154"/>
      <c r="K2387" s="154"/>
      <c r="L2387" s="154"/>
      <c r="M2387" s="154"/>
      <c r="N2387" s="154"/>
      <c r="O2387" s="154"/>
      <c r="P2387" s="154"/>
      <c r="Q2387" s="154"/>
      <c r="R2387" s="154"/>
      <c r="S2387" s="154"/>
      <c r="T2387" s="347">
        <v>2585.5760916000004</v>
      </c>
      <c r="U2387" s="97">
        <v>0</v>
      </c>
      <c r="V2387" s="121"/>
      <c r="W2387" s="4" t="s">
        <v>1306</v>
      </c>
      <c r="X2387" s="164" t="s">
        <v>5173</v>
      </c>
      <c r="Y2387" s="164">
        <v>36</v>
      </c>
      <c r="Z2387" s="164">
        <v>64</v>
      </c>
      <c r="AA2387" s="164">
        <v>64</v>
      </c>
      <c r="AB2387" s="124">
        <f>VLOOKUP(B2387,Nam_2016!$B$2:$C$870,2,0)</f>
        <v>2386</v>
      </c>
    </row>
    <row r="2388" spans="1:28" ht="25.5" x14ac:dyDescent="0.25">
      <c r="A2388" s="24">
        <f>A2387+1</f>
        <v>14</v>
      </c>
      <c r="B2388" s="167">
        <v>2387</v>
      </c>
      <c r="C2388" s="371" t="s">
        <v>3762</v>
      </c>
      <c r="D2388" s="154" t="s">
        <v>1622</v>
      </c>
      <c r="E2388" s="35" t="s">
        <v>1</v>
      </c>
      <c r="F2388" s="154" t="s">
        <v>1623</v>
      </c>
      <c r="G2388" s="159">
        <v>15439300</v>
      </c>
      <c r="H2388" s="94"/>
      <c r="I2388" s="94"/>
      <c r="J2388" s="154"/>
      <c r="K2388" s="96"/>
      <c r="L2388" s="154"/>
      <c r="M2388" s="154"/>
      <c r="N2388" s="154"/>
      <c r="O2388" s="154"/>
      <c r="P2388" s="154"/>
      <c r="Q2388" s="154"/>
      <c r="R2388" s="154"/>
      <c r="S2388" s="154"/>
      <c r="T2388" s="347">
        <v>2382.2839900000004</v>
      </c>
      <c r="U2388" s="95">
        <v>8908</v>
      </c>
      <c r="V2388" s="120">
        <v>13064</v>
      </c>
      <c r="W2388" s="4" t="s">
        <v>1306</v>
      </c>
      <c r="X2388" s="164" t="s">
        <v>5173</v>
      </c>
      <c r="Y2388" s="164">
        <v>36</v>
      </c>
      <c r="Z2388" s="164">
        <v>64</v>
      </c>
      <c r="AA2388" s="164">
        <v>64</v>
      </c>
      <c r="AB2388" s="124" t="e">
        <f>VLOOKUP(B2388,Nam_2016!$B$2:$C$870,2,0)</f>
        <v>#N/A</v>
      </c>
    </row>
    <row r="2389" spans="1:28" ht="30" hidden="1" x14ac:dyDescent="0.25">
      <c r="A2389" s="24">
        <f t="shared" si="83"/>
        <v>15</v>
      </c>
      <c r="B2389" s="167">
        <v>2388</v>
      </c>
      <c r="C2389" s="161" t="s">
        <v>5103</v>
      </c>
      <c r="D2389" s="154" t="s">
        <v>1620</v>
      </c>
      <c r="E2389" s="35" t="s">
        <v>1</v>
      </c>
      <c r="F2389" s="154" t="s">
        <v>1624</v>
      </c>
      <c r="G2389" s="159">
        <v>6238791</v>
      </c>
      <c r="H2389" s="154"/>
      <c r="I2389" s="96">
        <v>55.086500000000001</v>
      </c>
      <c r="J2389" s="154"/>
      <c r="K2389" s="154"/>
      <c r="L2389" s="154"/>
      <c r="M2389" s="96">
        <v>27.620999999999999</v>
      </c>
      <c r="N2389" s="154"/>
      <c r="O2389" s="154"/>
      <c r="P2389" s="154"/>
      <c r="Q2389" s="154"/>
      <c r="R2389" s="154"/>
      <c r="S2389" s="154"/>
      <c r="T2389" s="347">
        <v>1047.8357313000001</v>
      </c>
      <c r="U2389" s="97"/>
      <c r="V2389" s="121"/>
      <c r="W2389" s="4" t="s">
        <v>1306</v>
      </c>
      <c r="X2389" s="164" t="s">
        <v>5173</v>
      </c>
      <c r="Y2389" s="164">
        <v>36</v>
      </c>
      <c r="Z2389" s="164">
        <v>64</v>
      </c>
      <c r="AA2389" s="164">
        <v>64</v>
      </c>
      <c r="AB2389" s="124">
        <f>VLOOKUP(B2389,Nam_2016!$B$2:$C$870,2,0)</f>
        <v>2388</v>
      </c>
    </row>
    <row r="2390" spans="1:28" ht="30" x14ac:dyDescent="0.25">
      <c r="A2390" s="24">
        <f t="shared" si="83"/>
        <v>16</v>
      </c>
      <c r="B2390" s="167">
        <v>2389</v>
      </c>
      <c r="C2390" s="161" t="s">
        <v>5104</v>
      </c>
      <c r="D2390" s="154" t="s">
        <v>1625</v>
      </c>
      <c r="E2390" s="35" t="s">
        <v>46</v>
      </c>
      <c r="F2390" s="154" t="s">
        <v>1601</v>
      </c>
      <c r="G2390" s="159">
        <v>3120</v>
      </c>
      <c r="H2390" s="154"/>
      <c r="I2390" s="94">
        <v>3575</v>
      </c>
      <c r="J2390" s="154"/>
      <c r="K2390" s="154"/>
      <c r="L2390" s="154"/>
      <c r="M2390" s="154"/>
      <c r="N2390" s="154"/>
      <c r="O2390" s="154"/>
      <c r="P2390" s="154"/>
      <c r="Q2390" s="154"/>
      <c r="R2390" s="154"/>
      <c r="S2390" s="154"/>
      <c r="T2390" s="347">
        <v>3646.9814160000001</v>
      </c>
      <c r="U2390" s="95">
        <v>1597</v>
      </c>
      <c r="V2390" s="120">
        <v>1023</v>
      </c>
      <c r="W2390" s="4" t="s">
        <v>1306</v>
      </c>
      <c r="X2390" s="164" t="s">
        <v>5173</v>
      </c>
      <c r="Y2390" s="164">
        <v>36</v>
      </c>
      <c r="Z2390" s="164">
        <v>64</v>
      </c>
      <c r="AA2390" s="164">
        <v>64</v>
      </c>
      <c r="AB2390" s="124" t="e">
        <f>VLOOKUP(B2390,Nam_2016!$B$2:$C$870,2,0)</f>
        <v>#N/A</v>
      </c>
    </row>
    <row r="2391" spans="1:28" ht="30" x14ac:dyDescent="0.25">
      <c r="A2391" s="24">
        <f t="shared" si="83"/>
        <v>17</v>
      </c>
      <c r="B2391" s="167">
        <v>2390</v>
      </c>
      <c r="C2391" s="371" t="s">
        <v>1626</v>
      </c>
      <c r="D2391" s="154" t="s">
        <v>1615</v>
      </c>
      <c r="E2391" s="35" t="s">
        <v>1</v>
      </c>
      <c r="F2391" s="154" t="s">
        <v>1603</v>
      </c>
      <c r="G2391" s="159">
        <v>136534700</v>
      </c>
      <c r="H2391" s="94">
        <v>158199.76999999999</v>
      </c>
      <c r="I2391" s="94">
        <v>2014.682</v>
      </c>
      <c r="J2391" s="154"/>
      <c r="K2391" s="96">
        <v>26.79</v>
      </c>
      <c r="L2391" s="154"/>
      <c r="M2391" s="154"/>
      <c r="N2391" s="154"/>
      <c r="O2391" s="154"/>
      <c r="P2391" s="154"/>
      <c r="Q2391" s="154"/>
      <c r="R2391" s="154"/>
      <c r="S2391" s="154"/>
      <c r="T2391" s="347">
        <v>133888.64095</v>
      </c>
      <c r="U2391" s="95">
        <v>101140</v>
      </c>
      <c r="V2391" s="120">
        <v>133591</v>
      </c>
      <c r="W2391" s="4" t="s">
        <v>1306</v>
      </c>
      <c r="X2391" s="164" t="s">
        <v>5173</v>
      </c>
      <c r="Y2391" s="164">
        <v>36</v>
      </c>
      <c r="Z2391" s="164">
        <v>64</v>
      </c>
      <c r="AA2391" s="164">
        <v>64</v>
      </c>
      <c r="AB2391" s="124" t="e">
        <f>VLOOKUP(B2391,Nam_2016!$B$2:$C$870,2,0)</f>
        <v>#N/A</v>
      </c>
    </row>
    <row r="2392" spans="1:28" ht="45" hidden="1" x14ac:dyDescent="0.25">
      <c r="A2392" s="24">
        <f>A2391+1</f>
        <v>18</v>
      </c>
      <c r="B2392" s="167">
        <v>2391</v>
      </c>
      <c r="C2392" s="161" t="s">
        <v>5105</v>
      </c>
      <c r="D2392" s="155" t="s">
        <v>1100</v>
      </c>
      <c r="E2392" s="402" t="s">
        <v>30</v>
      </c>
      <c r="F2392" s="155" t="s">
        <v>537</v>
      </c>
      <c r="G2392" s="67">
        <v>3305300</v>
      </c>
      <c r="H2392" s="94"/>
      <c r="I2392" s="94"/>
      <c r="J2392" s="154"/>
      <c r="K2392" s="96"/>
      <c r="L2392" s="154"/>
      <c r="M2392" s="154"/>
      <c r="N2392" s="154"/>
      <c r="O2392" s="154"/>
      <c r="P2392" s="154"/>
      <c r="Q2392" s="154"/>
      <c r="R2392" s="154"/>
      <c r="S2392" s="154"/>
      <c r="T2392" s="347">
        <v>510.00779000000006</v>
      </c>
      <c r="U2392" s="95"/>
      <c r="V2392" s="120"/>
      <c r="W2392" s="4" t="s">
        <v>1308</v>
      </c>
      <c r="X2392" s="164" t="s">
        <v>5173</v>
      </c>
      <c r="Y2392" s="164">
        <v>36</v>
      </c>
      <c r="Z2392" s="164">
        <v>64</v>
      </c>
      <c r="AA2392" s="164">
        <v>64</v>
      </c>
      <c r="AB2392" s="124">
        <f>VLOOKUP(B2392,Nam_2016!$B$2:$C$870,2,0)</f>
        <v>2391</v>
      </c>
    </row>
    <row r="2393" spans="1:28" ht="60" hidden="1" x14ac:dyDescent="0.25">
      <c r="A2393" s="24">
        <f>A2392+1</f>
        <v>19</v>
      </c>
      <c r="B2393" s="167">
        <v>2392</v>
      </c>
      <c r="C2393" s="161" t="s">
        <v>5106</v>
      </c>
      <c r="D2393" s="155" t="s">
        <v>1101</v>
      </c>
      <c r="E2393" s="402" t="s">
        <v>30</v>
      </c>
      <c r="F2393" s="155" t="s">
        <v>537</v>
      </c>
      <c r="G2393" s="67">
        <v>5660300</v>
      </c>
      <c r="H2393" s="94"/>
      <c r="I2393" s="94"/>
      <c r="J2393" s="154"/>
      <c r="K2393" s="96"/>
      <c r="L2393" s="154"/>
      <c r="M2393" s="154"/>
      <c r="N2393" s="154"/>
      <c r="O2393" s="154"/>
      <c r="P2393" s="154"/>
      <c r="Q2393" s="154"/>
      <c r="R2393" s="154"/>
      <c r="S2393" s="154"/>
      <c r="T2393" s="347">
        <v>873.38429000000008</v>
      </c>
      <c r="U2393" s="95"/>
      <c r="V2393" s="120"/>
      <c r="W2393" s="4" t="s">
        <v>1308</v>
      </c>
      <c r="X2393" s="164" t="s">
        <v>5173</v>
      </c>
      <c r="Y2393" s="164">
        <v>36</v>
      </c>
      <c r="Z2393" s="164">
        <v>69</v>
      </c>
      <c r="AA2393" s="164">
        <v>69</v>
      </c>
      <c r="AB2393" s="124">
        <f>VLOOKUP(B2393,Nam_2016!$B$2:$C$870,2,0)</f>
        <v>2392</v>
      </c>
    </row>
    <row r="2394" spans="1:28" ht="30" x14ac:dyDescent="0.25">
      <c r="A2394" s="145">
        <v>1</v>
      </c>
      <c r="B2394" s="167">
        <v>2393</v>
      </c>
      <c r="C2394" s="371" t="s">
        <v>3763</v>
      </c>
      <c r="D2394" s="154" t="s">
        <v>1627</v>
      </c>
      <c r="E2394" s="24" t="s">
        <v>1</v>
      </c>
      <c r="F2394" s="154" t="s">
        <v>1628</v>
      </c>
      <c r="G2394" s="159">
        <v>10042800</v>
      </c>
      <c r="H2394" s="24"/>
      <c r="I2394" s="24"/>
      <c r="J2394" s="24"/>
      <c r="K2394" s="24"/>
      <c r="L2394" s="24"/>
      <c r="M2394" s="24"/>
      <c r="N2394" s="24"/>
      <c r="O2394" s="24"/>
      <c r="P2394" s="24"/>
      <c r="Q2394" s="24"/>
      <c r="R2394" s="24"/>
      <c r="S2394" s="24"/>
      <c r="T2394" s="347">
        <v>1549.6040400000002</v>
      </c>
      <c r="U2394" s="95">
        <v>1421.9053600000002</v>
      </c>
      <c r="V2394" s="103"/>
      <c r="W2394" s="25" t="s">
        <v>1306</v>
      </c>
      <c r="X2394" s="164" t="s">
        <v>5174</v>
      </c>
      <c r="Y2394" s="164">
        <v>7</v>
      </c>
      <c r="Z2394" s="164">
        <v>69</v>
      </c>
      <c r="AA2394" s="164">
        <v>69</v>
      </c>
      <c r="AB2394" s="124" t="e">
        <f>VLOOKUP(B2394,Nam_2016!$B$2:$C$870,2,0)</f>
        <v>#N/A</v>
      </c>
    </row>
    <row r="2395" spans="1:28" ht="45" hidden="1" x14ac:dyDescent="0.25">
      <c r="A2395" s="24">
        <f>A2394+1</f>
        <v>2</v>
      </c>
      <c r="B2395" s="167">
        <v>2394</v>
      </c>
      <c r="C2395" s="13" t="s">
        <v>5107</v>
      </c>
      <c r="D2395" s="154" t="s">
        <v>1629</v>
      </c>
      <c r="E2395" s="24" t="s">
        <v>1</v>
      </c>
      <c r="F2395" s="154" t="s">
        <v>1503</v>
      </c>
      <c r="G2395" s="159">
        <v>9922800</v>
      </c>
      <c r="H2395" s="24"/>
      <c r="I2395" s="24"/>
      <c r="J2395" s="24"/>
      <c r="K2395" s="24"/>
      <c r="L2395" s="24"/>
      <c r="M2395" s="24"/>
      <c r="N2395" s="24"/>
      <c r="O2395" s="24"/>
      <c r="P2395" s="24"/>
      <c r="Q2395" s="24"/>
      <c r="R2395" s="24"/>
      <c r="S2395" s="24"/>
      <c r="T2395" s="347">
        <v>1531.0880400000001</v>
      </c>
      <c r="U2395" s="348"/>
      <c r="V2395" s="103"/>
      <c r="W2395" s="25" t="s">
        <v>1306</v>
      </c>
      <c r="X2395" s="164" t="s">
        <v>5174</v>
      </c>
      <c r="Y2395" s="164">
        <v>7</v>
      </c>
      <c r="Z2395" s="164">
        <v>69</v>
      </c>
      <c r="AA2395" s="164">
        <v>69</v>
      </c>
      <c r="AB2395" s="124">
        <f>VLOOKUP(B2395,Nam_2016!$B$2:$C$870,2,0)</f>
        <v>2394</v>
      </c>
    </row>
    <row r="2396" spans="1:28" ht="25.5" x14ac:dyDescent="0.25">
      <c r="A2396" s="24">
        <f t="shared" ref="A2396:A2399" si="84">A2395+1</f>
        <v>3</v>
      </c>
      <c r="B2396" s="167">
        <v>2395</v>
      </c>
      <c r="C2396" s="371" t="s">
        <v>3764</v>
      </c>
      <c r="D2396" s="154" t="s">
        <v>3775</v>
      </c>
      <c r="E2396" s="24" t="s">
        <v>1</v>
      </c>
      <c r="F2396" s="154" t="s">
        <v>1503</v>
      </c>
      <c r="G2396" s="159">
        <v>8920600</v>
      </c>
      <c r="H2396" s="24"/>
      <c r="I2396" s="24"/>
      <c r="J2396" s="24"/>
      <c r="K2396" s="24"/>
      <c r="L2396" s="24"/>
      <c r="M2396" s="24"/>
      <c r="N2396" s="24"/>
      <c r="O2396" s="24"/>
      <c r="P2396" s="24"/>
      <c r="Q2396" s="24"/>
      <c r="R2396" s="24"/>
      <c r="S2396" s="24"/>
      <c r="T2396" s="347">
        <v>1376.44858</v>
      </c>
      <c r="U2396" s="95">
        <v>1025</v>
      </c>
      <c r="V2396" s="103"/>
      <c r="W2396" s="25" t="s">
        <v>1306</v>
      </c>
      <c r="X2396" s="164" t="s">
        <v>5174</v>
      </c>
      <c r="Y2396" s="164">
        <v>7</v>
      </c>
      <c r="Z2396" s="164">
        <v>69</v>
      </c>
      <c r="AA2396" s="164">
        <v>69</v>
      </c>
      <c r="AB2396" s="124" t="e">
        <f>VLOOKUP(B2396,Nam_2016!$B$2:$C$870,2,0)</f>
        <v>#N/A</v>
      </c>
    </row>
    <row r="2397" spans="1:28" ht="30" x14ac:dyDescent="0.25">
      <c r="A2397" s="24">
        <f t="shared" si="84"/>
        <v>4</v>
      </c>
      <c r="B2397" s="167">
        <v>2396</v>
      </c>
      <c r="C2397" s="13" t="s">
        <v>5108</v>
      </c>
      <c r="D2397" s="154" t="s">
        <v>1630</v>
      </c>
      <c r="E2397" s="24" t="s">
        <v>1</v>
      </c>
      <c r="F2397" s="154" t="s">
        <v>177</v>
      </c>
      <c r="G2397" s="159">
        <v>7182600</v>
      </c>
      <c r="H2397" s="24"/>
      <c r="I2397" s="24"/>
      <c r="J2397" s="24"/>
      <c r="K2397" s="24"/>
      <c r="L2397" s="24"/>
      <c r="M2397" s="24"/>
      <c r="N2397" s="24"/>
      <c r="O2397" s="24"/>
      <c r="P2397" s="24"/>
      <c r="Q2397" s="24"/>
      <c r="R2397" s="24"/>
      <c r="S2397" s="24"/>
      <c r="T2397" s="347">
        <v>1108.2751800000001</v>
      </c>
      <c r="U2397" s="95">
        <v>1014</v>
      </c>
      <c r="V2397" s="103"/>
      <c r="W2397" s="25" t="s">
        <v>1306</v>
      </c>
      <c r="X2397" s="164" t="s">
        <v>5174</v>
      </c>
      <c r="Y2397" s="164">
        <v>7</v>
      </c>
      <c r="Z2397" s="164">
        <v>69</v>
      </c>
      <c r="AA2397" s="164">
        <v>69</v>
      </c>
      <c r="AB2397" s="124" t="e">
        <f>VLOOKUP(B2397,Nam_2016!$B$2:$C$870,2,0)</f>
        <v>#N/A</v>
      </c>
    </row>
    <row r="2398" spans="1:28" ht="45" hidden="1" x14ac:dyDescent="0.25">
      <c r="A2398" s="24">
        <f t="shared" si="84"/>
        <v>5</v>
      </c>
      <c r="B2398" s="167">
        <v>2397</v>
      </c>
      <c r="C2398" s="13" t="s">
        <v>5109</v>
      </c>
      <c r="D2398" s="154" t="s">
        <v>1631</v>
      </c>
      <c r="E2398" s="24" t="s">
        <v>1</v>
      </c>
      <c r="F2398" s="154" t="s">
        <v>1503</v>
      </c>
      <c r="G2398" s="159">
        <v>7179300</v>
      </c>
      <c r="H2398" s="24"/>
      <c r="I2398" s="24"/>
      <c r="J2398" s="24"/>
      <c r="K2398" s="24"/>
      <c r="L2398" s="24"/>
      <c r="M2398" s="24"/>
      <c r="N2398" s="24"/>
      <c r="O2398" s="24"/>
      <c r="P2398" s="24"/>
      <c r="Q2398" s="24"/>
      <c r="R2398" s="24"/>
      <c r="S2398" s="24"/>
      <c r="T2398" s="347">
        <v>1107.7659900000001</v>
      </c>
      <c r="U2398" s="348"/>
      <c r="V2398" s="103"/>
      <c r="W2398" s="25" t="s">
        <v>1306</v>
      </c>
      <c r="X2398" s="164" t="s">
        <v>5174</v>
      </c>
      <c r="Y2398" s="164">
        <v>7</v>
      </c>
      <c r="Z2398" s="164">
        <v>69</v>
      </c>
      <c r="AA2398" s="164">
        <v>69</v>
      </c>
      <c r="AB2398" s="124">
        <f>VLOOKUP(B2398,Nam_2016!$B$2:$C$870,2,0)</f>
        <v>2397</v>
      </c>
    </row>
    <row r="2399" spans="1:28" ht="30" x14ac:dyDescent="0.25">
      <c r="A2399" s="24">
        <f t="shared" si="84"/>
        <v>6</v>
      </c>
      <c r="B2399" s="167">
        <v>2398</v>
      </c>
      <c r="C2399" s="13" t="s">
        <v>1632</v>
      </c>
      <c r="D2399" s="154" t="s">
        <v>1633</v>
      </c>
      <c r="E2399" s="24" t="s">
        <v>1</v>
      </c>
      <c r="F2399" s="154" t="s">
        <v>1503</v>
      </c>
      <c r="G2399" s="159">
        <v>6992700</v>
      </c>
      <c r="H2399" s="24"/>
      <c r="I2399" s="24"/>
      <c r="J2399" s="24"/>
      <c r="K2399" s="24"/>
      <c r="L2399" s="24"/>
      <c r="M2399" s="24"/>
      <c r="N2399" s="24"/>
      <c r="O2399" s="24"/>
      <c r="P2399" s="24"/>
      <c r="Q2399" s="24"/>
      <c r="R2399" s="24"/>
      <c r="S2399" s="24"/>
      <c r="T2399" s="347">
        <v>1078.97361</v>
      </c>
      <c r="U2399" s="95">
        <v>1059.09977</v>
      </c>
      <c r="V2399" s="103"/>
      <c r="W2399" s="25" t="s">
        <v>1306</v>
      </c>
      <c r="X2399" s="164" t="s">
        <v>5174</v>
      </c>
      <c r="Y2399" s="164">
        <v>7</v>
      </c>
      <c r="Z2399" s="164">
        <v>69</v>
      </c>
      <c r="AA2399" s="164">
        <v>69</v>
      </c>
      <c r="AB2399" s="124" t="e">
        <f>VLOOKUP(B2399,Nam_2016!$B$2:$C$870,2,0)</f>
        <v>#N/A</v>
      </c>
    </row>
    <row r="2400" spans="1:28" ht="45" x14ac:dyDescent="0.25">
      <c r="A2400" s="24">
        <v>1</v>
      </c>
      <c r="B2400" s="167">
        <v>2399</v>
      </c>
      <c r="C2400" s="371" t="s">
        <v>3765</v>
      </c>
      <c r="D2400" s="154" t="s">
        <v>3774</v>
      </c>
      <c r="E2400" s="7" t="s">
        <v>1</v>
      </c>
      <c r="F2400" s="154" t="s">
        <v>1635</v>
      </c>
      <c r="G2400" s="99">
        <v>9105638</v>
      </c>
      <c r="H2400" s="24"/>
      <c r="I2400" s="24"/>
      <c r="J2400" s="24"/>
      <c r="K2400" s="24"/>
      <c r="L2400" s="24"/>
      <c r="M2400" s="24"/>
      <c r="N2400" s="24"/>
      <c r="O2400" s="24"/>
      <c r="P2400" s="24"/>
      <c r="Q2400" s="24"/>
      <c r="R2400" s="24"/>
      <c r="S2400" s="24"/>
      <c r="T2400" s="347">
        <v>1404.9999434000001</v>
      </c>
      <c r="U2400" s="87">
        <v>1251</v>
      </c>
      <c r="V2400" s="103"/>
      <c r="W2400" s="25" t="s">
        <v>1306</v>
      </c>
      <c r="X2400" s="164" t="s">
        <v>5175</v>
      </c>
      <c r="Y2400" s="164">
        <v>65</v>
      </c>
      <c r="Z2400" s="164">
        <v>61</v>
      </c>
      <c r="AA2400" s="164">
        <v>61</v>
      </c>
      <c r="AB2400" s="124" t="e">
        <f>VLOOKUP(B2400,Nam_2016!$B$2:$C$870,2,0)</f>
        <v>#N/A</v>
      </c>
    </row>
    <row r="2401" spans="1:28" ht="30" hidden="1" x14ac:dyDescent="0.25">
      <c r="A2401" s="7">
        <f>A2400+1</f>
        <v>2</v>
      </c>
      <c r="B2401" s="167">
        <v>2400</v>
      </c>
      <c r="C2401" s="6" t="s">
        <v>5110</v>
      </c>
      <c r="D2401" s="154" t="s">
        <v>3772</v>
      </c>
      <c r="E2401" s="7" t="s">
        <v>1</v>
      </c>
      <c r="F2401" s="154" t="s">
        <v>1636</v>
      </c>
      <c r="G2401" s="99">
        <v>7874271</v>
      </c>
      <c r="H2401" s="24"/>
      <c r="I2401" s="24"/>
      <c r="J2401" s="24"/>
      <c r="K2401" s="24"/>
      <c r="L2401" s="24"/>
      <c r="M2401" s="24"/>
      <c r="N2401" s="24"/>
      <c r="O2401" s="24"/>
      <c r="P2401" s="24"/>
      <c r="Q2401" s="24"/>
      <c r="R2401" s="24"/>
      <c r="S2401" s="24"/>
      <c r="T2401" s="347">
        <v>1215.0000153000001</v>
      </c>
      <c r="U2401" s="348"/>
      <c r="V2401" s="103"/>
      <c r="W2401" s="25" t="s">
        <v>1306</v>
      </c>
      <c r="X2401" s="164" t="s">
        <v>5175</v>
      </c>
      <c r="Y2401" s="164">
        <v>65</v>
      </c>
      <c r="Z2401" s="164">
        <v>61</v>
      </c>
      <c r="AA2401" s="164">
        <v>61</v>
      </c>
      <c r="AB2401" s="124">
        <f>VLOOKUP(B2401,Nam_2016!$B$2:$C$870,2,0)</f>
        <v>2400</v>
      </c>
    </row>
    <row r="2402" spans="1:28" ht="30" hidden="1" x14ac:dyDescent="0.25">
      <c r="A2402" s="7">
        <f t="shared" ref="A2402:A2408" si="85">A2401+1</f>
        <v>3</v>
      </c>
      <c r="B2402" s="167">
        <v>2401</v>
      </c>
      <c r="C2402" s="6" t="s">
        <v>5111</v>
      </c>
      <c r="D2402" s="154" t="s">
        <v>1637</v>
      </c>
      <c r="E2402" s="7" t="s">
        <v>1</v>
      </c>
      <c r="F2402" s="154" t="s">
        <v>1638</v>
      </c>
      <c r="G2402" s="99">
        <v>7219702</v>
      </c>
      <c r="H2402" s="24"/>
      <c r="I2402" s="24"/>
      <c r="J2402" s="24"/>
      <c r="K2402" s="24"/>
      <c r="L2402" s="24"/>
      <c r="M2402" s="24"/>
      <c r="N2402" s="24"/>
      <c r="O2402" s="24"/>
      <c r="P2402" s="24"/>
      <c r="Q2402" s="24"/>
      <c r="R2402" s="24"/>
      <c r="S2402" s="24"/>
      <c r="T2402" s="347">
        <v>1114.0000186</v>
      </c>
      <c r="U2402" s="348"/>
      <c r="V2402" s="103"/>
      <c r="W2402" s="25" t="s">
        <v>1306</v>
      </c>
      <c r="X2402" s="164" t="s">
        <v>5175</v>
      </c>
      <c r="Y2402" s="164">
        <v>65</v>
      </c>
      <c r="Z2402" s="164">
        <v>61</v>
      </c>
      <c r="AA2402" s="164">
        <v>61</v>
      </c>
      <c r="AB2402" s="124">
        <f>VLOOKUP(B2402,Nam_2016!$B$2:$C$870,2,0)</f>
        <v>2401</v>
      </c>
    </row>
    <row r="2403" spans="1:28" ht="30" x14ac:dyDescent="0.25">
      <c r="A2403" s="7">
        <f t="shared" si="85"/>
        <v>4</v>
      </c>
      <c r="B2403" s="167">
        <v>2402</v>
      </c>
      <c r="C2403" s="6" t="s">
        <v>5112</v>
      </c>
      <c r="D2403" s="154" t="s">
        <v>3773</v>
      </c>
      <c r="E2403" s="7" t="s">
        <v>1</v>
      </c>
      <c r="F2403" s="154" t="s">
        <v>1635</v>
      </c>
      <c r="G2403" s="99">
        <v>8667900</v>
      </c>
      <c r="H2403" s="24"/>
      <c r="I2403" s="24"/>
      <c r="J2403" s="24"/>
      <c r="K2403" s="24"/>
      <c r="L2403" s="24"/>
      <c r="M2403" s="24"/>
      <c r="N2403" s="24"/>
      <c r="O2403" s="24"/>
      <c r="P2403" s="24"/>
      <c r="Q2403" s="24"/>
      <c r="R2403" s="24"/>
      <c r="S2403" s="24"/>
      <c r="T2403" s="347">
        <v>1337.4569700000002</v>
      </c>
      <c r="U2403" s="87">
        <v>1003</v>
      </c>
      <c r="V2403" s="103"/>
      <c r="W2403" s="25" t="s">
        <v>1306</v>
      </c>
      <c r="X2403" s="164" t="s">
        <v>5175</v>
      </c>
      <c r="Y2403" s="164">
        <v>65</v>
      </c>
      <c r="Z2403" s="164">
        <v>61</v>
      </c>
      <c r="AA2403" s="164">
        <v>61</v>
      </c>
      <c r="AB2403" s="124" t="e">
        <f>VLOOKUP(B2403,Nam_2016!$B$2:$C$870,2,0)</f>
        <v>#N/A</v>
      </c>
    </row>
    <row r="2404" spans="1:28" ht="30" x14ac:dyDescent="0.25">
      <c r="A2404" s="7">
        <f t="shared" si="85"/>
        <v>5</v>
      </c>
      <c r="B2404" s="167">
        <v>2403</v>
      </c>
      <c r="C2404" s="6" t="s">
        <v>1639</v>
      </c>
      <c r="D2404" s="154" t="s">
        <v>1640</v>
      </c>
      <c r="E2404" s="7" t="s">
        <v>30</v>
      </c>
      <c r="F2404" s="154" t="s">
        <v>537</v>
      </c>
      <c r="G2404" s="67">
        <v>5629100</v>
      </c>
      <c r="H2404" s="9"/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347">
        <v>868.57013000000006</v>
      </c>
      <c r="U2404" s="87">
        <v>1332</v>
      </c>
      <c r="V2404" s="115"/>
      <c r="W2404" s="25" t="s">
        <v>1308</v>
      </c>
      <c r="X2404" s="164" t="s">
        <v>5175</v>
      </c>
      <c r="Y2404" s="164">
        <v>65</v>
      </c>
      <c r="Z2404" s="164">
        <v>61</v>
      </c>
      <c r="AA2404" s="164">
        <v>61</v>
      </c>
      <c r="AB2404" s="124" t="e">
        <f>VLOOKUP(B2404,Nam_2016!$B$2:$C$870,2,0)</f>
        <v>#N/A</v>
      </c>
    </row>
    <row r="2405" spans="1:28" ht="30" x14ac:dyDescent="0.25">
      <c r="A2405" s="7">
        <f t="shared" si="85"/>
        <v>6</v>
      </c>
      <c r="B2405" s="167">
        <v>2404</v>
      </c>
      <c r="C2405" s="371" t="s">
        <v>3768</v>
      </c>
      <c r="D2405" s="154" t="s">
        <v>1641</v>
      </c>
      <c r="E2405" s="7" t="s">
        <v>1</v>
      </c>
      <c r="F2405" s="154" t="s">
        <v>1635</v>
      </c>
      <c r="G2405" s="33">
        <v>7297472</v>
      </c>
      <c r="H2405" s="24"/>
      <c r="I2405" s="24"/>
      <c r="J2405" s="24"/>
      <c r="K2405" s="24"/>
      <c r="L2405" s="24"/>
      <c r="M2405" s="24"/>
      <c r="N2405" s="24"/>
      <c r="O2405" s="24"/>
      <c r="P2405" s="24"/>
      <c r="Q2405" s="24"/>
      <c r="R2405" s="24"/>
      <c r="S2405" s="24"/>
      <c r="T2405" s="347">
        <v>1125.9999296000001</v>
      </c>
      <c r="U2405" s="87">
        <v>1035</v>
      </c>
      <c r="V2405" s="103"/>
      <c r="W2405" s="25" t="s">
        <v>1306</v>
      </c>
      <c r="X2405" s="164" t="s">
        <v>5175</v>
      </c>
      <c r="Y2405" s="164">
        <v>65</v>
      </c>
      <c r="Z2405" s="164">
        <v>61</v>
      </c>
      <c r="AA2405" s="164">
        <v>61</v>
      </c>
      <c r="AB2405" s="124" t="e">
        <f>VLOOKUP(B2405,Nam_2016!$B$2:$C$870,2,0)</f>
        <v>#N/A</v>
      </c>
    </row>
    <row r="2406" spans="1:28" ht="30" x14ac:dyDescent="0.25">
      <c r="A2406" s="7">
        <f t="shared" si="85"/>
        <v>7</v>
      </c>
      <c r="B2406" s="167">
        <v>2405</v>
      </c>
      <c r="C2406" s="371" t="s">
        <v>3766</v>
      </c>
      <c r="D2406" s="154" t="s">
        <v>3771</v>
      </c>
      <c r="E2406" s="7" t="s">
        <v>1</v>
      </c>
      <c r="F2406" s="154" t="s">
        <v>1635</v>
      </c>
      <c r="G2406" s="33">
        <v>9131562</v>
      </c>
      <c r="H2406" s="24"/>
      <c r="I2406" s="24"/>
      <c r="J2406" s="24"/>
      <c r="K2406" s="24"/>
      <c r="L2406" s="24"/>
      <c r="M2406" s="24"/>
      <c r="N2406" s="24"/>
      <c r="O2406" s="24"/>
      <c r="P2406" s="24"/>
      <c r="Q2406" s="24"/>
      <c r="R2406" s="24"/>
      <c r="S2406" s="24"/>
      <c r="T2406" s="347">
        <v>1409.0000166</v>
      </c>
      <c r="U2406" s="87">
        <v>1325</v>
      </c>
      <c r="V2406" s="103"/>
      <c r="W2406" s="25" t="s">
        <v>1306</v>
      </c>
      <c r="X2406" s="164" t="s">
        <v>5175</v>
      </c>
      <c r="Y2406" s="164">
        <v>65</v>
      </c>
      <c r="Z2406" s="164">
        <v>61</v>
      </c>
      <c r="AA2406" s="164">
        <v>61</v>
      </c>
      <c r="AB2406" s="124" t="e">
        <f>VLOOKUP(B2406,Nam_2016!$B$2:$C$870,2,0)</f>
        <v>#N/A</v>
      </c>
    </row>
    <row r="2407" spans="1:28" ht="30" hidden="1" x14ac:dyDescent="0.25">
      <c r="A2407" s="7">
        <f t="shared" si="85"/>
        <v>8</v>
      </c>
      <c r="B2407" s="167">
        <v>2406</v>
      </c>
      <c r="C2407" s="6" t="s">
        <v>5113</v>
      </c>
      <c r="D2407" s="154" t="s">
        <v>3770</v>
      </c>
      <c r="E2407" s="7" t="s">
        <v>1</v>
      </c>
      <c r="F2407" s="154" t="s">
        <v>1642</v>
      </c>
      <c r="G2407" s="33">
        <v>7679844</v>
      </c>
      <c r="H2407" s="24"/>
      <c r="I2407" s="24"/>
      <c r="J2407" s="24"/>
      <c r="K2407" s="24"/>
      <c r="L2407" s="24"/>
      <c r="M2407" s="24"/>
      <c r="N2407" s="24"/>
      <c r="O2407" s="24"/>
      <c r="P2407" s="24"/>
      <c r="Q2407" s="24"/>
      <c r="R2407" s="24"/>
      <c r="S2407" s="24"/>
      <c r="T2407" s="347">
        <v>1184.9999292</v>
      </c>
      <c r="U2407" s="348"/>
      <c r="V2407" s="103"/>
      <c r="W2407" s="25" t="s">
        <v>1306</v>
      </c>
      <c r="X2407" s="164" t="s">
        <v>5175</v>
      </c>
      <c r="Y2407" s="164">
        <v>65</v>
      </c>
      <c r="Z2407" s="164">
        <v>61</v>
      </c>
      <c r="AA2407" s="164">
        <v>61</v>
      </c>
      <c r="AB2407" s="124">
        <f>VLOOKUP(B2407,Nam_2016!$B$2:$C$870,2,0)</f>
        <v>2406</v>
      </c>
    </row>
    <row r="2408" spans="1:28" x14ac:dyDescent="0.25">
      <c r="A2408" s="7">
        <f t="shared" si="85"/>
        <v>9</v>
      </c>
      <c r="B2408" s="167">
        <v>2407</v>
      </c>
      <c r="C2408" s="371" t="s">
        <v>3767</v>
      </c>
      <c r="D2408" s="154" t="s">
        <v>3769</v>
      </c>
      <c r="E2408" s="7" t="s">
        <v>1</v>
      </c>
      <c r="F2408" s="154" t="s">
        <v>769</v>
      </c>
      <c r="G2408" s="33">
        <v>33046014</v>
      </c>
      <c r="H2408" s="24"/>
      <c r="I2408" s="24"/>
      <c r="J2408" s="24"/>
      <c r="K2408" s="24"/>
      <c r="L2408" s="24"/>
      <c r="M2408" s="24"/>
      <c r="N2408" s="24"/>
      <c r="O2408" s="24"/>
      <c r="P2408" s="24"/>
      <c r="Q2408" s="24"/>
      <c r="R2408" s="24"/>
      <c r="S2408" s="24"/>
      <c r="T2408" s="347">
        <v>5098.9999602000007</v>
      </c>
      <c r="U2408" s="87">
        <v>3321</v>
      </c>
      <c r="V2408" s="103"/>
      <c r="W2408" s="25" t="s">
        <v>1306</v>
      </c>
      <c r="X2408" s="164" t="s">
        <v>5175</v>
      </c>
      <c r="Y2408" s="164">
        <v>65</v>
      </c>
      <c r="Z2408" s="164">
        <v>61</v>
      </c>
      <c r="AA2408" s="164">
        <v>61</v>
      </c>
      <c r="AB2408" s="124" t="e">
        <f>VLOOKUP(B2408,Nam_2016!$B$2:$C$870,2,0)</f>
        <v>#N/A</v>
      </c>
    </row>
    <row r="2409" spans="1:28" x14ac:dyDescent="0.25">
      <c r="Y2409" s="164"/>
    </row>
    <row r="2410" spans="1:28" x14ac:dyDescent="0.25">
      <c r="Y2410" s="164"/>
    </row>
    <row r="2411" spans="1:28" x14ac:dyDescent="0.25">
      <c r="Y2411" s="164"/>
    </row>
    <row r="2412" spans="1:28" x14ac:dyDescent="0.25">
      <c r="Y2412" s="164"/>
    </row>
  </sheetData>
  <autoFilter ref="A1:AB2408">
    <filterColumn colId="27">
      <filters>
        <filter val="#N/A"/>
      </filters>
    </filterColumn>
  </autoFilter>
  <conditionalFormatting sqref="Q1462:S1462">
    <cfRule type="dataBar" priority="90">
      <dataBar>
        <cfvo type="min"/>
        <cfvo type="max"/>
        <color rgb="FF638EC6"/>
      </dataBar>
    </cfRule>
  </conditionalFormatting>
  <hyperlinks>
    <hyperlink ref="F1401" r:id="rId1" display="http://www.yellowpages.vn/vn/b4885/b%C3%A0n-ch%E1%BA%A3i-kem-%C4%91%C3%A1nh-r%C4%83ng.html"/>
    <hyperlink ref="F1482" r:id="rId2" display="http://masocongty.vn/industry/4662"/>
    <hyperlink ref="F1612" r:id="rId3" display="http://www.hosocongty.vn/nganh.php?code=23100&amp;id=221"/>
    <hyperlink ref="F1733" r:id="rId4" display="http://www.hosocongty.vn/nganh.php?code=46900&amp;id=490"/>
    <hyperlink ref="D868" r:id="rId5" display="tel:02803931524"/>
    <hyperlink ref="D869" r:id="rId6" display="tel:02803931628"/>
    <hyperlink ref="D870" r:id="rId7" display="tel:04.37877249"/>
  </hyperlinks>
  <pageMargins left="0.16" right="0.16" top="0.18" bottom="0.16" header="0.19" footer="0.16"/>
  <pageSetup paperSize="9" scale="86" fitToHeight="0" orientation="landscape" r:id="rId8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39"/>
  <sheetViews>
    <sheetView topLeftCell="A162" workbookViewId="0">
      <selection activeCell="L200" sqref="L200"/>
    </sheetView>
  </sheetViews>
  <sheetFormatPr defaultRowHeight="15" x14ac:dyDescent="0.25"/>
  <sheetData>
    <row r="1" spans="1:39" s="162" customFormat="1" ht="42.75" x14ac:dyDescent="0.25">
      <c r="A1" s="382" t="s">
        <v>0</v>
      </c>
      <c r="B1" s="410" t="s">
        <v>5215</v>
      </c>
      <c r="C1" s="384" t="s">
        <v>5176</v>
      </c>
      <c r="D1" s="384" t="s">
        <v>5177</v>
      </c>
      <c r="E1" s="384" t="s">
        <v>5178</v>
      </c>
      <c r="F1" s="385" t="s">
        <v>5179</v>
      </c>
      <c r="G1" s="323" t="s">
        <v>5184</v>
      </c>
      <c r="H1" s="387" t="s">
        <v>5185</v>
      </c>
      <c r="I1" s="387" t="s">
        <v>5186</v>
      </c>
      <c r="J1" s="350" t="s">
        <v>5188</v>
      </c>
      <c r="K1" s="387" t="s">
        <v>5187</v>
      </c>
      <c r="L1" s="350" t="s">
        <v>5189</v>
      </c>
      <c r="M1" s="387" t="s">
        <v>5190</v>
      </c>
      <c r="N1" s="350" t="s">
        <v>5191</v>
      </c>
      <c r="O1" s="387" t="s">
        <v>5192</v>
      </c>
      <c r="P1" s="387" t="s">
        <v>5193</v>
      </c>
      <c r="Q1" s="387" t="s">
        <v>5194</v>
      </c>
      <c r="R1" s="166" t="s">
        <v>5195</v>
      </c>
      <c r="S1" s="166" t="s">
        <v>5196</v>
      </c>
      <c r="T1" s="386" t="s">
        <v>5180</v>
      </c>
      <c r="U1" s="386" t="s">
        <v>5181</v>
      </c>
      <c r="V1" s="386" t="s">
        <v>5182</v>
      </c>
      <c r="W1" s="383" t="s">
        <v>5183</v>
      </c>
      <c r="X1" s="164" t="s">
        <v>5114</v>
      </c>
      <c r="Y1" s="388" t="s">
        <v>5197</v>
      </c>
      <c r="Z1" t="s">
        <v>5198</v>
      </c>
      <c r="AA1" t="s">
        <v>5199</v>
      </c>
      <c r="AB1" s="162" t="s">
        <v>5214</v>
      </c>
    </row>
    <row r="2" spans="1:39" s="139" customFormat="1" ht="150" x14ac:dyDescent="0.25">
      <c r="A2" s="167">
        <v>61</v>
      </c>
      <c r="B2" s="167">
        <v>61</v>
      </c>
      <c r="C2" s="307" t="s">
        <v>3236</v>
      </c>
      <c r="D2" s="403" t="s">
        <v>1874</v>
      </c>
      <c r="E2" s="178" t="s">
        <v>1</v>
      </c>
      <c r="F2" s="403" t="s">
        <v>23</v>
      </c>
      <c r="G2" s="400">
        <v>9208260</v>
      </c>
      <c r="H2" s="98"/>
      <c r="I2" s="98">
        <v>30.9</v>
      </c>
      <c r="J2" s="193"/>
      <c r="K2" s="98">
        <v>167.4</v>
      </c>
      <c r="L2" s="194"/>
      <c r="M2" s="98">
        <v>74</v>
      </c>
      <c r="N2" s="194"/>
      <c r="O2" s="194"/>
      <c r="P2" s="194"/>
      <c r="Q2" s="195">
        <v>3051</v>
      </c>
      <c r="R2" s="194"/>
      <c r="S2" s="194"/>
      <c r="T2" s="366">
        <v>5021.3685180000002</v>
      </c>
      <c r="U2" s="180">
        <v>4785</v>
      </c>
      <c r="V2" s="10">
        <v>1504.0250544</v>
      </c>
      <c r="W2" s="182" t="s">
        <v>1731</v>
      </c>
      <c r="X2" s="143" t="s">
        <v>5115</v>
      </c>
      <c r="Y2" s="124">
        <v>28</v>
      </c>
      <c r="Z2" s="124">
        <v>8</v>
      </c>
      <c r="AA2" s="140"/>
      <c r="AB2" s="124" t="e">
        <v>#N/A</v>
      </c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</row>
    <row r="3" spans="1:39" s="139" customFormat="1" ht="105" x14ac:dyDescent="0.25">
      <c r="A3" s="167">
        <v>64</v>
      </c>
      <c r="B3" s="167">
        <v>64</v>
      </c>
      <c r="C3" s="175" t="s">
        <v>1180</v>
      </c>
      <c r="D3" s="403" t="s">
        <v>4306</v>
      </c>
      <c r="E3" s="178" t="s">
        <v>1</v>
      </c>
      <c r="F3" s="403" t="s">
        <v>4</v>
      </c>
      <c r="G3" s="329">
        <v>48695500</v>
      </c>
      <c r="H3" s="98"/>
      <c r="I3" s="98">
        <v>517</v>
      </c>
      <c r="J3" s="193"/>
      <c r="K3" s="98"/>
      <c r="L3" s="194"/>
      <c r="M3" s="98"/>
      <c r="N3" s="194"/>
      <c r="O3" s="194"/>
      <c r="P3" s="194"/>
      <c r="Q3" s="194"/>
      <c r="R3" s="194"/>
      <c r="S3" s="194"/>
      <c r="T3" s="225">
        <v>8041.0556500000002</v>
      </c>
      <c r="U3" s="180">
        <v>4231</v>
      </c>
      <c r="V3" s="10">
        <v>2799.9895200000001</v>
      </c>
      <c r="W3" s="182" t="s">
        <v>1739</v>
      </c>
      <c r="X3" s="143" t="s">
        <v>5115</v>
      </c>
      <c r="Y3" s="124">
        <v>28</v>
      </c>
      <c r="Z3" s="124">
        <v>8</v>
      </c>
      <c r="AA3" s="140"/>
      <c r="AB3" s="124" t="e">
        <v>#N/A</v>
      </c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</row>
    <row r="4" spans="1:39" s="126" customFormat="1" ht="105" x14ac:dyDescent="0.25">
      <c r="A4" s="167">
        <v>65</v>
      </c>
      <c r="B4" s="167">
        <v>65</v>
      </c>
      <c r="C4" s="307" t="s">
        <v>3237</v>
      </c>
      <c r="D4" s="406" t="s">
        <v>4307</v>
      </c>
      <c r="E4" s="178" t="s">
        <v>1</v>
      </c>
      <c r="F4" s="406" t="s">
        <v>23</v>
      </c>
      <c r="G4" s="67"/>
      <c r="H4" s="186"/>
      <c r="I4" s="186"/>
      <c r="J4" s="187"/>
      <c r="K4" s="191"/>
      <c r="L4" s="188"/>
      <c r="M4" s="186"/>
      <c r="N4" s="188"/>
      <c r="O4" s="188"/>
      <c r="P4" s="188"/>
      <c r="Q4" s="196"/>
      <c r="R4" s="188"/>
      <c r="S4" s="188"/>
      <c r="T4" s="225">
        <v>11490</v>
      </c>
      <c r="U4" s="197">
        <v>11777</v>
      </c>
      <c r="V4" s="198">
        <v>3056.9761700000004</v>
      </c>
      <c r="W4" s="190" t="s">
        <v>1306</v>
      </c>
      <c r="X4" s="143" t="s">
        <v>5115</v>
      </c>
      <c r="Y4" s="124">
        <v>28</v>
      </c>
      <c r="Z4" s="124">
        <v>8</v>
      </c>
      <c r="AA4" s="127"/>
      <c r="AB4" s="124" t="e">
        <v>#N/A</v>
      </c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</row>
    <row r="5" spans="1:39" s="139" customFormat="1" ht="180" x14ac:dyDescent="0.25">
      <c r="A5" s="167">
        <v>72</v>
      </c>
      <c r="B5" s="167">
        <v>72</v>
      </c>
      <c r="C5" s="175" t="s">
        <v>1756</v>
      </c>
      <c r="D5" s="403" t="s">
        <v>1757</v>
      </c>
      <c r="E5" s="178" t="s">
        <v>1</v>
      </c>
      <c r="F5" s="403" t="s">
        <v>5</v>
      </c>
      <c r="G5" s="400">
        <v>8956421</v>
      </c>
      <c r="H5" s="98"/>
      <c r="I5" s="98"/>
      <c r="J5" s="193"/>
      <c r="K5" s="98"/>
      <c r="L5" s="194"/>
      <c r="M5" s="98"/>
      <c r="N5" s="194"/>
      <c r="O5" s="194"/>
      <c r="P5" s="194"/>
      <c r="Q5" s="194"/>
      <c r="R5" s="194"/>
      <c r="S5" s="194"/>
      <c r="T5" s="366">
        <v>1381.9757603</v>
      </c>
      <c r="U5" s="180">
        <v>1219</v>
      </c>
      <c r="V5" s="10">
        <v>1172.7571500000001</v>
      </c>
      <c r="W5" s="182" t="s">
        <v>1758</v>
      </c>
      <c r="X5" s="143" t="s">
        <v>5115</v>
      </c>
      <c r="Y5" s="124">
        <v>28</v>
      </c>
      <c r="Z5" s="124">
        <v>8</v>
      </c>
      <c r="AA5" s="140"/>
      <c r="AB5" s="124" t="e">
        <v>#N/A</v>
      </c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</row>
    <row r="6" spans="1:39" s="139" customFormat="1" ht="135" x14ac:dyDescent="0.25">
      <c r="A6" s="167">
        <v>73</v>
      </c>
      <c r="B6" s="167">
        <v>73</v>
      </c>
      <c r="C6" s="307" t="s">
        <v>3238</v>
      </c>
      <c r="D6" s="403" t="s">
        <v>1759</v>
      </c>
      <c r="E6" s="178" t="s">
        <v>30</v>
      </c>
      <c r="F6" s="403" t="s">
        <v>1760</v>
      </c>
      <c r="G6" s="400">
        <v>3533800</v>
      </c>
      <c r="H6" s="98"/>
      <c r="I6" s="98"/>
      <c r="J6" s="193"/>
      <c r="K6" s="98"/>
      <c r="L6" s="194"/>
      <c r="M6" s="98"/>
      <c r="N6" s="194"/>
      <c r="O6" s="194"/>
      <c r="P6" s="194"/>
      <c r="Q6" s="194"/>
      <c r="R6" s="194"/>
      <c r="S6" s="194"/>
      <c r="T6" s="366">
        <v>545.26534000000004</v>
      </c>
      <c r="U6" s="180">
        <v>513</v>
      </c>
      <c r="V6" s="10">
        <v>545.26534000000004</v>
      </c>
      <c r="W6" s="182" t="s">
        <v>1761</v>
      </c>
      <c r="X6" s="143" t="s">
        <v>5115</v>
      </c>
      <c r="Y6" s="124">
        <v>28</v>
      </c>
      <c r="Z6" s="124">
        <v>8</v>
      </c>
      <c r="AA6" s="140"/>
      <c r="AB6" s="124" t="e">
        <v>#N/A</v>
      </c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</row>
    <row r="7" spans="1:39" s="139" customFormat="1" ht="150" x14ac:dyDescent="0.25">
      <c r="A7" s="167">
        <v>78</v>
      </c>
      <c r="B7" s="167">
        <v>78</v>
      </c>
      <c r="C7" s="175" t="s">
        <v>72</v>
      </c>
      <c r="D7" s="403" t="s">
        <v>1773</v>
      </c>
      <c r="E7" s="178" t="s">
        <v>30</v>
      </c>
      <c r="F7" s="403" t="s">
        <v>1774</v>
      </c>
      <c r="G7" s="400">
        <v>4355500</v>
      </c>
      <c r="H7" s="98"/>
      <c r="I7" s="98"/>
      <c r="J7" s="193"/>
      <c r="K7" s="98"/>
      <c r="L7" s="194"/>
      <c r="M7" s="98"/>
      <c r="N7" s="194"/>
      <c r="O7" s="194"/>
      <c r="P7" s="194"/>
      <c r="Q7" s="194"/>
      <c r="R7" s="194"/>
      <c r="S7" s="194"/>
      <c r="T7" s="366">
        <v>672.05365000000006</v>
      </c>
      <c r="U7" s="180">
        <v>702</v>
      </c>
      <c r="V7" s="10">
        <v>747.81495000000007</v>
      </c>
      <c r="W7" s="182" t="s">
        <v>1761</v>
      </c>
      <c r="X7" s="143" t="s">
        <v>5115</v>
      </c>
      <c r="Y7" s="124">
        <v>28</v>
      </c>
      <c r="Z7" s="124">
        <v>8</v>
      </c>
      <c r="AA7" s="140"/>
      <c r="AB7" s="124" t="e">
        <v>#N/A</v>
      </c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</row>
    <row r="8" spans="1:39" s="126" customFormat="1" ht="135" x14ac:dyDescent="0.25">
      <c r="A8" s="167">
        <v>84</v>
      </c>
      <c r="B8" s="167">
        <v>84</v>
      </c>
      <c r="C8" s="371" t="s">
        <v>3264</v>
      </c>
      <c r="D8" s="406" t="s">
        <v>4305</v>
      </c>
      <c r="E8" s="178" t="s">
        <v>1</v>
      </c>
      <c r="F8" s="406" t="s">
        <v>25</v>
      </c>
      <c r="G8" s="215">
        <v>17965000</v>
      </c>
      <c r="H8" s="201"/>
      <c r="I8" s="201"/>
      <c r="J8" s="187"/>
      <c r="K8" s="202"/>
      <c r="L8" s="188"/>
      <c r="M8" s="201"/>
      <c r="N8" s="188"/>
      <c r="O8" s="188"/>
      <c r="P8" s="188"/>
      <c r="Q8" s="188"/>
      <c r="R8" s="188"/>
      <c r="S8" s="188"/>
      <c r="T8" s="225">
        <v>2771.9995000000004</v>
      </c>
      <c r="U8" s="197">
        <v>1038</v>
      </c>
      <c r="V8" s="189"/>
      <c r="W8" s="190" t="s">
        <v>1306</v>
      </c>
      <c r="X8" s="143" t="s">
        <v>5115</v>
      </c>
      <c r="Y8" s="124">
        <v>28</v>
      </c>
      <c r="Z8" s="124">
        <v>8</v>
      </c>
      <c r="AA8" s="127"/>
      <c r="AB8" s="124" t="e">
        <v>#N/A</v>
      </c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</row>
    <row r="9" spans="1:39" s="139" customFormat="1" ht="75" x14ac:dyDescent="0.25">
      <c r="A9" s="167">
        <v>85</v>
      </c>
      <c r="B9" s="167">
        <v>85</v>
      </c>
      <c r="C9" s="175" t="s">
        <v>1788</v>
      </c>
      <c r="D9" s="403" t="s">
        <v>1789</v>
      </c>
      <c r="E9" s="178" t="s">
        <v>1</v>
      </c>
      <c r="F9" s="403" t="s">
        <v>2025</v>
      </c>
      <c r="G9" s="400">
        <v>6524410</v>
      </c>
      <c r="H9" s="203">
        <v>1223</v>
      </c>
      <c r="I9" s="193"/>
      <c r="J9" s="193"/>
      <c r="K9" s="193"/>
      <c r="L9" s="194"/>
      <c r="M9" s="193"/>
      <c r="N9" s="194"/>
      <c r="O9" s="194"/>
      <c r="P9" s="194"/>
      <c r="Q9" s="194"/>
      <c r="R9" s="194"/>
      <c r="S9" s="194"/>
      <c r="T9" s="366">
        <v>1862.8164630000001</v>
      </c>
      <c r="U9" s="180">
        <v>2050</v>
      </c>
      <c r="V9" s="104"/>
      <c r="W9" s="190" t="s">
        <v>1306</v>
      </c>
      <c r="X9" s="143" t="s">
        <v>5115</v>
      </c>
      <c r="Y9" s="124">
        <v>28</v>
      </c>
      <c r="Z9" s="124">
        <v>8</v>
      </c>
      <c r="AA9" s="140"/>
      <c r="AB9" s="124" t="e">
        <v>#N/A</v>
      </c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</row>
    <row r="10" spans="1:39" s="148" customFormat="1" ht="150" x14ac:dyDescent="0.25">
      <c r="A10" s="167">
        <v>88</v>
      </c>
      <c r="B10" s="167">
        <v>88</v>
      </c>
      <c r="C10" s="175" t="s">
        <v>1793</v>
      </c>
      <c r="D10" s="403" t="s">
        <v>1794</v>
      </c>
      <c r="E10" s="178" t="s">
        <v>1</v>
      </c>
      <c r="F10" s="403" t="s">
        <v>1795</v>
      </c>
      <c r="G10" s="400">
        <v>3413640</v>
      </c>
      <c r="H10" s="193"/>
      <c r="I10" s="98">
        <v>105</v>
      </c>
      <c r="J10" s="193"/>
      <c r="K10" s="98"/>
      <c r="L10" s="194"/>
      <c r="M10" s="98"/>
      <c r="N10" s="194"/>
      <c r="O10" s="194"/>
      <c r="P10" s="194"/>
      <c r="Q10" s="193">
        <v>649.79999999999995</v>
      </c>
      <c r="R10" s="194"/>
      <c r="S10" s="194"/>
      <c r="T10" s="366">
        <v>1342.1066519999999</v>
      </c>
      <c r="U10" s="180">
        <v>1771</v>
      </c>
      <c r="V10" s="104"/>
      <c r="W10" s="182" t="s">
        <v>1796</v>
      </c>
      <c r="X10" s="143" t="s">
        <v>5115</v>
      </c>
      <c r="Y10" s="124">
        <v>28</v>
      </c>
      <c r="Z10" s="124">
        <v>8</v>
      </c>
      <c r="AA10" s="149"/>
      <c r="AB10" s="124" t="e">
        <v>#N/A</v>
      </c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</row>
    <row r="11" spans="1:39" s="123" customFormat="1" ht="75" x14ac:dyDescent="0.25">
      <c r="A11" s="167">
        <v>140</v>
      </c>
      <c r="B11" s="167">
        <v>140</v>
      </c>
      <c r="C11" s="307" t="s">
        <v>3239</v>
      </c>
      <c r="D11" s="171" t="s">
        <v>1874</v>
      </c>
      <c r="E11" s="171" t="s">
        <v>1</v>
      </c>
      <c r="F11" s="205" t="s">
        <v>2</v>
      </c>
      <c r="G11" s="215">
        <v>26804700</v>
      </c>
      <c r="H11" s="186"/>
      <c r="I11" s="186"/>
      <c r="J11" s="187"/>
      <c r="K11" s="186"/>
      <c r="L11" s="188"/>
      <c r="M11" s="186"/>
      <c r="N11" s="188"/>
      <c r="O11" s="188"/>
      <c r="P11" s="188"/>
      <c r="Q11" s="188"/>
      <c r="R11" s="188"/>
      <c r="S11" s="188"/>
      <c r="T11" s="225">
        <v>4135.9652100000003</v>
      </c>
      <c r="U11" s="197">
        <v>4704</v>
      </c>
      <c r="V11" s="198">
        <v>2712.3671790000003</v>
      </c>
      <c r="W11" s="190" t="s">
        <v>1306</v>
      </c>
      <c r="X11" s="143" t="s">
        <v>5115</v>
      </c>
      <c r="Y11" s="124">
        <v>28</v>
      </c>
      <c r="Z11" s="124">
        <v>8</v>
      </c>
      <c r="AA11" s="124"/>
      <c r="AB11" s="124" t="e">
        <v>#N/A</v>
      </c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</row>
    <row r="12" spans="1:39" s="123" customFormat="1" ht="120" x14ac:dyDescent="0.25">
      <c r="A12" s="167">
        <v>141</v>
      </c>
      <c r="B12" s="167">
        <v>141</v>
      </c>
      <c r="C12" s="175" t="s">
        <v>3</v>
      </c>
      <c r="D12" s="171" t="s">
        <v>1875</v>
      </c>
      <c r="E12" s="171" t="s">
        <v>1</v>
      </c>
      <c r="F12" s="205" t="s">
        <v>4</v>
      </c>
      <c r="G12" s="67">
        <v>17222000</v>
      </c>
      <c r="H12" s="186"/>
      <c r="I12" s="186"/>
      <c r="J12" s="187"/>
      <c r="K12" s="186"/>
      <c r="L12" s="188"/>
      <c r="M12" s="186"/>
      <c r="N12" s="188"/>
      <c r="O12" s="188"/>
      <c r="P12" s="188"/>
      <c r="Q12" s="188"/>
      <c r="R12" s="201">
        <v>99.1</v>
      </c>
      <c r="S12" s="188"/>
      <c r="T12" s="225">
        <v>2761.4096</v>
      </c>
      <c r="U12" s="197">
        <v>2645</v>
      </c>
      <c r="V12" s="198">
        <v>2359.4013</v>
      </c>
      <c r="W12" s="190" t="s">
        <v>1306</v>
      </c>
      <c r="X12" s="143" t="s">
        <v>5115</v>
      </c>
      <c r="Y12" s="124">
        <v>28</v>
      </c>
      <c r="Z12" s="124">
        <v>8</v>
      </c>
      <c r="AA12" s="124"/>
      <c r="AB12" s="124" t="e">
        <v>#N/A</v>
      </c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</row>
    <row r="13" spans="1:39" s="123" customFormat="1" ht="135" x14ac:dyDescent="0.25">
      <c r="A13" s="167">
        <v>142</v>
      </c>
      <c r="B13" s="167">
        <v>142</v>
      </c>
      <c r="C13" s="307" t="s">
        <v>3240</v>
      </c>
      <c r="D13" s="171" t="s">
        <v>1876</v>
      </c>
      <c r="E13" s="171" t="s">
        <v>1</v>
      </c>
      <c r="F13" s="205" t="s">
        <v>1877</v>
      </c>
      <c r="G13" s="329">
        <v>25299100</v>
      </c>
      <c r="H13" s="186"/>
      <c r="I13" s="186">
        <v>41</v>
      </c>
      <c r="J13" s="187"/>
      <c r="K13" s="186">
        <v>210.9</v>
      </c>
      <c r="L13" s="188"/>
      <c r="M13" s="186">
        <v>220</v>
      </c>
      <c r="N13" s="188"/>
      <c r="O13" s="188"/>
      <c r="P13" s="188"/>
      <c r="Q13" s="201">
        <v>0.55000000000000004</v>
      </c>
      <c r="R13" s="188"/>
      <c r="S13" s="201">
        <v>9929.9</v>
      </c>
      <c r="T13" s="225">
        <v>4388.6122123000005</v>
      </c>
      <c r="U13" s="197">
        <v>7667</v>
      </c>
      <c r="V13" s="198">
        <v>3196.2164900000002</v>
      </c>
      <c r="W13" s="190" t="s">
        <v>1878</v>
      </c>
      <c r="X13" s="143" t="s">
        <v>5115</v>
      </c>
      <c r="Y13" s="124">
        <v>28</v>
      </c>
      <c r="Z13" s="124">
        <v>8</v>
      </c>
      <c r="AA13" s="124"/>
      <c r="AB13" s="124" t="e">
        <v>#N/A</v>
      </c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</row>
    <row r="14" spans="1:39" s="123" customFormat="1" ht="90" x14ac:dyDescent="0.25">
      <c r="A14" s="167">
        <v>143</v>
      </c>
      <c r="B14" s="167">
        <v>143</v>
      </c>
      <c r="C14" s="175" t="s">
        <v>1879</v>
      </c>
      <c r="D14" s="171" t="s">
        <v>1880</v>
      </c>
      <c r="E14" s="171" t="s">
        <v>1</v>
      </c>
      <c r="F14" s="205" t="s">
        <v>5</v>
      </c>
      <c r="G14" s="215">
        <v>34358862</v>
      </c>
      <c r="H14" s="186"/>
      <c r="I14" s="186"/>
      <c r="J14" s="187"/>
      <c r="K14" s="186"/>
      <c r="L14" s="188"/>
      <c r="M14" s="186"/>
      <c r="N14" s="188"/>
      <c r="O14" s="188"/>
      <c r="P14" s="188"/>
      <c r="Q14" s="188"/>
      <c r="R14" s="188"/>
      <c r="S14" s="188"/>
      <c r="T14" s="225">
        <v>5301.5724066000002</v>
      </c>
      <c r="U14" s="197">
        <v>7567</v>
      </c>
      <c r="V14" s="198">
        <v>1780.4923880000001</v>
      </c>
      <c r="W14" s="190" t="s">
        <v>1306</v>
      </c>
      <c r="X14" s="143" t="s">
        <v>5115</v>
      </c>
      <c r="Y14" s="124">
        <v>28</v>
      </c>
      <c r="Z14" s="124">
        <v>8</v>
      </c>
      <c r="AA14" s="124"/>
      <c r="AB14" s="124" t="e">
        <v>#N/A</v>
      </c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</row>
    <row r="15" spans="1:39" s="123" customFormat="1" ht="105" x14ac:dyDescent="0.25">
      <c r="A15" s="167">
        <v>144</v>
      </c>
      <c r="B15" s="167">
        <v>144</v>
      </c>
      <c r="C15" s="175" t="s">
        <v>6</v>
      </c>
      <c r="D15" s="171" t="s">
        <v>1881</v>
      </c>
      <c r="E15" s="171" t="s">
        <v>1</v>
      </c>
      <c r="F15" s="205" t="s">
        <v>7</v>
      </c>
      <c r="G15" s="329">
        <v>36700000</v>
      </c>
      <c r="H15" s="186"/>
      <c r="I15" s="186">
        <v>2.5</v>
      </c>
      <c r="J15" s="187"/>
      <c r="K15" s="186"/>
      <c r="L15" s="188"/>
      <c r="M15" s="186"/>
      <c r="N15" s="188"/>
      <c r="O15" s="188"/>
      <c r="P15" s="188"/>
      <c r="Q15" s="201">
        <v>78</v>
      </c>
      <c r="R15" s="188"/>
      <c r="S15" s="188"/>
      <c r="T15" s="225">
        <v>5750.380000000001</v>
      </c>
      <c r="U15" s="197">
        <v>5722</v>
      </c>
      <c r="V15" s="198">
        <v>5646.85538</v>
      </c>
      <c r="W15" s="190" t="s">
        <v>1306</v>
      </c>
      <c r="X15" s="143" t="s">
        <v>5115</v>
      </c>
      <c r="Y15" s="124">
        <v>28</v>
      </c>
      <c r="Z15" s="124">
        <v>8</v>
      </c>
      <c r="AA15" s="124"/>
      <c r="AB15" s="124" t="e">
        <v>#N/A</v>
      </c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</row>
    <row r="16" spans="1:39" s="123" customFormat="1" ht="135" x14ac:dyDescent="0.25">
      <c r="A16" s="167">
        <v>145</v>
      </c>
      <c r="B16" s="167">
        <v>145</v>
      </c>
      <c r="C16" s="175" t="s">
        <v>1882</v>
      </c>
      <c r="D16" s="171" t="s">
        <v>1883</v>
      </c>
      <c r="E16" s="171" t="s">
        <v>1</v>
      </c>
      <c r="F16" s="205" t="s">
        <v>8</v>
      </c>
      <c r="G16" s="67">
        <v>8871500</v>
      </c>
      <c r="H16" s="186"/>
      <c r="I16" s="186">
        <v>4.5</v>
      </c>
      <c r="J16" s="187"/>
      <c r="K16" s="186"/>
      <c r="L16" s="188"/>
      <c r="M16" s="186"/>
      <c r="N16" s="188"/>
      <c r="O16" s="188"/>
      <c r="P16" s="188"/>
      <c r="Q16" s="188"/>
      <c r="R16" s="188"/>
      <c r="S16" s="188"/>
      <c r="T16" s="225">
        <v>1373.46245</v>
      </c>
      <c r="U16" s="197">
        <v>1393</v>
      </c>
      <c r="V16" s="198">
        <v>1566.566239</v>
      </c>
      <c r="W16" s="190" t="s">
        <v>1306</v>
      </c>
      <c r="X16" s="143" t="s">
        <v>5115</v>
      </c>
      <c r="Y16" s="124">
        <v>28</v>
      </c>
      <c r="Z16" s="124">
        <v>8</v>
      </c>
      <c r="AA16" s="124"/>
      <c r="AB16" s="124" t="e">
        <v>#N/A</v>
      </c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</row>
    <row r="17" spans="1:39" s="123" customFormat="1" ht="135" x14ac:dyDescent="0.25">
      <c r="A17" s="167">
        <v>146</v>
      </c>
      <c r="B17" s="167">
        <v>146</v>
      </c>
      <c r="C17" s="307" t="s">
        <v>1884</v>
      </c>
      <c r="D17" s="171" t="s">
        <v>1885</v>
      </c>
      <c r="E17" s="171" t="s">
        <v>1</v>
      </c>
      <c r="F17" s="205" t="s">
        <v>9</v>
      </c>
      <c r="G17" s="67">
        <v>17389700</v>
      </c>
      <c r="H17" s="201"/>
      <c r="I17" s="201"/>
      <c r="J17" s="187"/>
      <c r="K17" s="202"/>
      <c r="L17" s="188"/>
      <c r="M17" s="201"/>
      <c r="N17" s="188"/>
      <c r="O17" s="188"/>
      <c r="P17" s="188"/>
      <c r="Q17" s="188"/>
      <c r="R17" s="188"/>
      <c r="S17" s="188"/>
      <c r="T17" s="225">
        <v>2683.2307100000003</v>
      </c>
      <c r="U17" s="197">
        <v>2665</v>
      </c>
      <c r="V17" s="198">
        <v>2021.3454300000001</v>
      </c>
      <c r="W17" s="190" t="s">
        <v>1306</v>
      </c>
      <c r="X17" s="143" t="s">
        <v>5115</v>
      </c>
      <c r="Y17" s="124">
        <v>28</v>
      </c>
      <c r="Z17" s="124">
        <v>8</v>
      </c>
      <c r="AA17" s="124"/>
      <c r="AB17" s="124" t="e">
        <v>#N/A</v>
      </c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</row>
    <row r="18" spans="1:39" s="123" customFormat="1" ht="135" x14ac:dyDescent="0.25">
      <c r="A18" s="167">
        <v>147</v>
      </c>
      <c r="B18" s="167">
        <v>147</v>
      </c>
      <c r="C18" s="175" t="s">
        <v>1886</v>
      </c>
      <c r="D18" s="171" t="s">
        <v>1887</v>
      </c>
      <c r="E18" s="171" t="s">
        <v>1</v>
      </c>
      <c r="F18" s="205" t="s">
        <v>8</v>
      </c>
      <c r="G18" s="215">
        <v>10418800</v>
      </c>
      <c r="H18" s="186"/>
      <c r="I18" s="186"/>
      <c r="J18" s="187"/>
      <c r="K18" s="186"/>
      <c r="L18" s="188"/>
      <c r="M18" s="186"/>
      <c r="N18" s="188"/>
      <c r="O18" s="188"/>
      <c r="P18" s="188"/>
      <c r="Q18" s="188"/>
      <c r="R18" s="188"/>
      <c r="S18" s="188"/>
      <c r="T18" s="225">
        <v>1607.62084</v>
      </c>
      <c r="U18" s="197">
        <v>1297</v>
      </c>
      <c r="V18" s="198">
        <v>1259.5879320000001</v>
      </c>
      <c r="W18" s="190" t="s">
        <v>1306</v>
      </c>
      <c r="X18" s="143" t="s">
        <v>5115</v>
      </c>
      <c r="Y18" s="124">
        <v>28</v>
      </c>
      <c r="Z18" s="124">
        <v>8</v>
      </c>
      <c r="AA18" s="124"/>
      <c r="AB18" s="124" t="e">
        <v>#N/A</v>
      </c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</row>
    <row r="19" spans="1:39" s="123" customFormat="1" ht="165" x14ac:dyDescent="0.25">
      <c r="A19" s="167">
        <v>148</v>
      </c>
      <c r="B19" s="167">
        <v>148</v>
      </c>
      <c r="C19" s="175" t="s">
        <v>1888</v>
      </c>
      <c r="D19" s="171" t="s">
        <v>1889</v>
      </c>
      <c r="E19" s="171" t="s">
        <v>1</v>
      </c>
      <c r="F19" s="205" t="s">
        <v>10</v>
      </c>
      <c r="G19" s="67">
        <v>8581600</v>
      </c>
      <c r="H19" s="186"/>
      <c r="I19" s="186"/>
      <c r="J19" s="187"/>
      <c r="K19" s="186"/>
      <c r="L19" s="188"/>
      <c r="M19" s="186"/>
      <c r="N19" s="188"/>
      <c r="O19" s="188"/>
      <c r="P19" s="188"/>
      <c r="Q19" s="188"/>
      <c r="R19" s="188"/>
      <c r="S19" s="188"/>
      <c r="T19" s="225">
        <v>1324.1408800000002</v>
      </c>
      <c r="U19" s="197">
        <v>2299</v>
      </c>
      <c r="V19" s="198">
        <v>1287.4792</v>
      </c>
      <c r="W19" s="190" t="s">
        <v>1306</v>
      </c>
      <c r="X19" s="143" t="s">
        <v>5115</v>
      </c>
      <c r="Y19" s="124">
        <v>28</v>
      </c>
      <c r="Z19" s="124">
        <v>8</v>
      </c>
      <c r="AA19" s="124"/>
      <c r="AB19" s="124" t="e">
        <v>#N/A</v>
      </c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</row>
    <row r="20" spans="1:39" s="123" customFormat="1" ht="105" x14ac:dyDescent="0.25">
      <c r="A20" s="167">
        <v>149</v>
      </c>
      <c r="B20" s="167">
        <v>149</v>
      </c>
      <c r="C20" s="175" t="s">
        <v>11</v>
      </c>
      <c r="D20" s="171" t="s">
        <v>1890</v>
      </c>
      <c r="E20" s="171" t="s">
        <v>1</v>
      </c>
      <c r="F20" s="205" t="s">
        <v>12</v>
      </c>
      <c r="G20" s="67">
        <v>10053500</v>
      </c>
      <c r="H20" s="186"/>
      <c r="I20" s="186"/>
      <c r="J20" s="187"/>
      <c r="K20" s="186"/>
      <c r="L20" s="188"/>
      <c r="M20" s="186"/>
      <c r="N20" s="188"/>
      <c r="O20" s="188"/>
      <c r="P20" s="188"/>
      <c r="Q20" s="188"/>
      <c r="R20" s="188"/>
      <c r="S20" s="188"/>
      <c r="T20" s="225">
        <v>1551.2550500000002</v>
      </c>
      <c r="U20" s="197">
        <v>1835</v>
      </c>
      <c r="V20" s="198">
        <v>1306.6432600000001</v>
      </c>
      <c r="W20" s="190" t="s">
        <v>1306</v>
      </c>
      <c r="X20" s="143" t="s">
        <v>5115</v>
      </c>
      <c r="Y20" s="124">
        <v>28</v>
      </c>
      <c r="Z20" s="124">
        <v>8</v>
      </c>
      <c r="AA20" s="124"/>
      <c r="AB20" s="124" t="e">
        <v>#N/A</v>
      </c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</row>
    <row r="21" spans="1:39" s="123" customFormat="1" ht="120" x14ac:dyDescent="0.25">
      <c r="A21" s="167">
        <v>150</v>
      </c>
      <c r="B21" s="167">
        <v>150</v>
      </c>
      <c r="C21" s="175" t="s">
        <v>1891</v>
      </c>
      <c r="D21" s="171" t="s">
        <v>1892</v>
      </c>
      <c r="E21" s="171" t="s">
        <v>1</v>
      </c>
      <c r="F21" s="205" t="s">
        <v>14</v>
      </c>
      <c r="G21" s="67">
        <v>8060500</v>
      </c>
      <c r="H21" s="201"/>
      <c r="I21" s="201"/>
      <c r="J21" s="187"/>
      <c r="K21" s="202"/>
      <c r="L21" s="188"/>
      <c r="M21" s="201"/>
      <c r="N21" s="188"/>
      <c r="O21" s="188"/>
      <c r="P21" s="188"/>
      <c r="Q21" s="188"/>
      <c r="R21" s="188"/>
      <c r="S21" s="188"/>
      <c r="T21" s="225">
        <v>1243.73515</v>
      </c>
      <c r="U21" s="197">
        <v>5748</v>
      </c>
      <c r="V21" s="198">
        <v>5923.0215200000002</v>
      </c>
      <c r="W21" s="190" t="s">
        <v>3225</v>
      </c>
      <c r="X21" s="143" t="s">
        <v>5115</v>
      </c>
      <c r="Y21" s="124">
        <v>28</v>
      </c>
      <c r="Z21" s="124">
        <v>8</v>
      </c>
      <c r="AA21" s="124"/>
      <c r="AB21" s="124" t="e">
        <v>#N/A</v>
      </c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  <row r="22" spans="1:39" s="123" customFormat="1" ht="135" x14ac:dyDescent="0.25">
      <c r="A22" s="167">
        <v>151</v>
      </c>
      <c r="B22" s="167">
        <v>151</v>
      </c>
      <c r="C22" s="307" t="s">
        <v>1893</v>
      </c>
      <c r="D22" s="171" t="s">
        <v>1894</v>
      </c>
      <c r="E22" s="171" t="s">
        <v>1</v>
      </c>
      <c r="F22" s="205" t="s">
        <v>4</v>
      </c>
      <c r="G22" s="215">
        <v>28554600</v>
      </c>
      <c r="H22" s="201"/>
      <c r="I22" s="201"/>
      <c r="J22" s="187"/>
      <c r="K22" s="202"/>
      <c r="L22" s="188"/>
      <c r="M22" s="201"/>
      <c r="N22" s="188"/>
      <c r="O22" s="188"/>
      <c r="P22" s="188"/>
      <c r="Q22" s="188"/>
      <c r="R22" s="188"/>
      <c r="S22" s="188"/>
      <c r="T22" s="225">
        <v>4405.9747800000005</v>
      </c>
      <c r="U22" s="197">
        <v>3286</v>
      </c>
      <c r="V22" s="198">
        <v>7622.9137600000004</v>
      </c>
      <c r="W22" s="190" t="s">
        <v>1306</v>
      </c>
      <c r="X22" s="143" t="s">
        <v>5115</v>
      </c>
      <c r="Y22" s="124">
        <v>28</v>
      </c>
      <c r="Z22" s="124">
        <v>8</v>
      </c>
      <c r="AA22" s="124"/>
      <c r="AB22" s="124" t="e">
        <v>#N/A</v>
      </c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</row>
    <row r="23" spans="1:39" s="123" customFormat="1" ht="105" x14ac:dyDescent="0.25">
      <c r="A23" s="167">
        <v>152</v>
      </c>
      <c r="B23" s="167">
        <v>152</v>
      </c>
      <c r="C23" s="175" t="s">
        <v>1895</v>
      </c>
      <c r="D23" s="171" t="s">
        <v>1896</v>
      </c>
      <c r="E23" s="171" t="s">
        <v>1</v>
      </c>
      <c r="F23" s="205" t="s">
        <v>16</v>
      </c>
      <c r="G23" s="67">
        <v>13881300</v>
      </c>
      <c r="H23" s="191">
        <v>3266</v>
      </c>
      <c r="I23" s="186">
        <v>13.6</v>
      </c>
      <c r="J23" s="187"/>
      <c r="K23" s="186"/>
      <c r="L23" s="188"/>
      <c r="M23" s="186">
        <v>0.36</v>
      </c>
      <c r="N23" s="188"/>
      <c r="O23" s="188"/>
      <c r="P23" s="188"/>
      <c r="Q23" s="188"/>
      <c r="R23" s="188"/>
      <c r="S23" s="188"/>
      <c r="T23" s="225">
        <v>4442.3345900000004</v>
      </c>
      <c r="U23" s="197">
        <v>4187</v>
      </c>
      <c r="V23" s="198">
        <v>1785.5904600000001</v>
      </c>
      <c r="W23" s="190" t="s">
        <v>1306</v>
      </c>
      <c r="X23" s="143" t="s">
        <v>5115</v>
      </c>
      <c r="Y23" s="124">
        <v>28</v>
      </c>
      <c r="Z23" s="124">
        <v>8</v>
      </c>
      <c r="AA23" s="124"/>
      <c r="AB23" s="124" t="e">
        <v>#N/A</v>
      </c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</row>
    <row r="24" spans="1:39" s="123" customFormat="1" ht="90" x14ac:dyDescent="0.25">
      <c r="A24" s="167">
        <v>153</v>
      </c>
      <c r="B24" s="167">
        <v>153</v>
      </c>
      <c r="C24" s="175" t="s">
        <v>1897</v>
      </c>
      <c r="D24" s="171" t="s">
        <v>1898</v>
      </c>
      <c r="E24" s="171" t="s">
        <v>1</v>
      </c>
      <c r="F24" s="205" t="s">
        <v>17</v>
      </c>
      <c r="G24" s="67">
        <v>18388700</v>
      </c>
      <c r="H24" s="186"/>
      <c r="I24" s="186"/>
      <c r="J24" s="187"/>
      <c r="K24" s="186"/>
      <c r="L24" s="188"/>
      <c r="M24" s="186"/>
      <c r="N24" s="188"/>
      <c r="O24" s="188"/>
      <c r="P24" s="188"/>
      <c r="Q24" s="188"/>
      <c r="R24" s="188"/>
      <c r="S24" s="188"/>
      <c r="T24" s="225">
        <v>2837.3764100000003</v>
      </c>
      <c r="U24" s="197">
        <v>2738</v>
      </c>
      <c r="V24" s="198">
        <v>2516.0312300000001</v>
      </c>
      <c r="W24" s="190" t="s">
        <v>1306</v>
      </c>
      <c r="X24" s="143" t="s">
        <v>5115</v>
      </c>
      <c r="Y24" s="124">
        <v>28</v>
      </c>
      <c r="Z24" s="124">
        <v>8</v>
      </c>
      <c r="AA24" s="124"/>
      <c r="AB24" s="124" t="e">
        <v>#N/A</v>
      </c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</row>
    <row r="25" spans="1:39" s="123" customFormat="1" ht="105" x14ac:dyDescent="0.25">
      <c r="A25" s="167">
        <v>154</v>
      </c>
      <c r="B25" s="167">
        <v>154</v>
      </c>
      <c r="C25" s="175" t="s">
        <v>18</v>
      </c>
      <c r="D25" s="171" t="s">
        <v>1899</v>
      </c>
      <c r="E25" s="171" t="s">
        <v>1</v>
      </c>
      <c r="F25" s="205" t="s">
        <v>9</v>
      </c>
      <c r="G25" s="67">
        <v>19270800</v>
      </c>
      <c r="H25" s="186"/>
      <c r="I25" s="186">
        <v>17.899999999999999</v>
      </c>
      <c r="J25" s="187"/>
      <c r="K25" s="186"/>
      <c r="L25" s="188"/>
      <c r="M25" s="186"/>
      <c r="N25" s="188"/>
      <c r="O25" s="188"/>
      <c r="P25" s="188"/>
      <c r="Q25" s="188"/>
      <c r="R25" s="188"/>
      <c r="S25" s="188"/>
      <c r="T25" s="225">
        <v>2991.74244</v>
      </c>
      <c r="U25" s="197">
        <v>4658</v>
      </c>
      <c r="V25" s="198">
        <v>3146.9926298</v>
      </c>
      <c r="W25" s="190" t="s">
        <v>1306</v>
      </c>
      <c r="X25" s="143" t="s">
        <v>5115</v>
      </c>
      <c r="Y25" s="124">
        <v>28</v>
      </c>
      <c r="Z25" s="124">
        <v>8</v>
      </c>
      <c r="AA25" s="124"/>
      <c r="AB25" s="124" t="e">
        <v>#N/A</v>
      </c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</row>
    <row r="26" spans="1:39" s="123" customFormat="1" ht="90" x14ac:dyDescent="0.25">
      <c r="A26" s="167">
        <v>155</v>
      </c>
      <c r="B26" s="167">
        <v>155</v>
      </c>
      <c r="C26" s="175" t="s">
        <v>1900</v>
      </c>
      <c r="D26" s="171" t="s">
        <v>1901</v>
      </c>
      <c r="E26" s="171" t="s">
        <v>1</v>
      </c>
      <c r="F26" s="205" t="s">
        <v>19</v>
      </c>
      <c r="G26" s="215">
        <v>18923100</v>
      </c>
      <c r="H26" s="186"/>
      <c r="I26" s="186"/>
      <c r="J26" s="187"/>
      <c r="K26" s="186"/>
      <c r="L26" s="188"/>
      <c r="M26" s="186"/>
      <c r="N26" s="188"/>
      <c r="O26" s="188"/>
      <c r="P26" s="188"/>
      <c r="Q26" s="188"/>
      <c r="R26" s="188"/>
      <c r="S26" s="188"/>
      <c r="T26" s="225">
        <v>2919.8343300000001</v>
      </c>
      <c r="U26" s="197">
        <v>16572</v>
      </c>
      <c r="V26" s="198">
        <v>2513.4389900000001</v>
      </c>
      <c r="W26" s="190" t="s">
        <v>1306</v>
      </c>
      <c r="X26" s="143" t="s">
        <v>5115</v>
      </c>
      <c r="Y26" s="124">
        <v>28</v>
      </c>
      <c r="Z26" s="124">
        <v>8</v>
      </c>
      <c r="AA26" s="124"/>
      <c r="AB26" s="124" t="e">
        <v>#N/A</v>
      </c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</row>
    <row r="27" spans="1:39" s="123" customFormat="1" ht="120" x14ac:dyDescent="0.25">
      <c r="A27" s="167">
        <v>156</v>
      </c>
      <c r="B27" s="167">
        <v>156</v>
      </c>
      <c r="C27" s="175" t="s">
        <v>1902</v>
      </c>
      <c r="D27" s="171" t="s">
        <v>1903</v>
      </c>
      <c r="E27" s="171" t="s">
        <v>1</v>
      </c>
      <c r="F27" s="205" t="s">
        <v>20</v>
      </c>
      <c r="G27" s="67">
        <v>14079000</v>
      </c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25">
        <v>2172.3897000000002</v>
      </c>
      <c r="U27" s="197">
        <v>1675</v>
      </c>
      <c r="V27" s="198">
        <v>1555.4520100000002</v>
      </c>
      <c r="W27" s="190" t="s">
        <v>1308</v>
      </c>
      <c r="X27" s="143" t="s">
        <v>5115</v>
      </c>
      <c r="Y27" s="124">
        <v>28</v>
      </c>
      <c r="Z27" s="124">
        <v>8</v>
      </c>
      <c r="AA27" s="124"/>
      <c r="AB27" s="124" t="e">
        <v>#N/A</v>
      </c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</row>
    <row r="28" spans="1:39" s="123" customFormat="1" ht="135" x14ac:dyDescent="0.25">
      <c r="A28" s="167">
        <v>157</v>
      </c>
      <c r="B28" s="167">
        <v>157</v>
      </c>
      <c r="C28" s="175" t="s">
        <v>1904</v>
      </c>
      <c r="D28" s="171" t="s">
        <v>1905</v>
      </c>
      <c r="E28" s="171" t="s">
        <v>1</v>
      </c>
      <c r="F28" s="205" t="s">
        <v>8</v>
      </c>
      <c r="G28" s="67">
        <v>6936080</v>
      </c>
      <c r="H28" s="201"/>
      <c r="I28" s="201"/>
      <c r="J28" s="187"/>
      <c r="K28" s="202"/>
      <c r="L28" s="188"/>
      <c r="M28" s="201"/>
      <c r="N28" s="188"/>
      <c r="O28" s="188"/>
      <c r="P28" s="188"/>
      <c r="Q28" s="188"/>
      <c r="R28" s="188"/>
      <c r="S28" s="188"/>
      <c r="T28" s="225">
        <v>1070.2371440000002</v>
      </c>
      <c r="U28" s="197">
        <v>1150</v>
      </c>
      <c r="V28" s="198">
        <v>1137.0583020000001</v>
      </c>
      <c r="W28" s="190" t="s">
        <v>1914</v>
      </c>
      <c r="X28" s="143" t="s">
        <v>5115</v>
      </c>
      <c r="Y28" s="124">
        <v>28</v>
      </c>
      <c r="Z28" s="124">
        <v>8</v>
      </c>
      <c r="AA28" s="124"/>
      <c r="AB28" s="124" t="e">
        <v>#N/A</v>
      </c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</row>
    <row r="29" spans="1:39" s="123" customFormat="1" ht="105" x14ac:dyDescent="0.25">
      <c r="A29" s="167">
        <v>158</v>
      </c>
      <c r="B29" s="167">
        <v>158</v>
      </c>
      <c r="C29" s="175" t="s">
        <v>1906</v>
      </c>
      <c r="D29" s="171" t="s">
        <v>1907</v>
      </c>
      <c r="E29" s="171" t="s">
        <v>1</v>
      </c>
      <c r="F29" s="205" t="s">
        <v>21</v>
      </c>
      <c r="G29" s="67">
        <v>12561000</v>
      </c>
      <c r="H29" s="186"/>
      <c r="I29" s="186">
        <v>5.3</v>
      </c>
      <c r="J29" s="187"/>
      <c r="K29" s="186"/>
      <c r="L29" s="188"/>
      <c r="M29" s="186">
        <v>10</v>
      </c>
      <c r="N29" s="188"/>
      <c r="O29" s="188"/>
      <c r="P29" s="188"/>
      <c r="Q29" s="201">
        <v>2.8</v>
      </c>
      <c r="R29" s="188"/>
      <c r="S29" s="188"/>
      <c r="T29" s="225">
        <v>1957.1203</v>
      </c>
      <c r="U29" s="197">
        <v>1810</v>
      </c>
      <c r="V29" s="198">
        <v>1741.1412590000002</v>
      </c>
      <c r="W29" s="190" t="s">
        <v>1914</v>
      </c>
      <c r="X29" s="143" t="s">
        <v>5115</v>
      </c>
      <c r="Y29" s="124">
        <v>28</v>
      </c>
      <c r="Z29" s="124">
        <v>8</v>
      </c>
      <c r="AA29" s="124"/>
      <c r="AB29" s="124" t="e">
        <v>#N/A</v>
      </c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</row>
    <row r="30" spans="1:39" s="123" customFormat="1" ht="105" x14ac:dyDescent="0.25">
      <c r="A30" s="167">
        <v>159</v>
      </c>
      <c r="B30" s="167">
        <v>159</v>
      </c>
      <c r="C30" s="175" t="s">
        <v>1908</v>
      </c>
      <c r="D30" s="171" t="s">
        <v>1909</v>
      </c>
      <c r="E30" s="171" t="s">
        <v>1</v>
      </c>
      <c r="F30" s="205" t="s">
        <v>22</v>
      </c>
      <c r="G30" s="329">
        <v>13535900</v>
      </c>
      <c r="H30" s="186"/>
      <c r="I30" s="186"/>
      <c r="J30" s="187"/>
      <c r="K30" s="186"/>
      <c r="L30" s="188"/>
      <c r="M30" s="186"/>
      <c r="N30" s="188"/>
      <c r="O30" s="188"/>
      <c r="P30" s="188"/>
      <c r="Q30" s="188"/>
      <c r="R30" s="188"/>
      <c r="S30" s="188"/>
      <c r="T30" s="225">
        <v>2088.5893700000001</v>
      </c>
      <c r="U30" s="197">
        <v>2431</v>
      </c>
      <c r="V30" s="198">
        <v>2088.5893700000001</v>
      </c>
      <c r="W30" s="190" t="s">
        <v>1914</v>
      </c>
      <c r="X30" s="143" t="s">
        <v>5115</v>
      </c>
      <c r="Y30" s="124">
        <v>28</v>
      </c>
      <c r="Z30" s="124">
        <v>8</v>
      </c>
      <c r="AA30" s="124"/>
      <c r="AB30" s="124" t="e">
        <v>#N/A</v>
      </c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</row>
    <row r="31" spans="1:39" s="123" customFormat="1" ht="105" x14ac:dyDescent="0.25">
      <c r="A31" s="167">
        <v>160</v>
      </c>
      <c r="B31" s="167">
        <v>160</v>
      </c>
      <c r="C31" s="175" t="s">
        <v>1910</v>
      </c>
      <c r="D31" s="171" t="s">
        <v>1911</v>
      </c>
      <c r="E31" s="171" t="s">
        <v>1</v>
      </c>
      <c r="F31" s="205" t="s">
        <v>1314</v>
      </c>
      <c r="G31" s="329">
        <v>30889500</v>
      </c>
      <c r="H31" s="201"/>
      <c r="I31" s="201"/>
      <c r="J31" s="187"/>
      <c r="K31" s="202"/>
      <c r="L31" s="188"/>
      <c r="M31" s="201"/>
      <c r="N31" s="188"/>
      <c r="O31" s="188"/>
      <c r="P31" s="188"/>
      <c r="Q31" s="188"/>
      <c r="R31" s="188"/>
      <c r="S31" s="188"/>
      <c r="T31" s="225">
        <v>4766.2498500000002</v>
      </c>
      <c r="U31" s="197">
        <v>1529</v>
      </c>
      <c r="V31" s="198">
        <v>3028.3380900000002</v>
      </c>
      <c r="W31" s="190" t="s">
        <v>1914</v>
      </c>
      <c r="X31" s="143" t="s">
        <v>5115</v>
      </c>
      <c r="Y31" s="124">
        <v>28</v>
      </c>
      <c r="Z31" s="124">
        <v>8</v>
      </c>
      <c r="AA31" s="124"/>
      <c r="AB31" s="124" t="e">
        <v>#N/A</v>
      </c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</row>
    <row r="32" spans="1:39" s="123" customFormat="1" ht="105" x14ac:dyDescent="0.25">
      <c r="A32" s="167">
        <v>161</v>
      </c>
      <c r="B32" s="167">
        <v>161</v>
      </c>
      <c r="C32" s="175" t="s">
        <v>1912</v>
      </c>
      <c r="D32" s="171" t="s">
        <v>1913</v>
      </c>
      <c r="E32" s="171" t="s">
        <v>1</v>
      </c>
      <c r="F32" s="205" t="s">
        <v>24</v>
      </c>
      <c r="G32" s="67">
        <v>9289600</v>
      </c>
      <c r="H32" s="186"/>
      <c r="I32" s="186">
        <v>16242</v>
      </c>
      <c r="J32" s="187"/>
      <c r="K32" s="186"/>
      <c r="L32" s="188"/>
      <c r="M32" s="186"/>
      <c r="N32" s="188"/>
      <c r="O32" s="188"/>
      <c r="P32" s="188"/>
      <c r="Q32" s="201">
        <v>15.1</v>
      </c>
      <c r="R32" s="188"/>
      <c r="S32" s="188"/>
      <c r="T32" s="225">
        <v>18016.684279999998</v>
      </c>
      <c r="U32" s="197">
        <v>1494</v>
      </c>
      <c r="V32" s="198">
        <v>1251.7587500000002</v>
      </c>
      <c r="W32" s="190" t="s">
        <v>1914</v>
      </c>
      <c r="X32" s="143" t="s">
        <v>5115</v>
      </c>
      <c r="Y32" s="124">
        <v>28</v>
      </c>
      <c r="Z32" s="124">
        <v>8</v>
      </c>
      <c r="AA32" s="124"/>
      <c r="AB32" s="124" t="e">
        <v>#N/A</v>
      </c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</row>
    <row r="33" spans="1:39" s="123" customFormat="1" ht="165" x14ac:dyDescent="0.25">
      <c r="A33" s="167">
        <v>162</v>
      </c>
      <c r="B33" s="167">
        <v>162</v>
      </c>
      <c r="C33" s="374" t="s">
        <v>3241</v>
      </c>
      <c r="D33" s="171" t="s">
        <v>1915</v>
      </c>
      <c r="E33" s="171" t="s">
        <v>1</v>
      </c>
      <c r="F33" s="205" t="s">
        <v>25</v>
      </c>
      <c r="G33" s="174">
        <v>22682940</v>
      </c>
      <c r="H33" s="186"/>
      <c r="I33" s="186"/>
      <c r="J33" s="187"/>
      <c r="K33" s="186"/>
      <c r="L33" s="188"/>
      <c r="M33" s="186"/>
      <c r="N33" s="188"/>
      <c r="O33" s="188"/>
      <c r="P33" s="188"/>
      <c r="Q33" s="188"/>
      <c r="R33" s="188"/>
      <c r="S33" s="188"/>
      <c r="T33" s="225">
        <v>3499.9776420000003</v>
      </c>
      <c r="U33" s="197">
        <v>2570</v>
      </c>
      <c r="V33" s="198">
        <v>2411.8787300000004</v>
      </c>
      <c r="W33" s="190" t="s">
        <v>1914</v>
      </c>
      <c r="X33" s="143" t="s">
        <v>5115</v>
      </c>
      <c r="Y33" s="124">
        <v>28</v>
      </c>
      <c r="Z33" s="124">
        <v>8</v>
      </c>
      <c r="AA33" s="124"/>
      <c r="AB33" s="124" t="e">
        <v>#N/A</v>
      </c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</row>
    <row r="34" spans="1:39" s="123" customFormat="1" ht="105" x14ac:dyDescent="0.25">
      <c r="A34" s="167">
        <v>163</v>
      </c>
      <c r="B34" s="167">
        <v>163</v>
      </c>
      <c r="C34" s="374" t="s">
        <v>1916</v>
      </c>
      <c r="D34" s="171" t="s">
        <v>1917</v>
      </c>
      <c r="E34" s="171" t="s">
        <v>1</v>
      </c>
      <c r="F34" s="205" t="s">
        <v>26</v>
      </c>
      <c r="G34" s="329">
        <v>14564840</v>
      </c>
      <c r="H34" s="201"/>
      <c r="I34" s="201"/>
      <c r="J34" s="187"/>
      <c r="K34" s="202"/>
      <c r="L34" s="188"/>
      <c r="M34" s="201"/>
      <c r="N34" s="188"/>
      <c r="O34" s="188"/>
      <c r="P34" s="188"/>
      <c r="Q34" s="188"/>
      <c r="R34" s="188"/>
      <c r="S34" s="188"/>
      <c r="T34" s="225">
        <v>2247.354812</v>
      </c>
      <c r="U34" s="197">
        <v>1940</v>
      </c>
      <c r="V34" s="198">
        <v>1578.547634</v>
      </c>
      <c r="W34" s="190" t="s">
        <v>1914</v>
      </c>
      <c r="X34" s="143" t="s">
        <v>5115</v>
      </c>
      <c r="Y34" s="124">
        <v>28</v>
      </c>
      <c r="Z34" s="124">
        <v>8</v>
      </c>
      <c r="AA34" s="124"/>
      <c r="AB34" s="124" t="e">
        <v>#N/A</v>
      </c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</row>
    <row r="35" spans="1:39" s="123" customFormat="1" ht="120" x14ac:dyDescent="0.25">
      <c r="A35" s="167">
        <v>164</v>
      </c>
      <c r="B35" s="167">
        <v>164</v>
      </c>
      <c r="C35" s="175" t="s">
        <v>27</v>
      </c>
      <c r="D35" s="171" t="s">
        <v>1918</v>
      </c>
      <c r="E35" s="171" t="s">
        <v>1</v>
      </c>
      <c r="F35" s="205" t="s">
        <v>28</v>
      </c>
      <c r="G35" s="67">
        <v>16948700</v>
      </c>
      <c r="H35" s="186"/>
      <c r="I35" s="186"/>
      <c r="J35" s="187"/>
      <c r="K35" s="186"/>
      <c r="L35" s="188"/>
      <c r="M35" s="186"/>
      <c r="N35" s="188"/>
      <c r="O35" s="188"/>
      <c r="P35" s="188"/>
      <c r="Q35" s="188"/>
      <c r="R35" s="188"/>
      <c r="S35" s="188"/>
      <c r="T35" s="225">
        <v>2615.1844100000003</v>
      </c>
      <c r="U35" s="197">
        <v>2079</v>
      </c>
      <c r="V35" s="198">
        <v>1743.0499500000001</v>
      </c>
      <c r="W35" s="190" t="s">
        <v>1306</v>
      </c>
      <c r="X35" s="143" t="s">
        <v>5115</v>
      </c>
      <c r="Y35" s="124">
        <v>28</v>
      </c>
      <c r="Z35" s="124">
        <v>8</v>
      </c>
      <c r="AA35" s="124"/>
      <c r="AB35" s="124" t="e">
        <v>#N/A</v>
      </c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</row>
    <row r="36" spans="1:39" s="123" customFormat="1" ht="135" x14ac:dyDescent="0.25">
      <c r="A36" s="167">
        <v>165</v>
      </c>
      <c r="B36" s="167">
        <v>165</v>
      </c>
      <c r="C36" s="362" t="s">
        <v>3242</v>
      </c>
      <c r="D36" s="171" t="s">
        <v>1919</v>
      </c>
      <c r="E36" s="171" t="s">
        <v>1</v>
      </c>
      <c r="F36" s="205" t="s">
        <v>29</v>
      </c>
      <c r="G36" s="329">
        <v>12152800</v>
      </c>
      <c r="H36" s="192">
        <v>57407.7</v>
      </c>
      <c r="I36" s="186">
        <v>287.2</v>
      </c>
      <c r="J36" s="187"/>
      <c r="K36" s="186"/>
      <c r="L36" s="188"/>
      <c r="M36" s="186">
        <v>6.9</v>
      </c>
      <c r="N36" s="188"/>
      <c r="O36" s="188"/>
      <c r="P36" s="188"/>
      <c r="Q36" s="188"/>
      <c r="R36" s="188"/>
      <c r="S36" s="188"/>
      <c r="T36" s="225">
        <v>42360.75604</v>
      </c>
      <c r="U36" s="197">
        <v>44835</v>
      </c>
      <c r="V36" s="198">
        <v>1875.17704</v>
      </c>
      <c r="W36" s="190" t="s">
        <v>1306</v>
      </c>
      <c r="X36" s="143" t="s">
        <v>5115</v>
      </c>
      <c r="Y36" s="124">
        <v>28</v>
      </c>
      <c r="Z36" s="124">
        <v>8</v>
      </c>
      <c r="AA36" s="124"/>
      <c r="AB36" s="124" t="e">
        <v>#N/A</v>
      </c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</row>
    <row r="37" spans="1:39" s="123" customFormat="1" ht="105" x14ac:dyDescent="0.25">
      <c r="A37" s="167">
        <v>166</v>
      </c>
      <c r="B37" s="167">
        <v>166</v>
      </c>
      <c r="C37" s="362" t="s">
        <v>3243</v>
      </c>
      <c r="D37" s="171" t="s">
        <v>1920</v>
      </c>
      <c r="E37" s="171" t="s">
        <v>1</v>
      </c>
      <c r="F37" s="205" t="s">
        <v>32</v>
      </c>
      <c r="G37" s="67">
        <v>8802000</v>
      </c>
      <c r="H37" s="186"/>
      <c r="I37" s="186"/>
      <c r="J37" s="187"/>
      <c r="K37" s="186"/>
      <c r="L37" s="188"/>
      <c r="M37" s="186"/>
      <c r="N37" s="188"/>
      <c r="O37" s="188"/>
      <c r="P37" s="188"/>
      <c r="Q37" s="188"/>
      <c r="R37" s="188"/>
      <c r="S37" s="188"/>
      <c r="T37" s="225">
        <v>1358.1486</v>
      </c>
      <c r="U37" s="197">
        <v>1528</v>
      </c>
      <c r="V37" s="198">
        <v>1331.5457370000001</v>
      </c>
      <c r="W37" s="190" t="s">
        <v>1306</v>
      </c>
      <c r="X37" s="143" t="s">
        <v>5115</v>
      </c>
      <c r="Y37" s="124">
        <v>28</v>
      </c>
      <c r="Z37" s="124">
        <v>8</v>
      </c>
      <c r="AA37" s="124"/>
      <c r="AB37" s="124" t="e">
        <v>#N/A</v>
      </c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</row>
    <row r="38" spans="1:39" s="123" customFormat="1" ht="105" x14ac:dyDescent="0.25">
      <c r="A38" s="167">
        <v>167</v>
      </c>
      <c r="B38" s="167">
        <v>167</v>
      </c>
      <c r="C38" s="175" t="s">
        <v>1921</v>
      </c>
      <c r="D38" s="171" t="s">
        <v>1922</v>
      </c>
      <c r="E38" s="171" t="s">
        <v>1</v>
      </c>
      <c r="F38" s="205" t="s">
        <v>21</v>
      </c>
      <c r="G38" s="215">
        <v>12656800</v>
      </c>
      <c r="H38" s="186"/>
      <c r="I38" s="186">
        <v>46.3</v>
      </c>
      <c r="J38" s="187"/>
      <c r="K38" s="186"/>
      <c r="L38" s="188"/>
      <c r="M38" s="186">
        <v>15.1</v>
      </c>
      <c r="N38" s="188"/>
      <c r="O38" s="188"/>
      <c r="P38" s="188"/>
      <c r="Q38" s="188"/>
      <c r="R38" s="188"/>
      <c r="S38" s="188"/>
      <c r="T38" s="225">
        <v>2016.0252399999999</v>
      </c>
      <c r="U38" s="197">
        <v>1458</v>
      </c>
      <c r="V38" s="198">
        <v>1436.1163900000001</v>
      </c>
      <c r="W38" s="190" t="s">
        <v>1306</v>
      </c>
      <c r="X38" s="143" t="s">
        <v>5115</v>
      </c>
      <c r="Y38" s="124">
        <v>28</v>
      </c>
      <c r="Z38" s="124">
        <v>8</v>
      </c>
      <c r="AA38" s="124"/>
      <c r="AB38" s="124" t="e">
        <v>#N/A</v>
      </c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</row>
    <row r="39" spans="1:39" s="123" customFormat="1" ht="135" x14ac:dyDescent="0.25">
      <c r="A39" s="167">
        <v>168</v>
      </c>
      <c r="B39" s="167">
        <v>168</v>
      </c>
      <c r="C39" s="374" t="s">
        <v>3244</v>
      </c>
      <c r="D39" s="171" t="s">
        <v>1923</v>
      </c>
      <c r="E39" s="171" t="s">
        <v>1</v>
      </c>
      <c r="F39" s="205" t="s">
        <v>8</v>
      </c>
      <c r="G39" s="215">
        <v>29352600</v>
      </c>
      <c r="H39" s="186"/>
      <c r="I39" s="186">
        <v>44.1</v>
      </c>
      <c r="J39" s="187"/>
      <c r="K39" s="186"/>
      <c r="L39" s="188"/>
      <c r="M39" s="186">
        <v>50.4</v>
      </c>
      <c r="N39" s="188"/>
      <c r="O39" s="188"/>
      <c r="P39" s="188"/>
      <c r="Q39" s="208">
        <v>3098.8</v>
      </c>
      <c r="R39" s="188"/>
      <c r="S39" s="188"/>
      <c r="T39" s="225">
        <v>8004.7001800000016</v>
      </c>
      <c r="U39" s="197">
        <v>7582</v>
      </c>
      <c r="V39" s="198">
        <v>3508.5968400000002</v>
      </c>
      <c r="W39" s="190" t="s">
        <v>1306</v>
      </c>
      <c r="X39" s="143" t="s">
        <v>5115</v>
      </c>
      <c r="Y39" s="124">
        <v>28</v>
      </c>
      <c r="Z39" s="124">
        <v>8</v>
      </c>
      <c r="AA39" s="124"/>
      <c r="AB39" s="124" t="e">
        <v>#N/A</v>
      </c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</row>
    <row r="40" spans="1:39" s="123" customFormat="1" ht="105" x14ac:dyDescent="0.25">
      <c r="A40" s="167">
        <v>169</v>
      </c>
      <c r="B40" s="167">
        <v>169</v>
      </c>
      <c r="C40" s="175" t="s">
        <v>4334</v>
      </c>
      <c r="D40" s="171" t="s">
        <v>1924</v>
      </c>
      <c r="E40" s="171" t="s">
        <v>1</v>
      </c>
      <c r="F40" s="205" t="s">
        <v>4</v>
      </c>
      <c r="G40" s="215">
        <v>52720200</v>
      </c>
      <c r="H40" s="186"/>
      <c r="I40" s="186">
        <v>0.46</v>
      </c>
      <c r="J40" s="187"/>
      <c r="K40" s="186">
        <v>311.3</v>
      </c>
      <c r="L40" s="188"/>
      <c r="M40" s="186">
        <v>3</v>
      </c>
      <c r="N40" s="188"/>
      <c r="O40" s="188"/>
      <c r="P40" s="188"/>
      <c r="Q40" s="201">
        <v>39.799999999999997</v>
      </c>
      <c r="R40" s="188"/>
      <c r="S40" s="188"/>
      <c r="T40" s="225">
        <v>8489.9150599999994</v>
      </c>
      <c r="U40" s="197">
        <v>4985</v>
      </c>
      <c r="V40" s="198">
        <v>3387.2398900000003</v>
      </c>
      <c r="W40" s="190" t="s">
        <v>1306</v>
      </c>
      <c r="X40" s="143" t="s">
        <v>5115</v>
      </c>
      <c r="Y40" s="124">
        <v>28</v>
      </c>
      <c r="Z40" s="124">
        <v>8</v>
      </c>
      <c r="AA40" s="124"/>
      <c r="AB40" s="124" t="e">
        <v>#N/A</v>
      </c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</row>
    <row r="41" spans="1:39" s="123" customFormat="1" ht="135" x14ac:dyDescent="0.25">
      <c r="A41" s="167">
        <v>170</v>
      </c>
      <c r="B41" s="167">
        <v>170</v>
      </c>
      <c r="C41" s="175" t="s">
        <v>1925</v>
      </c>
      <c r="D41" s="171" t="s">
        <v>1926</v>
      </c>
      <c r="E41" s="171" t="s">
        <v>1</v>
      </c>
      <c r="F41" s="205" t="s">
        <v>8</v>
      </c>
      <c r="G41" s="329">
        <v>10113700</v>
      </c>
      <c r="H41" s="201"/>
      <c r="I41" s="201"/>
      <c r="J41" s="187"/>
      <c r="K41" s="202"/>
      <c r="L41" s="188"/>
      <c r="M41" s="201"/>
      <c r="N41" s="188"/>
      <c r="O41" s="188"/>
      <c r="P41" s="188"/>
      <c r="Q41" s="188"/>
      <c r="R41" s="188"/>
      <c r="S41" s="188"/>
      <c r="T41" s="225">
        <v>1560.5439100000001</v>
      </c>
      <c r="U41" s="197">
        <v>1944</v>
      </c>
      <c r="V41" s="198">
        <v>1224.5926920000002</v>
      </c>
      <c r="W41" s="190" t="s">
        <v>1306</v>
      </c>
      <c r="X41" s="143" t="s">
        <v>5115</v>
      </c>
      <c r="Y41" s="124">
        <v>28</v>
      </c>
      <c r="Z41" s="124">
        <v>8</v>
      </c>
      <c r="AA41" s="124"/>
      <c r="AB41" s="124" t="e">
        <v>#N/A</v>
      </c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</row>
    <row r="42" spans="1:39" s="123" customFormat="1" ht="135" x14ac:dyDescent="0.25">
      <c r="A42" s="167">
        <v>171</v>
      </c>
      <c r="B42" s="167">
        <v>171</v>
      </c>
      <c r="C42" s="175" t="s">
        <v>1927</v>
      </c>
      <c r="D42" s="171" t="s">
        <v>1928</v>
      </c>
      <c r="E42" s="171" t="s">
        <v>1</v>
      </c>
      <c r="F42" s="205" t="s">
        <v>8</v>
      </c>
      <c r="G42" s="215">
        <v>38945300</v>
      </c>
      <c r="H42" s="201"/>
      <c r="I42" s="201"/>
      <c r="J42" s="187"/>
      <c r="K42" s="202"/>
      <c r="L42" s="188"/>
      <c r="M42" s="201"/>
      <c r="N42" s="188"/>
      <c r="O42" s="188"/>
      <c r="P42" s="188"/>
      <c r="Q42" s="188"/>
      <c r="R42" s="188"/>
      <c r="S42" s="188"/>
      <c r="T42" s="225">
        <v>6009.2597900000001</v>
      </c>
      <c r="U42" s="197">
        <v>5127</v>
      </c>
      <c r="V42" s="198">
        <v>3668.3436300000003</v>
      </c>
      <c r="W42" s="190" t="s">
        <v>1306</v>
      </c>
      <c r="X42" s="143" t="s">
        <v>5115</v>
      </c>
      <c r="Y42" s="124">
        <v>28</v>
      </c>
      <c r="Z42" s="124">
        <v>8</v>
      </c>
      <c r="AA42" s="124"/>
      <c r="AB42" s="124" t="e">
        <v>#N/A</v>
      </c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</row>
    <row r="43" spans="1:39" s="123" customFormat="1" ht="105" x14ac:dyDescent="0.25">
      <c r="A43" s="167">
        <v>172</v>
      </c>
      <c r="B43" s="167">
        <v>172</v>
      </c>
      <c r="C43" s="175" t="s">
        <v>1929</v>
      </c>
      <c r="D43" s="171" t="s">
        <v>1930</v>
      </c>
      <c r="E43" s="171" t="s">
        <v>1</v>
      </c>
      <c r="F43" s="205" t="s">
        <v>1931</v>
      </c>
      <c r="G43" s="215">
        <v>147945992</v>
      </c>
      <c r="H43" s="186"/>
      <c r="I43" s="186"/>
      <c r="J43" s="187"/>
      <c r="K43" s="186"/>
      <c r="L43" s="188"/>
      <c r="M43" s="186"/>
      <c r="N43" s="188"/>
      <c r="O43" s="188"/>
      <c r="P43" s="188"/>
      <c r="Q43" s="201">
        <v>460.39</v>
      </c>
      <c r="R43" s="188"/>
      <c r="S43" s="188"/>
      <c r="T43" s="225">
        <v>23329.8916656</v>
      </c>
      <c r="U43" s="197">
        <v>13253</v>
      </c>
      <c r="V43" s="198">
        <v>12604.85958</v>
      </c>
      <c r="W43" s="190" t="s">
        <v>1306</v>
      </c>
      <c r="X43" s="143" t="s">
        <v>5115</v>
      </c>
      <c r="Y43" s="124">
        <v>28</v>
      </c>
      <c r="Z43" s="124">
        <v>8</v>
      </c>
      <c r="AA43" s="124"/>
      <c r="AB43" s="124" t="e">
        <v>#N/A</v>
      </c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</row>
    <row r="44" spans="1:39" s="123" customFormat="1" ht="135" x14ac:dyDescent="0.25">
      <c r="A44" s="167">
        <v>173</v>
      </c>
      <c r="B44" s="167">
        <v>173</v>
      </c>
      <c r="C44" s="175" t="s">
        <v>3214</v>
      </c>
      <c r="D44" s="171" t="s">
        <v>1932</v>
      </c>
      <c r="E44" s="171" t="s">
        <v>1</v>
      </c>
      <c r="F44" s="205" t="s">
        <v>8</v>
      </c>
      <c r="G44" s="329">
        <v>16421800</v>
      </c>
      <c r="H44" s="201"/>
      <c r="I44" s="201"/>
      <c r="J44" s="187"/>
      <c r="K44" s="202"/>
      <c r="L44" s="188"/>
      <c r="M44" s="201"/>
      <c r="N44" s="188"/>
      <c r="O44" s="188"/>
      <c r="P44" s="188"/>
      <c r="Q44" s="188"/>
      <c r="R44" s="188"/>
      <c r="S44" s="188"/>
      <c r="T44" s="225">
        <v>2533.8837400000002</v>
      </c>
      <c r="U44" s="197">
        <v>2243</v>
      </c>
      <c r="V44" s="198">
        <v>2089.5275140000003</v>
      </c>
      <c r="W44" s="190" t="s">
        <v>1306</v>
      </c>
      <c r="X44" s="143" t="s">
        <v>5115</v>
      </c>
      <c r="Y44" s="124">
        <v>28</v>
      </c>
      <c r="Z44" s="124">
        <v>8</v>
      </c>
      <c r="AA44" s="124"/>
      <c r="AB44" s="124" t="e">
        <v>#N/A</v>
      </c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</row>
    <row r="45" spans="1:39" s="123" customFormat="1" ht="135" x14ac:dyDescent="0.25">
      <c r="A45" s="167">
        <v>174</v>
      </c>
      <c r="B45" s="167">
        <v>174</v>
      </c>
      <c r="C45" s="175" t="s">
        <v>1933</v>
      </c>
      <c r="D45" s="171" t="s">
        <v>1934</v>
      </c>
      <c r="E45" s="171" t="s">
        <v>1</v>
      </c>
      <c r="F45" s="205" t="s">
        <v>33</v>
      </c>
      <c r="G45" s="215">
        <v>34452800</v>
      </c>
      <c r="H45" s="186"/>
      <c r="I45" s="186"/>
      <c r="J45" s="187"/>
      <c r="K45" s="186"/>
      <c r="L45" s="188"/>
      <c r="M45" s="186"/>
      <c r="N45" s="188"/>
      <c r="O45" s="188"/>
      <c r="P45" s="188"/>
      <c r="Q45" s="188"/>
      <c r="R45" s="188"/>
      <c r="S45" s="188"/>
      <c r="T45" s="225">
        <v>5316.0670399999999</v>
      </c>
      <c r="U45" s="197">
        <v>4282</v>
      </c>
      <c r="V45" s="198">
        <v>4168.3219200000003</v>
      </c>
      <c r="W45" s="190" t="s">
        <v>1306</v>
      </c>
      <c r="X45" s="143" t="s">
        <v>5115</v>
      </c>
      <c r="Y45" s="124">
        <v>28</v>
      </c>
      <c r="Z45" s="124">
        <v>8</v>
      </c>
      <c r="AA45" s="124"/>
      <c r="AB45" s="124" t="e">
        <v>#N/A</v>
      </c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</row>
    <row r="46" spans="1:39" s="123" customFormat="1" ht="60" x14ac:dyDescent="0.25">
      <c r="A46" s="167">
        <v>175</v>
      </c>
      <c r="B46" s="167">
        <v>175</v>
      </c>
      <c r="C46" s="175" t="s">
        <v>34</v>
      </c>
      <c r="D46" s="171" t="s">
        <v>1935</v>
      </c>
      <c r="E46" s="171" t="s">
        <v>1</v>
      </c>
      <c r="F46" s="205" t="s">
        <v>25</v>
      </c>
      <c r="G46" s="67">
        <v>7400000</v>
      </c>
      <c r="H46" s="201"/>
      <c r="I46" s="201"/>
      <c r="J46" s="187"/>
      <c r="K46" s="202"/>
      <c r="L46" s="188"/>
      <c r="M46" s="201"/>
      <c r="N46" s="188"/>
      <c r="O46" s="188"/>
      <c r="P46" s="188"/>
      <c r="Q46" s="188"/>
      <c r="R46" s="188"/>
      <c r="S46" s="188"/>
      <c r="T46" s="225">
        <v>1141.8200000000002</v>
      </c>
      <c r="U46" s="197">
        <v>1183</v>
      </c>
      <c r="V46" s="198">
        <v>1116.9869580000002</v>
      </c>
      <c r="W46" s="190" t="s">
        <v>1306</v>
      </c>
      <c r="X46" s="143" t="s">
        <v>5115</v>
      </c>
      <c r="Y46" s="124">
        <v>28</v>
      </c>
      <c r="Z46" s="124">
        <v>8</v>
      </c>
      <c r="AA46" s="124"/>
      <c r="AB46" s="124" t="e">
        <v>#N/A</v>
      </c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</row>
    <row r="47" spans="1:39" s="123" customFormat="1" ht="105" x14ac:dyDescent="0.25">
      <c r="A47" s="167">
        <v>176</v>
      </c>
      <c r="B47" s="167">
        <v>176</v>
      </c>
      <c r="C47" s="363" t="s">
        <v>3245</v>
      </c>
      <c r="D47" s="171" t="s">
        <v>1936</v>
      </c>
      <c r="E47" s="171" t="s">
        <v>1</v>
      </c>
      <c r="F47" s="205" t="s">
        <v>35</v>
      </c>
      <c r="G47" s="67">
        <v>12735400</v>
      </c>
      <c r="H47" s="186"/>
      <c r="I47" s="186"/>
      <c r="J47" s="187"/>
      <c r="K47" s="186"/>
      <c r="L47" s="188"/>
      <c r="M47" s="186"/>
      <c r="N47" s="188"/>
      <c r="O47" s="188"/>
      <c r="P47" s="188"/>
      <c r="Q47" s="201">
        <v>58.6</v>
      </c>
      <c r="R47" s="188"/>
      <c r="S47" s="188"/>
      <c r="T47" s="225">
        <v>2028.94622</v>
      </c>
      <c r="U47" s="197">
        <v>1764</v>
      </c>
      <c r="V47" s="198">
        <v>1677.3644400000001</v>
      </c>
      <c r="W47" s="190" t="s">
        <v>1306</v>
      </c>
      <c r="X47" s="143" t="s">
        <v>5115</v>
      </c>
      <c r="Y47" s="124">
        <v>28</v>
      </c>
      <c r="Z47" s="124">
        <v>8</v>
      </c>
      <c r="AA47" s="124"/>
      <c r="AB47" s="124" t="e">
        <v>#N/A</v>
      </c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</row>
    <row r="48" spans="1:39" s="123" customFormat="1" ht="105" x14ac:dyDescent="0.25">
      <c r="A48" s="167">
        <v>177</v>
      </c>
      <c r="B48" s="167">
        <v>177</v>
      </c>
      <c r="C48" s="175" t="s">
        <v>1937</v>
      </c>
      <c r="D48" s="171" t="s">
        <v>1938</v>
      </c>
      <c r="E48" s="171" t="s">
        <v>1</v>
      </c>
      <c r="F48" s="205" t="s">
        <v>36</v>
      </c>
      <c r="G48" s="67">
        <v>10949500</v>
      </c>
      <c r="H48" s="186"/>
      <c r="I48" s="186"/>
      <c r="J48" s="187"/>
      <c r="K48" s="186"/>
      <c r="L48" s="188"/>
      <c r="M48" s="186"/>
      <c r="N48" s="188"/>
      <c r="O48" s="188"/>
      <c r="P48" s="188"/>
      <c r="Q48" s="188"/>
      <c r="R48" s="188"/>
      <c r="S48" s="188"/>
      <c r="T48" s="225">
        <v>1689.5078500000002</v>
      </c>
      <c r="U48" s="197">
        <v>1461</v>
      </c>
      <c r="V48" s="198">
        <v>1340.0183500000001</v>
      </c>
      <c r="W48" s="190" t="s">
        <v>1306</v>
      </c>
      <c r="X48" s="143" t="s">
        <v>5115</v>
      </c>
      <c r="Y48" s="124">
        <v>28</v>
      </c>
      <c r="Z48" s="124">
        <v>8</v>
      </c>
      <c r="AA48" s="124"/>
      <c r="AB48" s="124" t="e">
        <v>#N/A</v>
      </c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</row>
    <row r="49" spans="1:39" s="123" customFormat="1" ht="105" x14ac:dyDescent="0.25">
      <c r="A49" s="167">
        <v>178</v>
      </c>
      <c r="B49" s="167">
        <v>178</v>
      </c>
      <c r="C49" s="175" t="s">
        <v>37</v>
      </c>
      <c r="D49" s="171" t="s">
        <v>1939</v>
      </c>
      <c r="E49" s="171" t="s">
        <v>1</v>
      </c>
      <c r="F49" s="205" t="s">
        <v>38</v>
      </c>
      <c r="G49" s="215">
        <v>41909800</v>
      </c>
      <c r="H49" s="186"/>
      <c r="I49" s="191">
        <v>193922</v>
      </c>
      <c r="J49" s="187"/>
      <c r="K49" s="186">
        <v>301.70999999999998</v>
      </c>
      <c r="L49" s="188"/>
      <c r="M49" s="186"/>
      <c r="N49" s="188"/>
      <c r="O49" s="188"/>
      <c r="P49" s="188"/>
      <c r="Q49" s="188"/>
      <c r="R49" s="188"/>
      <c r="S49" s="188"/>
      <c r="T49" s="225">
        <v>204565.81503999999</v>
      </c>
      <c r="U49" s="197">
        <v>196284</v>
      </c>
      <c r="V49" s="198">
        <v>6403.5888700000005</v>
      </c>
      <c r="W49" s="190" t="s">
        <v>1306</v>
      </c>
      <c r="X49" s="143" t="s">
        <v>5115</v>
      </c>
      <c r="Y49" s="124">
        <v>28</v>
      </c>
      <c r="Z49" s="124">
        <v>8</v>
      </c>
      <c r="AA49" s="124"/>
      <c r="AB49" s="124" t="e">
        <v>#N/A</v>
      </c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</row>
    <row r="50" spans="1:39" s="123" customFormat="1" ht="135" x14ac:dyDescent="0.25">
      <c r="A50" s="167">
        <v>179</v>
      </c>
      <c r="B50" s="167">
        <v>179</v>
      </c>
      <c r="C50" s="175" t="s">
        <v>39</v>
      </c>
      <c r="D50" s="171" t="s">
        <v>1940</v>
      </c>
      <c r="E50" s="171" t="s">
        <v>1</v>
      </c>
      <c r="F50" s="205" t="s">
        <v>8</v>
      </c>
      <c r="G50" s="215">
        <v>12158000</v>
      </c>
      <c r="H50" s="186"/>
      <c r="I50" s="186"/>
      <c r="J50" s="187"/>
      <c r="K50" s="186"/>
      <c r="L50" s="188"/>
      <c r="M50" s="186"/>
      <c r="N50" s="188"/>
      <c r="O50" s="188"/>
      <c r="P50" s="188"/>
      <c r="Q50" s="188"/>
      <c r="R50" s="188"/>
      <c r="S50" s="188"/>
      <c r="T50" s="225">
        <v>1875.9794000000002</v>
      </c>
      <c r="U50" s="197">
        <v>1604</v>
      </c>
      <c r="V50" s="198">
        <v>1027.0609180000001</v>
      </c>
      <c r="W50" s="190" t="s">
        <v>1306</v>
      </c>
      <c r="X50" s="143" t="s">
        <v>5115</v>
      </c>
      <c r="Y50" s="124">
        <v>28</v>
      </c>
      <c r="Z50" s="124">
        <v>8</v>
      </c>
      <c r="AA50" s="124"/>
      <c r="AB50" s="124" t="e">
        <v>#N/A</v>
      </c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</row>
    <row r="51" spans="1:39" s="123" customFormat="1" ht="135" x14ac:dyDescent="0.25">
      <c r="A51" s="167">
        <v>180</v>
      </c>
      <c r="B51" s="167">
        <v>180</v>
      </c>
      <c r="C51" s="175" t="s">
        <v>1941</v>
      </c>
      <c r="D51" s="171" t="s">
        <v>1942</v>
      </c>
      <c r="E51" s="171" t="s">
        <v>1</v>
      </c>
      <c r="F51" s="205" t="s">
        <v>40</v>
      </c>
      <c r="G51" s="329">
        <v>9084280</v>
      </c>
      <c r="H51" s="186"/>
      <c r="I51" s="186">
        <v>135.5</v>
      </c>
      <c r="J51" s="187"/>
      <c r="K51" s="186"/>
      <c r="L51" s="188"/>
      <c r="M51" s="186"/>
      <c r="N51" s="188"/>
      <c r="O51" s="188"/>
      <c r="P51" s="188"/>
      <c r="Q51" s="188"/>
      <c r="R51" s="188"/>
      <c r="S51" s="188"/>
      <c r="T51" s="225">
        <v>1539.9144040000001</v>
      </c>
      <c r="U51" s="197">
        <v>2399</v>
      </c>
      <c r="V51" s="198">
        <v>2020.5122100000001</v>
      </c>
      <c r="W51" s="190" t="s">
        <v>1306</v>
      </c>
      <c r="X51" s="143" t="s">
        <v>5115</v>
      </c>
      <c r="Y51" s="124">
        <v>28</v>
      </c>
      <c r="Z51" s="124">
        <v>8</v>
      </c>
      <c r="AA51" s="124"/>
      <c r="AB51" s="124" t="e">
        <v>#N/A</v>
      </c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</row>
    <row r="52" spans="1:39" s="123" customFormat="1" ht="105" x14ac:dyDescent="0.25">
      <c r="A52" s="167">
        <v>181</v>
      </c>
      <c r="B52" s="167">
        <v>181</v>
      </c>
      <c r="C52" s="175" t="s">
        <v>1943</v>
      </c>
      <c r="D52" s="171" t="s">
        <v>1944</v>
      </c>
      <c r="E52" s="171" t="s">
        <v>1</v>
      </c>
      <c r="F52" s="205" t="s">
        <v>17</v>
      </c>
      <c r="G52" s="215">
        <v>14785058</v>
      </c>
      <c r="H52" s="186"/>
      <c r="I52" s="186"/>
      <c r="J52" s="187"/>
      <c r="K52" s="186"/>
      <c r="L52" s="188"/>
      <c r="M52" s="186"/>
      <c r="N52" s="188"/>
      <c r="O52" s="188"/>
      <c r="P52" s="188"/>
      <c r="Q52" s="188"/>
      <c r="R52" s="188"/>
      <c r="S52" s="201">
        <v>18017.96</v>
      </c>
      <c r="T52" s="225">
        <v>2286.3254243200004</v>
      </c>
      <c r="U52" s="197">
        <v>6952</v>
      </c>
      <c r="V52" s="198">
        <v>2061.9828038000001</v>
      </c>
      <c r="W52" s="190" t="s">
        <v>1306</v>
      </c>
      <c r="X52" s="143" t="s">
        <v>5115</v>
      </c>
      <c r="Y52" s="124">
        <v>28</v>
      </c>
      <c r="Z52" s="124">
        <v>8</v>
      </c>
      <c r="AA52" s="124"/>
      <c r="AB52" s="124" t="e">
        <v>#N/A</v>
      </c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</row>
    <row r="53" spans="1:39" s="123" customFormat="1" ht="120" x14ac:dyDescent="0.25">
      <c r="A53" s="167">
        <v>183</v>
      </c>
      <c r="B53" s="167">
        <v>183</v>
      </c>
      <c r="C53" s="175" t="s">
        <v>1946</v>
      </c>
      <c r="D53" s="171" t="s">
        <v>1947</v>
      </c>
      <c r="E53" s="171" t="s">
        <v>1</v>
      </c>
      <c r="F53" s="205" t="s">
        <v>41</v>
      </c>
      <c r="G53" s="67">
        <v>16181680</v>
      </c>
      <c r="H53" s="186"/>
      <c r="I53" s="186"/>
      <c r="J53" s="187"/>
      <c r="K53" s="186"/>
      <c r="L53" s="188"/>
      <c r="M53" s="186"/>
      <c r="N53" s="188"/>
      <c r="O53" s="188"/>
      <c r="P53" s="188"/>
      <c r="Q53" s="188"/>
      <c r="R53" s="188"/>
      <c r="S53" s="188"/>
      <c r="T53" s="225">
        <v>2496.833224</v>
      </c>
      <c r="U53" s="197">
        <v>3991</v>
      </c>
      <c r="V53" s="198">
        <v>2899.1581300000003</v>
      </c>
      <c r="W53" s="190" t="s">
        <v>1306</v>
      </c>
      <c r="X53" s="143" t="s">
        <v>5115</v>
      </c>
      <c r="Y53" s="124">
        <v>28</v>
      </c>
      <c r="Z53" s="124">
        <v>8</v>
      </c>
      <c r="AA53" s="124"/>
      <c r="AB53" s="124" t="e">
        <v>#N/A</v>
      </c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</row>
    <row r="54" spans="1:39" s="123" customFormat="1" ht="150" x14ac:dyDescent="0.25">
      <c r="A54" s="167">
        <v>184</v>
      </c>
      <c r="B54" s="167">
        <v>184</v>
      </c>
      <c r="C54" s="175" t="s">
        <v>1948</v>
      </c>
      <c r="D54" s="171" t="s">
        <v>1949</v>
      </c>
      <c r="E54" s="171" t="s">
        <v>1</v>
      </c>
      <c r="F54" s="205" t="s">
        <v>15</v>
      </c>
      <c r="G54" s="67">
        <v>11183500</v>
      </c>
      <c r="H54" s="186"/>
      <c r="I54" s="186"/>
      <c r="J54" s="187"/>
      <c r="K54" s="186"/>
      <c r="L54" s="188"/>
      <c r="M54" s="186"/>
      <c r="N54" s="188"/>
      <c r="O54" s="188"/>
      <c r="P54" s="188"/>
      <c r="Q54" s="188"/>
      <c r="R54" s="188"/>
      <c r="S54" s="188"/>
      <c r="T54" s="225">
        <v>1725.6140500000001</v>
      </c>
      <c r="U54" s="197">
        <v>1646</v>
      </c>
      <c r="V54" s="198">
        <v>1324.8969500000001</v>
      </c>
      <c r="W54" s="190" t="s">
        <v>1306</v>
      </c>
      <c r="X54" s="143" t="s">
        <v>5115</v>
      </c>
      <c r="Y54" s="124">
        <v>28</v>
      </c>
      <c r="Z54" s="124">
        <v>8</v>
      </c>
      <c r="AA54" s="124"/>
      <c r="AB54" s="124" t="e">
        <v>#N/A</v>
      </c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</row>
    <row r="55" spans="1:39" s="123" customFormat="1" ht="135" x14ac:dyDescent="0.25">
      <c r="A55" s="167">
        <v>185</v>
      </c>
      <c r="B55" s="167">
        <v>185</v>
      </c>
      <c r="C55" s="363" t="s">
        <v>3246</v>
      </c>
      <c r="D55" s="171" t="s">
        <v>1950</v>
      </c>
      <c r="E55" s="171" t="s">
        <v>1</v>
      </c>
      <c r="F55" s="205" t="s">
        <v>8</v>
      </c>
      <c r="G55" s="67">
        <v>28022500</v>
      </c>
      <c r="H55" s="186"/>
      <c r="I55" s="186">
        <v>1.5</v>
      </c>
      <c r="J55" s="187"/>
      <c r="K55" s="186"/>
      <c r="L55" s="188"/>
      <c r="M55" s="186"/>
      <c r="N55" s="188"/>
      <c r="O55" s="188"/>
      <c r="P55" s="188"/>
      <c r="Q55" s="201">
        <v>1777</v>
      </c>
      <c r="R55" s="188"/>
      <c r="S55" s="188"/>
      <c r="T55" s="225">
        <v>6262.3317500000003</v>
      </c>
      <c r="U55" s="197">
        <v>6074</v>
      </c>
      <c r="V55" s="198">
        <v>3628.4262200000003</v>
      </c>
      <c r="W55" s="190" t="s">
        <v>1306</v>
      </c>
      <c r="X55" s="143" t="s">
        <v>5115</v>
      </c>
      <c r="Y55" s="124">
        <v>28</v>
      </c>
      <c r="Z55" s="124">
        <v>8</v>
      </c>
      <c r="AA55" s="124"/>
      <c r="AB55" s="124" t="e">
        <v>#N/A</v>
      </c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</row>
    <row r="56" spans="1:39" s="123" customFormat="1" ht="90" x14ac:dyDescent="0.25">
      <c r="A56" s="167">
        <v>186</v>
      </c>
      <c r="B56" s="167">
        <v>186</v>
      </c>
      <c r="C56" s="175" t="s">
        <v>4336</v>
      </c>
      <c r="D56" s="171" t="s">
        <v>1951</v>
      </c>
      <c r="E56" s="171" t="s">
        <v>1</v>
      </c>
      <c r="F56" s="205" t="s">
        <v>2</v>
      </c>
      <c r="G56" s="215">
        <v>28012480</v>
      </c>
      <c r="H56" s="186"/>
      <c r="I56" s="186">
        <v>182.6</v>
      </c>
      <c r="J56" s="187"/>
      <c r="K56" s="186"/>
      <c r="L56" s="188"/>
      <c r="M56" s="186">
        <v>209.5</v>
      </c>
      <c r="N56" s="188"/>
      <c r="O56" s="188"/>
      <c r="P56" s="188"/>
      <c r="Q56" s="201">
        <v>1660</v>
      </c>
      <c r="R56" s="188"/>
      <c r="S56" s="188"/>
      <c r="T56" s="225">
        <v>6537.9526640000004</v>
      </c>
      <c r="U56" s="197">
        <v>6602</v>
      </c>
      <c r="V56" s="198">
        <v>4414.9642979999999</v>
      </c>
      <c r="W56" s="190" t="s">
        <v>1306</v>
      </c>
      <c r="X56" s="143" t="s">
        <v>5115</v>
      </c>
      <c r="Y56" s="124">
        <v>28</v>
      </c>
      <c r="Z56" s="124">
        <v>8</v>
      </c>
      <c r="AA56" s="124"/>
      <c r="AB56" s="124" t="e">
        <v>#N/A</v>
      </c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</row>
    <row r="57" spans="1:39" s="123" customFormat="1" ht="105" x14ac:dyDescent="0.25">
      <c r="A57" s="167">
        <v>187</v>
      </c>
      <c r="B57" s="167">
        <v>187</v>
      </c>
      <c r="C57" s="175" t="s">
        <v>1952</v>
      </c>
      <c r="D57" s="171" t="s">
        <v>1953</v>
      </c>
      <c r="E57" s="171" t="s">
        <v>1</v>
      </c>
      <c r="F57" s="205" t="s">
        <v>40</v>
      </c>
      <c r="G57" s="329">
        <v>9942120</v>
      </c>
      <c r="H57" s="186"/>
      <c r="I57" s="186"/>
      <c r="J57" s="187"/>
      <c r="K57" s="186"/>
      <c r="L57" s="188"/>
      <c r="M57" s="186"/>
      <c r="N57" s="188"/>
      <c r="O57" s="188"/>
      <c r="P57" s="188"/>
      <c r="Q57" s="188"/>
      <c r="R57" s="188"/>
      <c r="S57" s="188"/>
      <c r="T57" s="225">
        <v>1534.0691160000001</v>
      </c>
      <c r="U57" s="197">
        <v>1455</v>
      </c>
      <c r="V57" s="198">
        <v>1534.0691160000001</v>
      </c>
      <c r="W57" s="190" t="s">
        <v>1306</v>
      </c>
      <c r="X57" s="143" t="s">
        <v>5115</v>
      </c>
      <c r="Y57" s="124">
        <v>28</v>
      </c>
      <c r="Z57" s="124">
        <v>8</v>
      </c>
      <c r="AA57" s="124"/>
      <c r="AB57" s="124" t="e">
        <v>#N/A</v>
      </c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</row>
    <row r="58" spans="1:39" s="123" customFormat="1" ht="165" x14ac:dyDescent="0.25">
      <c r="A58" s="167">
        <v>188</v>
      </c>
      <c r="B58" s="167">
        <v>188</v>
      </c>
      <c r="C58" s="175" t="s">
        <v>1954</v>
      </c>
      <c r="D58" s="171" t="s">
        <v>1955</v>
      </c>
      <c r="E58" s="171" t="s">
        <v>1</v>
      </c>
      <c r="F58" s="205" t="s">
        <v>42</v>
      </c>
      <c r="G58" s="67">
        <v>15324900</v>
      </c>
      <c r="H58" s="186"/>
      <c r="I58" s="186">
        <v>13.4</v>
      </c>
      <c r="J58" s="187"/>
      <c r="K58" s="186"/>
      <c r="L58" s="188"/>
      <c r="M58" s="186"/>
      <c r="N58" s="188"/>
      <c r="O58" s="188"/>
      <c r="P58" s="188"/>
      <c r="Q58" s="208">
        <v>1122.0999999999999</v>
      </c>
      <c r="R58" s="188"/>
      <c r="S58" s="188"/>
      <c r="T58" s="225">
        <v>3601.3890700000002</v>
      </c>
      <c r="U58" s="197">
        <v>1980</v>
      </c>
      <c r="V58" s="198">
        <v>1709.1193800000001</v>
      </c>
      <c r="W58" s="190" t="s">
        <v>1306</v>
      </c>
      <c r="X58" s="143" t="s">
        <v>5115</v>
      </c>
      <c r="Y58" s="124">
        <v>28</v>
      </c>
      <c r="Z58" s="124">
        <v>8</v>
      </c>
      <c r="AA58" s="124"/>
      <c r="AB58" s="124" t="e">
        <v>#N/A</v>
      </c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</row>
    <row r="59" spans="1:39" s="123" customFormat="1" ht="75" x14ac:dyDescent="0.25">
      <c r="A59" s="167">
        <v>189</v>
      </c>
      <c r="B59" s="167">
        <v>189</v>
      </c>
      <c r="C59" s="175" t="s">
        <v>1956</v>
      </c>
      <c r="D59" s="171" t="s">
        <v>1957</v>
      </c>
      <c r="E59" s="171" t="s">
        <v>1</v>
      </c>
      <c r="F59" s="205" t="s">
        <v>15</v>
      </c>
      <c r="G59" s="67">
        <v>20086100</v>
      </c>
      <c r="H59" s="186"/>
      <c r="I59" s="186"/>
      <c r="J59" s="187"/>
      <c r="K59" s="186"/>
      <c r="L59" s="188"/>
      <c r="M59" s="186"/>
      <c r="N59" s="188"/>
      <c r="O59" s="188"/>
      <c r="P59" s="188"/>
      <c r="Q59" s="188"/>
      <c r="R59" s="188"/>
      <c r="S59" s="188"/>
      <c r="T59" s="225">
        <v>3099.2852300000004</v>
      </c>
      <c r="U59" s="197">
        <v>3377</v>
      </c>
      <c r="V59" s="198">
        <v>3473.1387000000004</v>
      </c>
      <c r="W59" s="190" t="s">
        <v>1306</v>
      </c>
      <c r="X59" s="143" t="s">
        <v>5115</v>
      </c>
      <c r="Y59" s="124">
        <v>28</v>
      </c>
      <c r="Z59" s="124">
        <v>8</v>
      </c>
      <c r="AA59" s="124"/>
      <c r="AB59" s="124" t="e">
        <v>#N/A</v>
      </c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</row>
    <row r="60" spans="1:39" s="123" customFormat="1" ht="165" x14ac:dyDescent="0.25">
      <c r="A60" s="167">
        <v>190</v>
      </c>
      <c r="B60" s="167">
        <v>190</v>
      </c>
      <c r="C60" s="175" t="s">
        <v>43</v>
      </c>
      <c r="D60" s="171" t="s">
        <v>1958</v>
      </c>
      <c r="E60" s="171" t="s">
        <v>1</v>
      </c>
      <c r="F60" s="205" t="s">
        <v>4</v>
      </c>
      <c r="G60" s="67">
        <v>95570600</v>
      </c>
      <c r="H60" s="186"/>
      <c r="I60" s="191">
        <v>2375</v>
      </c>
      <c r="J60" s="187"/>
      <c r="K60" s="186"/>
      <c r="L60" s="188"/>
      <c r="M60" s="186"/>
      <c r="N60" s="188"/>
      <c r="O60" s="188"/>
      <c r="P60" s="188"/>
      <c r="Q60" s="201">
        <v>44.6</v>
      </c>
      <c r="R60" s="188"/>
      <c r="S60" s="188"/>
      <c r="T60" s="225">
        <v>17217.657580000003</v>
      </c>
      <c r="U60" s="197">
        <v>14855</v>
      </c>
      <c r="V60" s="198">
        <v>12866.290070000001</v>
      </c>
      <c r="W60" s="190" t="s">
        <v>1306</v>
      </c>
      <c r="X60" s="143" t="s">
        <v>5115</v>
      </c>
      <c r="Y60" s="124">
        <v>28</v>
      </c>
      <c r="Z60" s="124">
        <v>8</v>
      </c>
      <c r="AA60" s="124"/>
      <c r="AB60" s="124" t="e">
        <v>#N/A</v>
      </c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</row>
    <row r="61" spans="1:39" s="123" customFormat="1" ht="150" x14ac:dyDescent="0.25">
      <c r="A61" s="167">
        <v>191</v>
      </c>
      <c r="B61" s="167">
        <v>191</v>
      </c>
      <c r="C61" s="363" t="s">
        <v>3247</v>
      </c>
      <c r="D61" s="171" t="s">
        <v>1959</v>
      </c>
      <c r="E61" s="171" t="s">
        <v>1</v>
      </c>
      <c r="F61" s="205" t="s">
        <v>42</v>
      </c>
      <c r="G61" s="67">
        <v>9506300</v>
      </c>
      <c r="H61" s="186"/>
      <c r="I61" s="186"/>
      <c r="J61" s="187"/>
      <c r="K61" s="186"/>
      <c r="L61" s="188"/>
      <c r="M61" s="186"/>
      <c r="N61" s="188"/>
      <c r="O61" s="188"/>
      <c r="P61" s="188"/>
      <c r="Q61" s="201">
        <v>590</v>
      </c>
      <c r="R61" s="188"/>
      <c r="S61" s="188"/>
      <c r="T61" s="225">
        <v>2109.92209</v>
      </c>
      <c r="U61" s="197">
        <v>2124</v>
      </c>
      <c r="V61" s="198">
        <v>1431.8885700000001</v>
      </c>
      <c r="W61" s="190" t="s">
        <v>1306</v>
      </c>
      <c r="X61" s="143" t="s">
        <v>5115</v>
      </c>
      <c r="Y61" s="124">
        <v>28</v>
      </c>
      <c r="Z61" s="124">
        <v>8</v>
      </c>
      <c r="AA61" s="124"/>
      <c r="AB61" s="124" t="e">
        <v>#N/A</v>
      </c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</row>
    <row r="62" spans="1:39" s="123" customFormat="1" ht="90" x14ac:dyDescent="0.25">
      <c r="A62" s="167">
        <v>192</v>
      </c>
      <c r="B62" s="167">
        <v>192</v>
      </c>
      <c r="C62" s="175" t="s">
        <v>1960</v>
      </c>
      <c r="D62" s="171" t="s">
        <v>1961</v>
      </c>
      <c r="E62" s="171" t="s">
        <v>1</v>
      </c>
      <c r="F62" s="205" t="s">
        <v>44</v>
      </c>
      <c r="G62" s="67">
        <v>6314000</v>
      </c>
      <c r="H62" s="192">
        <v>5757.7</v>
      </c>
      <c r="I62" s="186"/>
      <c r="J62" s="187"/>
      <c r="K62" s="186"/>
      <c r="L62" s="188"/>
      <c r="M62" s="186"/>
      <c r="N62" s="188"/>
      <c r="O62" s="188"/>
      <c r="P62" s="188"/>
      <c r="Q62" s="188"/>
      <c r="R62" s="188"/>
      <c r="S62" s="188"/>
      <c r="T62" s="225">
        <v>5004.6401999999998</v>
      </c>
      <c r="U62" s="197">
        <v>4815</v>
      </c>
      <c r="V62" s="198">
        <v>1129.1982600000001</v>
      </c>
      <c r="W62" s="190" t="s">
        <v>1306</v>
      </c>
      <c r="X62" s="143" t="s">
        <v>5115</v>
      </c>
      <c r="Y62" s="124">
        <v>28</v>
      </c>
      <c r="Z62" s="124">
        <v>8</v>
      </c>
      <c r="AA62" s="124"/>
      <c r="AB62" s="124" t="e">
        <v>#N/A</v>
      </c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</row>
    <row r="63" spans="1:39" s="123" customFormat="1" ht="105" x14ac:dyDescent="0.25">
      <c r="A63" s="167">
        <v>193</v>
      </c>
      <c r="B63" s="167">
        <v>193</v>
      </c>
      <c r="C63" s="175" t="s">
        <v>1962</v>
      </c>
      <c r="D63" s="171" t="s">
        <v>1963</v>
      </c>
      <c r="E63" s="205" t="s">
        <v>1</v>
      </c>
      <c r="F63" s="171" t="s">
        <v>1964</v>
      </c>
      <c r="G63" s="67">
        <v>30453992</v>
      </c>
      <c r="H63" s="186"/>
      <c r="I63" s="186">
        <v>110.8</v>
      </c>
      <c r="J63" s="187"/>
      <c r="K63" s="186"/>
      <c r="L63" s="188"/>
      <c r="M63" s="186"/>
      <c r="N63" s="188"/>
      <c r="O63" s="188"/>
      <c r="P63" s="188"/>
      <c r="Q63" s="201">
        <v>142</v>
      </c>
      <c r="R63" s="188"/>
      <c r="S63" s="188"/>
      <c r="T63" s="225">
        <v>4966.8469655999997</v>
      </c>
      <c r="U63" s="197">
        <v>4380</v>
      </c>
      <c r="V63" s="198">
        <v>9504.6350700000003</v>
      </c>
      <c r="W63" s="190" t="s">
        <v>1306</v>
      </c>
      <c r="X63" s="143" t="s">
        <v>5115</v>
      </c>
      <c r="Y63" s="124">
        <v>28</v>
      </c>
      <c r="Z63" s="124">
        <v>8</v>
      </c>
      <c r="AA63" s="124"/>
      <c r="AB63" s="124" t="e">
        <v>#N/A</v>
      </c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</row>
    <row r="64" spans="1:39" s="123" customFormat="1" ht="150" x14ac:dyDescent="0.25">
      <c r="A64" s="167">
        <v>194</v>
      </c>
      <c r="B64" s="167">
        <v>194</v>
      </c>
      <c r="C64" s="175" t="s">
        <v>1965</v>
      </c>
      <c r="D64" s="171" t="s">
        <v>1966</v>
      </c>
      <c r="E64" s="171" t="s">
        <v>1</v>
      </c>
      <c r="F64" s="205" t="s">
        <v>1482</v>
      </c>
      <c r="G64" s="67">
        <v>8982980</v>
      </c>
      <c r="H64" s="191">
        <v>8173</v>
      </c>
      <c r="I64" s="186">
        <v>31.3</v>
      </c>
      <c r="J64" s="187"/>
      <c r="K64" s="186"/>
      <c r="L64" s="188"/>
      <c r="M64" s="186"/>
      <c r="N64" s="188"/>
      <c r="O64" s="188"/>
      <c r="P64" s="188"/>
      <c r="Q64" s="188"/>
      <c r="R64" s="188"/>
      <c r="S64" s="188"/>
      <c r="T64" s="225">
        <v>7139.0998140000002</v>
      </c>
      <c r="U64" s="197">
        <v>1481</v>
      </c>
      <c r="V64" s="198">
        <v>1540.0929880000001</v>
      </c>
      <c r="W64" s="190" t="s">
        <v>1306</v>
      </c>
      <c r="X64" s="143" t="s">
        <v>5115</v>
      </c>
      <c r="Y64" s="124">
        <v>28</v>
      </c>
      <c r="Z64" s="124">
        <v>8</v>
      </c>
      <c r="AA64" s="124"/>
      <c r="AB64" s="124" t="e">
        <v>#N/A</v>
      </c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</row>
    <row r="65" spans="1:39" s="133" customFormat="1" ht="135" x14ac:dyDescent="0.25">
      <c r="A65" s="167">
        <v>195</v>
      </c>
      <c r="B65" s="167">
        <v>195</v>
      </c>
      <c r="C65" s="175" t="s">
        <v>1967</v>
      </c>
      <c r="D65" s="178" t="s">
        <v>1968</v>
      </c>
      <c r="E65" s="178" t="s">
        <v>1</v>
      </c>
      <c r="F65" s="211" t="s">
        <v>25</v>
      </c>
      <c r="G65" s="67">
        <v>9243260</v>
      </c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25">
        <v>1426.2350180000001</v>
      </c>
      <c r="U65" s="180">
        <v>1013</v>
      </c>
      <c r="V65" s="10">
        <v>1720.1302280000002</v>
      </c>
      <c r="W65" s="182" t="s">
        <v>1969</v>
      </c>
      <c r="X65" s="143" t="s">
        <v>5115</v>
      </c>
      <c r="Y65" s="124">
        <v>28</v>
      </c>
      <c r="Z65" s="124">
        <v>8</v>
      </c>
      <c r="AA65" s="134"/>
      <c r="AB65" s="124" t="e">
        <v>#N/A</v>
      </c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</row>
    <row r="66" spans="1:39" s="123" customFormat="1" ht="120" x14ac:dyDescent="0.25">
      <c r="A66" s="167">
        <v>196</v>
      </c>
      <c r="B66" s="167">
        <v>196</v>
      </c>
      <c r="C66" s="175" t="s">
        <v>4337</v>
      </c>
      <c r="D66" s="171" t="s">
        <v>1970</v>
      </c>
      <c r="E66" s="171" t="s">
        <v>1</v>
      </c>
      <c r="F66" s="205" t="s">
        <v>45</v>
      </c>
      <c r="G66" s="67">
        <v>8993860</v>
      </c>
      <c r="H66" s="201"/>
      <c r="I66" s="201"/>
      <c r="J66" s="187"/>
      <c r="K66" s="201"/>
      <c r="L66" s="188"/>
      <c r="M66" s="201"/>
      <c r="N66" s="188"/>
      <c r="O66" s="188"/>
      <c r="P66" s="188"/>
      <c r="Q66" s="188"/>
      <c r="R66" s="188"/>
      <c r="S66" s="188"/>
      <c r="T66" s="225">
        <v>1387.752598</v>
      </c>
      <c r="U66" s="197">
        <v>2370</v>
      </c>
      <c r="V66" s="198">
        <v>1968.3588100000002</v>
      </c>
      <c r="W66" s="190" t="s">
        <v>1306</v>
      </c>
      <c r="X66" s="143" t="s">
        <v>5115</v>
      </c>
      <c r="Y66" s="124">
        <v>28</v>
      </c>
      <c r="Z66" s="124">
        <v>8</v>
      </c>
      <c r="AA66" s="124"/>
      <c r="AB66" s="124" t="e">
        <v>#N/A</v>
      </c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</row>
    <row r="67" spans="1:39" s="123" customFormat="1" ht="180" x14ac:dyDescent="0.25">
      <c r="A67" s="167">
        <v>197</v>
      </c>
      <c r="B67" s="167">
        <v>197</v>
      </c>
      <c r="C67" s="363" t="s">
        <v>3248</v>
      </c>
      <c r="D67" s="171" t="s">
        <v>1971</v>
      </c>
      <c r="E67" s="171" t="s">
        <v>30</v>
      </c>
      <c r="F67" s="205" t="s">
        <v>31</v>
      </c>
      <c r="G67" s="67">
        <v>10359800</v>
      </c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25">
        <v>1598.5171400000002</v>
      </c>
      <c r="U67" s="197">
        <v>1315</v>
      </c>
      <c r="V67" s="198">
        <v>1122.30105</v>
      </c>
      <c r="W67" s="190" t="s">
        <v>1308</v>
      </c>
      <c r="X67" s="143" t="s">
        <v>5115</v>
      </c>
      <c r="Y67" s="124">
        <v>28</v>
      </c>
      <c r="Z67" s="124">
        <v>8</v>
      </c>
      <c r="AA67" s="124"/>
      <c r="AB67" s="124" t="e">
        <v>#N/A</v>
      </c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</row>
    <row r="68" spans="1:39" s="123" customFormat="1" ht="165" x14ac:dyDescent="0.25">
      <c r="A68" s="167">
        <v>198</v>
      </c>
      <c r="B68" s="167">
        <v>198</v>
      </c>
      <c r="C68" s="363" t="s">
        <v>3249</v>
      </c>
      <c r="D68" s="171" t="s">
        <v>1972</v>
      </c>
      <c r="E68" s="171" t="s">
        <v>46</v>
      </c>
      <c r="F68" s="205" t="s">
        <v>47</v>
      </c>
      <c r="G68" s="215">
        <v>90735200</v>
      </c>
      <c r="H68" s="186"/>
      <c r="I68" s="186"/>
      <c r="J68" s="187"/>
      <c r="K68" s="186"/>
      <c r="L68" s="188"/>
      <c r="M68" s="186"/>
      <c r="N68" s="188"/>
      <c r="O68" s="188"/>
      <c r="P68" s="188"/>
      <c r="Q68" s="188"/>
      <c r="R68" s="188"/>
      <c r="S68" s="188"/>
      <c r="T68" s="225">
        <v>14000.441360000001</v>
      </c>
      <c r="U68" s="197">
        <v>11409</v>
      </c>
      <c r="V68" s="198">
        <v>7223.1394330000003</v>
      </c>
      <c r="W68" s="190" t="s">
        <v>1306</v>
      </c>
      <c r="X68" s="143" t="s">
        <v>5115</v>
      </c>
      <c r="Y68" s="124">
        <v>28</v>
      </c>
      <c r="Z68" s="124">
        <v>8</v>
      </c>
      <c r="AA68" s="124"/>
      <c r="AB68" s="124" t="e">
        <v>#N/A</v>
      </c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</row>
    <row r="69" spans="1:39" s="123" customFormat="1" ht="75" x14ac:dyDescent="0.25">
      <c r="A69" s="167">
        <v>199</v>
      </c>
      <c r="B69" s="167">
        <v>199</v>
      </c>
      <c r="C69" s="175" t="s">
        <v>1973</v>
      </c>
      <c r="D69" s="171" t="s">
        <v>1974</v>
      </c>
      <c r="E69" s="171" t="s">
        <v>30</v>
      </c>
      <c r="F69" s="205" t="s">
        <v>48</v>
      </c>
      <c r="G69" s="67">
        <v>5153600</v>
      </c>
      <c r="H69" s="207"/>
      <c r="I69" s="184">
        <v>2</v>
      </c>
      <c r="J69" s="207"/>
      <c r="K69" s="207"/>
      <c r="L69" s="207"/>
      <c r="M69" s="207"/>
      <c r="N69" s="207"/>
      <c r="O69" s="207"/>
      <c r="P69" s="207"/>
      <c r="Q69" s="184">
        <v>12</v>
      </c>
      <c r="R69" s="207"/>
      <c r="S69" s="207"/>
      <c r="T69" s="225">
        <v>810.32048000000009</v>
      </c>
      <c r="U69" s="197">
        <v>809</v>
      </c>
      <c r="V69" s="198">
        <v>778.73667</v>
      </c>
      <c r="W69" s="190" t="s">
        <v>1308</v>
      </c>
      <c r="X69" s="143" t="s">
        <v>5115</v>
      </c>
      <c r="Y69" s="124">
        <v>28</v>
      </c>
      <c r="Z69" s="124">
        <v>8</v>
      </c>
      <c r="AA69" s="124"/>
      <c r="AB69" s="124" t="e">
        <v>#N/A</v>
      </c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</row>
    <row r="70" spans="1:39" s="123" customFormat="1" ht="180" x14ac:dyDescent="0.25">
      <c r="A70" s="167">
        <v>200</v>
      </c>
      <c r="B70" s="167">
        <v>200</v>
      </c>
      <c r="C70" s="363" t="s">
        <v>3250</v>
      </c>
      <c r="D70" s="171" t="s">
        <v>1975</v>
      </c>
      <c r="E70" s="171" t="s">
        <v>30</v>
      </c>
      <c r="F70" s="205" t="s">
        <v>31</v>
      </c>
      <c r="G70" s="67">
        <v>14809600</v>
      </c>
      <c r="H70" s="201"/>
      <c r="I70" s="201"/>
      <c r="J70" s="187"/>
      <c r="K70" s="201"/>
      <c r="L70" s="188"/>
      <c r="M70" s="201"/>
      <c r="N70" s="188"/>
      <c r="O70" s="188"/>
      <c r="P70" s="188"/>
      <c r="Q70" s="188"/>
      <c r="R70" s="188"/>
      <c r="S70" s="188"/>
      <c r="T70" s="225">
        <v>2285.1212800000003</v>
      </c>
      <c r="U70" s="197">
        <v>2085</v>
      </c>
      <c r="V70" s="198">
        <v>1415.6407800000002</v>
      </c>
      <c r="W70" s="190" t="s">
        <v>1306</v>
      </c>
      <c r="X70" s="143" t="s">
        <v>5115</v>
      </c>
      <c r="Y70" s="124">
        <v>28</v>
      </c>
      <c r="Z70" s="124">
        <v>8</v>
      </c>
      <c r="AA70" s="124"/>
      <c r="AB70" s="124" t="e">
        <v>#N/A</v>
      </c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</row>
    <row r="71" spans="1:39" s="123" customFormat="1" ht="180" x14ac:dyDescent="0.25">
      <c r="A71" s="167">
        <v>201</v>
      </c>
      <c r="B71" s="167">
        <v>201</v>
      </c>
      <c r="C71" s="175" t="s">
        <v>3215</v>
      </c>
      <c r="D71" s="171" t="s">
        <v>1976</v>
      </c>
      <c r="E71" s="171" t="s">
        <v>30</v>
      </c>
      <c r="F71" s="205" t="s">
        <v>31</v>
      </c>
      <c r="G71" s="67">
        <v>5996737</v>
      </c>
      <c r="H71" s="186"/>
      <c r="I71" s="186">
        <v>2.5</v>
      </c>
      <c r="J71" s="187"/>
      <c r="K71" s="186"/>
      <c r="L71" s="188"/>
      <c r="M71" s="186"/>
      <c r="N71" s="188"/>
      <c r="O71" s="188"/>
      <c r="P71" s="188"/>
      <c r="Q71" s="188"/>
      <c r="R71" s="188"/>
      <c r="S71" s="188"/>
      <c r="T71" s="225">
        <v>927.84651910000002</v>
      </c>
      <c r="U71" s="197">
        <v>888</v>
      </c>
      <c r="V71" s="198">
        <v>923.34061230000009</v>
      </c>
      <c r="W71" s="190" t="s">
        <v>1306</v>
      </c>
      <c r="X71" s="143" t="s">
        <v>5115</v>
      </c>
      <c r="Y71" s="124">
        <v>28</v>
      </c>
      <c r="Z71" s="124">
        <v>8</v>
      </c>
      <c r="AA71" s="124"/>
      <c r="AB71" s="124" t="e">
        <v>#N/A</v>
      </c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</row>
    <row r="72" spans="1:39" s="123" customFormat="1" ht="150" x14ac:dyDescent="0.25">
      <c r="A72" s="167">
        <v>202</v>
      </c>
      <c r="B72" s="167">
        <v>202</v>
      </c>
      <c r="C72" s="363" t="s">
        <v>3251</v>
      </c>
      <c r="D72" s="171" t="s">
        <v>1977</v>
      </c>
      <c r="E72" s="171" t="s">
        <v>30</v>
      </c>
      <c r="F72" s="205" t="s">
        <v>50</v>
      </c>
      <c r="G72" s="329">
        <v>10220000</v>
      </c>
      <c r="H72" s="186"/>
      <c r="I72" s="186"/>
      <c r="J72" s="187"/>
      <c r="K72" s="186"/>
      <c r="L72" s="188"/>
      <c r="M72" s="186"/>
      <c r="N72" s="188"/>
      <c r="O72" s="188"/>
      <c r="P72" s="188"/>
      <c r="Q72" s="188"/>
      <c r="R72" s="188"/>
      <c r="S72" s="188"/>
      <c r="T72" s="225">
        <v>1576.9460000000001</v>
      </c>
      <c r="U72" s="197">
        <v>1697</v>
      </c>
      <c r="V72" s="198">
        <v>1624.3161</v>
      </c>
      <c r="W72" s="190" t="s">
        <v>1306</v>
      </c>
      <c r="X72" s="143" t="s">
        <v>5115</v>
      </c>
      <c r="Y72" s="124">
        <v>28</v>
      </c>
      <c r="Z72" s="124">
        <v>8</v>
      </c>
      <c r="AA72" s="124"/>
      <c r="AB72" s="124" t="e">
        <v>#N/A</v>
      </c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</row>
    <row r="73" spans="1:39" s="123" customFormat="1" ht="120" x14ac:dyDescent="0.25">
      <c r="A73" s="167">
        <v>203</v>
      </c>
      <c r="B73" s="167">
        <v>203</v>
      </c>
      <c r="C73" s="363" t="s">
        <v>3252</v>
      </c>
      <c r="D73" s="171" t="s">
        <v>4301</v>
      </c>
      <c r="E73" s="171" t="s">
        <v>30</v>
      </c>
      <c r="F73" s="205" t="s">
        <v>48</v>
      </c>
      <c r="G73" s="67">
        <v>5527500</v>
      </c>
      <c r="H73" s="186"/>
      <c r="I73" s="184">
        <v>1</v>
      </c>
      <c r="J73" s="187"/>
      <c r="K73" s="186"/>
      <c r="L73" s="188"/>
      <c r="M73" s="186"/>
      <c r="N73" s="188"/>
      <c r="O73" s="188"/>
      <c r="P73" s="188"/>
      <c r="Q73" s="184">
        <v>17</v>
      </c>
      <c r="R73" s="188"/>
      <c r="S73" s="188"/>
      <c r="T73" s="225">
        <v>872.44325000000003</v>
      </c>
      <c r="U73" s="197">
        <v>818</v>
      </c>
      <c r="V73" s="198">
        <v>700.13625000000002</v>
      </c>
      <c r="W73" s="190" t="s">
        <v>1978</v>
      </c>
      <c r="X73" s="143" t="s">
        <v>5115</v>
      </c>
      <c r="Y73" s="124">
        <v>28</v>
      </c>
      <c r="Z73" s="124">
        <v>8</v>
      </c>
      <c r="AA73" s="124"/>
      <c r="AB73" s="124" t="e">
        <v>#N/A</v>
      </c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</row>
    <row r="74" spans="1:39" s="123" customFormat="1" ht="180" x14ac:dyDescent="0.25">
      <c r="A74" s="167">
        <v>204</v>
      </c>
      <c r="B74" s="167">
        <v>204</v>
      </c>
      <c r="C74" s="372" t="s">
        <v>3266</v>
      </c>
      <c r="D74" s="171" t="s">
        <v>1979</v>
      </c>
      <c r="E74" s="171" t="s">
        <v>30</v>
      </c>
      <c r="F74" s="205" t="s">
        <v>31</v>
      </c>
      <c r="G74" s="67">
        <v>4591086</v>
      </c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25">
        <v>708.40456979999999</v>
      </c>
      <c r="U74" s="197">
        <v>739</v>
      </c>
      <c r="V74" s="198">
        <v>722.88701350000008</v>
      </c>
      <c r="W74" s="190" t="s">
        <v>1308</v>
      </c>
      <c r="X74" s="143" t="s">
        <v>5115</v>
      </c>
      <c r="Y74" s="124">
        <v>28</v>
      </c>
      <c r="Z74" s="124">
        <v>8</v>
      </c>
      <c r="AA74" s="124"/>
      <c r="AB74" s="124" t="e">
        <v>#N/A</v>
      </c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</row>
    <row r="75" spans="1:39" s="123" customFormat="1" ht="120" x14ac:dyDescent="0.25">
      <c r="A75" s="167">
        <v>205</v>
      </c>
      <c r="B75" s="167">
        <v>205</v>
      </c>
      <c r="C75" s="372" t="s">
        <v>3267</v>
      </c>
      <c r="D75" s="171" t="s">
        <v>1980</v>
      </c>
      <c r="E75" s="171" t="s">
        <v>30</v>
      </c>
      <c r="F75" s="205" t="s">
        <v>50</v>
      </c>
      <c r="G75" s="67">
        <v>5765000</v>
      </c>
      <c r="H75" s="186"/>
      <c r="I75" s="186">
        <v>253.5</v>
      </c>
      <c r="J75" s="187"/>
      <c r="K75" s="186"/>
      <c r="L75" s="188"/>
      <c r="M75" s="186"/>
      <c r="N75" s="188"/>
      <c r="O75" s="188"/>
      <c r="P75" s="188"/>
      <c r="Q75" s="201">
        <v>95</v>
      </c>
      <c r="R75" s="188"/>
      <c r="S75" s="188"/>
      <c r="T75" s="225">
        <v>1251.6595</v>
      </c>
      <c r="U75" s="197">
        <v>912</v>
      </c>
      <c r="V75" s="198">
        <v>664.06091000000004</v>
      </c>
      <c r="W75" s="190" t="s">
        <v>1978</v>
      </c>
      <c r="X75" s="143" t="s">
        <v>5115</v>
      </c>
      <c r="Y75" s="124">
        <v>28</v>
      </c>
      <c r="Z75" s="124">
        <v>8</v>
      </c>
      <c r="AA75" s="124"/>
      <c r="AB75" s="124" t="e">
        <v>#N/A</v>
      </c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</row>
    <row r="76" spans="1:39" s="123" customFormat="1" ht="180" x14ac:dyDescent="0.25">
      <c r="A76" s="167">
        <v>206</v>
      </c>
      <c r="B76" s="167">
        <v>206</v>
      </c>
      <c r="C76" s="175" t="s">
        <v>52</v>
      </c>
      <c r="D76" s="171" t="s">
        <v>1981</v>
      </c>
      <c r="E76" s="171" t="s">
        <v>30</v>
      </c>
      <c r="F76" s="205" t="s">
        <v>31</v>
      </c>
      <c r="G76" s="67">
        <v>3996100</v>
      </c>
      <c r="H76" s="201"/>
      <c r="I76" s="201"/>
      <c r="J76" s="187"/>
      <c r="K76" s="201"/>
      <c r="L76" s="188"/>
      <c r="M76" s="201"/>
      <c r="N76" s="188"/>
      <c r="O76" s="188"/>
      <c r="P76" s="188"/>
      <c r="Q76" s="188"/>
      <c r="R76" s="188"/>
      <c r="S76" s="188"/>
      <c r="T76" s="225">
        <v>616.59823000000006</v>
      </c>
      <c r="U76" s="197">
        <v>649</v>
      </c>
      <c r="V76" s="198">
        <v>816.97221000000002</v>
      </c>
      <c r="W76" s="190" t="s">
        <v>1306</v>
      </c>
      <c r="X76" s="143" t="s">
        <v>5115</v>
      </c>
      <c r="Y76" s="124">
        <v>28</v>
      </c>
      <c r="Z76" s="124">
        <v>8</v>
      </c>
      <c r="AA76" s="124"/>
      <c r="AB76" s="124" t="e">
        <v>#N/A</v>
      </c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</row>
    <row r="77" spans="1:39" s="123" customFormat="1" ht="180" x14ac:dyDescent="0.25">
      <c r="A77" s="167">
        <v>207</v>
      </c>
      <c r="B77" s="167">
        <v>207</v>
      </c>
      <c r="C77" s="363" t="s">
        <v>3253</v>
      </c>
      <c r="D77" s="171" t="s">
        <v>1982</v>
      </c>
      <c r="E77" s="171" t="s">
        <v>30</v>
      </c>
      <c r="F77" s="205" t="s">
        <v>31</v>
      </c>
      <c r="G77" s="67">
        <v>15144800</v>
      </c>
      <c r="H77" s="186"/>
      <c r="I77" s="186">
        <v>295.60000000000002</v>
      </c>
      <c r="J77" s="187"/>
      <c r="K77" s="186"/>
      <c r="L77" s="188"/>
      <c r="M77" s="186"/>
      <c r="N77" s="188"/>
      <c r="O77" s="188"/>
      <c r="P77" s="188"/>
      <c r="Q77" s="201">
        <v>61.1</v>
      </c>
      <c r="R77" s="188"/>
      <c r="S77" s="188"/>
      <c r="T77" s="225">
        <v>2704.9536400000006</v>
      </c>
      <c r="U77" s="197">
        <v>2306</v>
      </c>
      <c r="V77" s="198">
        <v>2263.98218</v>
      </c>
      <c r="W77" s="190" t="s">
        <v>1914</v>
      </c>
      <c r="X77" s="143" t="s">
        <v>5115</v>
      </c>
      <c r="Y77" s="124">
        <v>28</v>
      </c>
      <c r="Z77" s="124">
        <v>8</v>
      </c>
      <c r="AA77" s="124"/>
      <c r="AB77" s="124" t="e">
        <v>#N/A</v>
      </c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</row>
    <row r="78" spans="1:39" s="123" customFormat="1" ht="180" x14ac:dyDescent="0.25">
      <c r="A78" s="167">
        <v>208</v>
      </c>
      <c r="B78" s="167">
        <v>208</v>
      </c>
      <c r="C78" s="363" t="s">
        <v>3254</v>
      </c>
      <c r="D78" s="171" t="s">
        <v>1983</v>
      </c>
      <c r="E78" s="171" t="s">
        <v>30</v>
      </c>
      <c r="F78" s="205" t="s">
        <v>31</v>
      </c>
      <c r="G78" s="67">
        <v>23055600</v>
      </c>
      <c r="H78" s="186"/>
      <c r="I78" s="186"/>
      <c r="J78" s="187"/>
      <c r="K78" s="186"/>
      <c r="L78" s="188"/>
      <c r="M78" s="186"/>
      <c r="N78" s="188"/>
      <c r="O78" s="188"/>
      <c r="P78" s="188"/>
      <c r="Q78" s="188"/>
      <c r="R78" s="188"/>
      <c r="S78" s="188"/>
      <c r="T78" s="225">
        <v>3557.4790800000001</v>
      </c>
      <c r="U78" s="197">
        <v>3247</v>
      </c>
      <c r="V78" s="198">
        <v>2966.6335200000003</v>
      </c>
      <c r="W78" s="190" t="s">
        <v>1306</v>
      </c>
      <c r="X78" s="143" t="s">
        <v>5115</v>
      </c>
      <c r="Y78" s="124">
        <v>28</v>
      </c>
      <c r="Z78" s="124">
        <v>8</v>
      </c>
      <c r="AA78" s="124"/>
      <c r="AB78" s="124" t="e">
        <v>#N/A</v>
      </c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</row>
    <row r="79" spans="1:39" s="123" customFormat="1" ht="180" x14ac:dyDescent="0.25">
      <c r="A79" s="167">
        <v>209</v>
      </c>
      <c r="B79" s="167">
        <v>209</v>
      </c>
      <c r="C79" s="175" t="s">
        <v>1984</v>
      </c>
      <c r="D79" s="171" t="s">
        <v>1985</v>
      </c>
      <c r="E79" s="171" t="s">
        <v>30</v>
      </c>
      <c r="F79" s="205" t="s">
        <v>31</v>
      </c>
      <c r="G79" s="67">
        <v>4603200</v>
      </c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25">
        <v>710.27376000000004</v>
      </c>
      <c r="U79" s="197">
        <v>738</v>
      </c>
      <c r="V79" s="198">
        <v>709.02393000000006</v>
      </c>
      <c r="W79" s="190" t="s">
        <v>1308</v>
      </c>
      <c r="X79" s="143" t="s">
        <v>5115</v>
      </c>
      <c r="Y79" s="124">
        <v>28</v>
      </c>
      <c r="Z79" s="124">
        <v>8</v>
      </c>
      <c r="AA79" s="124"/>
      <c r="AB79" s="124" t="e">
        <v>#N/A</v>
      </c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</row>
    <row r="80" spans="1:39" s="123" customFormat="1" ht="135" x14ac:dyDescent="0.25">
      <c r="A80" s="167">
        <v>210</v>
      </c>
      <c r="B80" s="167">
        <v>210</v>
      </c>
      <c r="C80" s="175" t="s">
        <v>4338</v>
      </c>
      <c r="D80" s="171" t="s">
        <v>1986</v>
      </c>
      <c r="E80" s="171" t="s">
        <v>30</v>
      </c>
      <c r="F80" s="205" t="s">
        <v>48</v>
      </c>
      <c r="G80" s="67">
        <v>8490000</v>
      </c>
      <c r="H80" s="204"/>
      <c r="I80" s="204"/>
      <c r="J80" s="187"/>
      <c r="K80" s="204"/>
      <c r="L80" s="188"/>
      <c r="M80" s="204"/>
      <c r="N80" s="188"/>
      <c r="O80" s="188"/>
      <c r="P80" s="188"/>
      <c r="Q80" s="188"/>
      <c r="R80" s="188"/>
      <c r="S80" s="188"/>
      <c r="T80" s="225">
        <v>1310.0070000000001</v>
      </c>
      <c r="U80" s="197">
        <v>1294</v>
      </c>
      <c r="V80" s="198">
        <v>1228.0737000000001</v>
      </c>
      <c r="W80" s="190" t="s">
        <v>1306</v>
      </c>
      <c r="X80" s="143" t="s">
        <v>5115</v>
      </c>
      <c r="Y80" s="124">
        <v>28</v>
      </c>
      <c r="Z80" s="124">
        <v>8</v>
      </c>
      <c r="AA80" s="124"/>
      <c r="AB80" s="124" t="e">
        <v>#N/A</v>
      </c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</row>
    <row r="81" spans="1:39" s="123" customFormat="1" ht="180" x14ac:dyDescent="0.25">
      <c r="A81" s="167">
        <v>211</v>
      </c>
      <c r="B81" s="167">
        <v>211</v>
      </c>
      <c r="C81" s="175" t="s">
        <v>4339</v>
      </c>
      <c r="D81" s="171" t="s">
        <v>1987</v>
      </c>
      <c r="E81" s="171" t="s">
        <v>30</v>
      </c>
      <c r="F81" s="205" t="s">
        <v>31</v>
      </c>
      <c r="G81" s="67">
        <v>5889600</v>
      </c>
      <c r="H81" s="204"/>
      <c r="I81" s="204"/>
      <c r="J81" s="187"/>
      <c r="K81" s="204"/>
      <c r="L81" s="188"/>
      <c r="M81" s="204"/>
      <c r="N81" s="188"/>
      <c r="O81" s="188"/>
      <c r="P81" s="188"/>
      <c r="Q81" s="188"/>
      <c r="R81" s="188"/>
      <c r="S81" s="188"/>
      <c r="T81" s="225">
        <v>908.76528000000008</v>
      </c>
      <c r="U81" s="197">
        <v>883</v>
      </c>
      <c r="V81" s="198">
        <v>856.13355000000001</v>
      </c>
      <c r="W81" s="190" t="s">
        <v>1306</v>
      </c>
      <c r="X81" s="143" t="s">
        <v>5115</v>
      </c>
      <c r="Y81" s="124">
        <v>28</v>
      </c>
      <c r="Z81" s="124">
        <v>8</v>
      </c>
      <c r="AA81" s="124"/>
      <c r="AB81" s="124" t="e">
        <v>#N/A</v>
      </c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</row>
    <row r="82" spans="1:39" s="123" customFormat="1" ht="180" x14ac:dyDescent="0.25">
      <c r="A82" s="167">
        <v>212</v>
      </c>
      <c r="B82" s="167">
        <v>212</v>
      </c>
      <c r="C82" s="175" t="s">
        <v>1988</v>
      </c>
      <c r="D82" s="171" t="s">
        <v>1989</v>
      </c>
      <c r="E82" s="171" t="s">
        <v>30</v>
      </c>
      <c r="F82" s="205" t="s">
        <v>49</v>
      </c>
      <c r="G82" s="67">
        <v>13791500</v>
      </c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25">
        <v>2128.0284500000002</v>
      </c>
      <c r="U82" s="197">
        <v>1853</v>
      </c>
      <c r="V82" s="198">
        <v>1682.2711800000002</v>
      </c>
      <c r="W82" s="190" t="s">
        <v>1308</v>
      </c>
      <c r="X82" s="143" t="s">
        <v>5115</v>
      </c>
      <c r="Y82" s="124">
        <v>28</v>
      </c>
      <c r="Z82" s="124">
        <v>8</v>
      </c>
      <c r="AA82" s="124"/>
      <c r="AB82" s="124" t="e">
        <v>#N/A</v>
      </c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</row>
    <row r="83" spans="1:39" s="123" customFormat="1" ht="165" x14ac:dyDescent="0.25">
      <c r="A83" s="167">
        <v>213</v>
      </c>
      <c r="B83" s="167">
        <v>213</v>
      </c>
      <c r="C83" s="175" t="s">
        <v>1990</v>
      </c>
      <c r="D83" s="171" t="s">
        <v>1991</v>
      </c>
      <c r="E83" s="171" t="s">
        <v>30</v>
      </c>
      <c r="F83" s="205" t="s">
        <v>48</v>
      </c>
      <c r="G83" s="67">
        <v>6068800</v>
      </c>
      <c r="H83" s="186"/>
      <c r="I83" s="186"/>
      <c r="J83" s="187"/>
      <c r="K83" s="186"/>
      <c r="L83" s="188"/>
      <c r="M83" s="186"/>
      <c r="N83" s="188"/>
      <c r="O83" s="188"/>
      <c r="P83" s="188"/>
      <c r="Q83" s="188"/>
      <c r="R83" s="188"/>
      <c r="S83" s="188"/>
      <c r="T83" s="225">
        <v>936.41584000000012</v>
      </c>
      <c r="U83" s="197">
        <v>1035</v>
      </c>
      <c r="V83" s="198">
        <v>962.86286000000007</v>
      </c>
      <c r="W83" s="190" t="s">
        <v>1306</v>
      </c>
      <c r="X83" s="143" t="s">
        <v>5115</v>
      </c>
      <c r="Y83" s="124">
        <v>28</v>
      </c>
      <c r="Z83" s="124">
        <v>8</v>
      </c>
      <c r="AA83" s="124"/>
      <c r="AB83" s="124" t="e">
        <v>#N/A</v>
      </c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</row>
    <row r="84" spans="1:39" s="123" customFormat="1" ht="180" x14ac:dyDescent="0.25">
      <c r="A84" s="167">
        <v>214</v>
      </c>
      <c r="B84" s="167">
        <v>214</v>
      </c>
      <c r="C84" s="175" t="s">
        <v>4340</v>
      </c>
      <c r="D84" s="171" t="s">
        <v>1992</v>
      </c>
      <c r="E84" s="171" t="s">
        <v>30</v>
      </c>
      <c r="F84" s="205" t="s">
        <v>49</v>
      </c>
      <c r="G84" s="67">
        <v>6457600</v>
      </c>
      <c r="H84" s="201"/>
      <c r="I84" s="201"/>
      <c r="J84" s="187"/>
      <c r="K84" s="201"/>
      <c r="L84" s="188"/>
      <c r="M84" s="201"/>
      <c r="N84" s="188"/>
      <c r="O84" s="188"/>
      <c r="P84" s="188"/>
      <c r="Q84" s="188"/>
      <c r="R84" s="188"/>
      <c r="S84" s="188"/>
      <c r="T84" s="225">
        <v>996.40768000000003</v>
      </c>
      <c r="U84" s="197">
        <v>914</v>
      </c>
      <c r="V84" s="198">
        <v>852.04460000000006</v>
      </c>
      <c r="W84" s="190" t="s">
        <v>1306</v>
      </c>
      <c r="X84" s="143" t="s">
        <v>5115</v>
      </c>
      <c r="Y84" s="124">
        <v>28</v>
      </c>
      <c r="Z84" s="124">
        <v>8</v>
      </c>
      <c r="AA84" s="124"/>
      <c r="AB84" s="124" t="e">
        <v>#N/A</v>
      </c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</row>
    <row r="85" spans="1:39" s="123" customFormat="1" ht="120" x14ac:dyDescent="0.25">
      <c r="A85" s="167">
        <v>215</v>
      </c>
      <c r="B85" s="167">
        <v>215</v>
      </c>
      <c r="C85" s="175" t="s">
        <v>1993</v>
      </c>
      <c r="D85" s="171" t="s">
        <v>1994</v>
      </c>
      <c r="E85" s="171" t="s">
        <v>30</v>
      </c>
      <c r="F85" s="205" t="s">
        <v>53</v>
      </c>
      <c r="G85" s="67">
        <v>6716500</v>
      </c>
      <c r="H85" s="186"/>
      <c r="I85" s="186"/>
      <c r="J85" s="187"/>
      <c r="K85" s="186"/>
      <c r="L85" s="188"/>
      <c r="M85" s="186"/>
      <c r="N85" s="188"/>
      <c r="O85" s="188"/>
      <c r="P85" s="188"/>
      <c r="Q85" s="188"/>
      <c r="R85" s="188"/>
      <c r="S85" s="188"/>
      <c r="T85" s="225">
        <v>1036.3559500000001</v>
      </c>
      <c r="U85" s="197">
        <v>1001</v>
      </c>
      <c r="V85" s="198">
        <v>956.05823000000009</v>
      </c>
      <c r="W85" s="190" t="s">
        <v>1306</v>
      </c>
      <c r="X85" s="143" t="s">
        <v>5115</v>
      </c>
      <c r="Y85" s="124">
        <v>28</v>
      </c>
      <c r="Z85" s="124">
        <v>8</v>
      </c>
      <c r="AA85" s="124"/>
      <c r="AB85" s="124" t="e">
        <v>#N/A</v>
      </c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</row>
    <row r="86" spans="1:39" s="123" customFormat="1" ht="90" x14ac:dyDescent="0.25">
      <c r="A86" s="167">
        <v>216</v>
      </c>
      <c r="B86" s="167">
        <v>216</v>
      </c>
      <c r="C86" s="175" t="s">
        <v>4341</v>
      </c>
      <c r="D86" s="171" t="s">
        <v>1995</v>
      </c>
      <c r="E86" s="171" t="s">
        <v>30</v>
      </c>
      <c r="F86" s="205" t="s">
        <v>48</v>
      </c>
      <c r="G86" s="67">
        <v>6622640</v>
      </c>
      <c r="H86" s="201"/>
      <c r="I86" s="201"/>
      <c r="J86" s="187"/>
      <c r="K86" s="201"/>
      <c r="L86" s="188"/>
      <c r="M86" s="201"/>
      <c r="N86" s="188"/>
      <c r="O86" s="188"/>
      <c r="P86" s="188"/>
      <c r="Q86" s="188"/>
      <c r="R86" s="188"/>
      <c r="S86" s="188"/>
      <c r="T86" s="225">
        <v>1021.8733520000001</v>
      </c>
      <c r="U86" s="213">
        <v>940</v>
      </c>
      <c r="V86" s="214">
        <v>940.11286800000005</v>
      </c>
      <c r="W86" s="190" t="s">
        <v>1306</v>
      </c>
      <c r="X86" s="143" t="s">
        <v>5115</v>
      </c>
      <c r="Y86" s="124">
        <v>28</v>
      </c>
      <c r="Z86" s="124">
        <v>8</v>
      </c>
      <c r="AA86" s="124"/>
      <c r="AB86" s="124" t="e">
        <v>#N/A</v>
      </c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</row>
    <row r="87" spans="1:39" s="123" customFormat="1" ht="75" x14ac:dyDescent="0.25">
      <c r="A87" s="167">
        <v>217</v>
      </c>
      <c r="B87" s="167">
        <v>217</v>
      </c>
      <c r="C87" s="175" t="s">
        <v>1996</v>
      </c>
      <c r="D87" s="171" t="s">
        <v>1997</v>
      </c>
      <c r="E87" s="171" t="s">
        <v>30</v>
      </c>
      <c r="F87" s="205" t="s">
        <v>1998</v>
      </c>
      <c r="G87" s="67">
        <v>8272640</v>
      </c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25">
        <v>1276.4683520000001</v>
      </c>
      <c r="U87" s="197">
        <v>1056</v>
      </c>
      <c r="V87" s="198">
        <v>785.16172200000005</v>
      </c>
      <c r="W87" s="190" t="s">
        <v>1308</v>
      </c>
      <c r="X87" s="143" t="s">
        <v>5115</v>
      </c>
      <c r="Y87" s="124">
        <v>28</v>
      </c>
      <c r="Z87" s="124">
        <v>8</v>
      </c>
      <c r="AA87" s="124"/>
      <c r="AB87" s="124" t="e">
        <v>#N/A</v>
      </c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</row>
    <row r="88" spans="1:39" s="123" customFormat="1" ht="90" x14ac:dyDescent="0.25">
      <c r="A88" s="167">
        <v>218</v>
      </c>
      <c r="B88" s="167">
        <v>218</v>
      </c>
      <c r="C88" s="175" t="s">
        <v>54</v>
      </c>
      <c r="D88" s="171" t="s">
        <v>1999</v>
      </c>
      <c r="E88" s="171" t="s">
        <v>30</v>
      </c>
      <c r="F88" s="205" t="s">
        <v>55</v>
      </c>
      <c r="G88" s="215">
        <v>14260500</v>
      </c>
      <c r="H88" s="201"/>
      <c r="I88" s="201"/>
      <c r="J88" s="187"/>
      <c r="K88" s="201"/>
      <c r="L88" s="188"/>
      <c r="M88" s="201"/>
      <c r="N88" s="188"/>
      <c r="O88" s="188"/>
      <c r="P88" s="188"/>
      <c r="Q88" s="188"/>
      <c r="R88" s="188"/>
      <c r="S88" s="188"/>
      <c r="T88" s="225">
        <v>2200.3951500000003</v>
      </c>
      <c r="U88" s="197">
        <v>926</v>
      </c>
      <c r="V88" s="198">
        <v>1943.9022600000001</v>
      </c>
      <c r="W88" s="190" t="s">
        <v>1306</v>
      </c>
      <c r="X88" s="143" t="s">
        <v>5115</v>
      </c>
      <c r="Y88" s="124">
        <v>28</v>
      </c>
      <c r="Z88" s="124">
        <v>8</v>
      </c>
      <c r="AA88" s="124"/>
      <c r="AB88" s="124" t="e">
        <v>#N/A</v>
      </c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</row>
    <row r="89" spans="1:39" s="123" customFormat="1" ht="180" x14ac:dyDescent="0.25">
      <c r="A89" s="167">
        <v>219</v>
      </c>
      <c r="B89" s="167">
        <v>219</v>
      </c>
      <c r="C89" s="175" t="s">
        <v>2000</v>
      </c>
      <c r="D89" s="171" t="s">
        <v>2001</v>
      </c>
      <c r="E89" s="171" t="s">
        <v>30</v>
      </c>
      <c r="F89" s="205" t="s">
        <v>31</v>
      </c>
      <c r="G89" s="67">
        <v>3975400</v>
      </c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25">
        <v>613.40422000000001</v>
      </c>
      <c r="U89" s="197">
        <v>568</v>
      </c>
      <c r="V89" s="198">
        <v>500.48748000000001</v>
      </c>
      <c r="W89" s="190" t="s">
        <v>1308</v>
      </c>
      <c r="X89" s="143" t="s">
        <v>5115</v>
      </c>
      <c r="Y89" s="124">
        <v>28</v>
      </c>
      <c r="Z89" s="124">
        <v>8</v>
      </c>
      <c r="AA89" s="124"/>
      <c r="AB89" s="124" t="e">
        <v>#N/A</v>
      </c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</row>
    <row r="90" spans="1:39" s="123" customFormat="1" ht="105" x14ac:dyDescent="0.25">
      <c r="A90" s="167">
        <v>220</v>
      </c>
      <c r="B90" s="167">
        <v>220</v>
      </c>
      <c r="C90" s="175" t="s">
        <v>2002</v>
      </c>
      <c r="D90" s="171" t="s">
        <v>2003</v>
      </c>
      <c r="E90" s="171" t="s">
        <v>30</v>
      </c>
      <c r="F90" s="205" t="s">
        <v>50</v>
      </c>
      <c r="G90" s="215">
        <v>11701800</v>
      </c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25">
        <v>1805.5877400000002</v>
      </c>
      <c r="U90" s="197">
        <v>1797</v>
      </c>
      <c r="V90" s="198">
        <v>889.40063000000009</v>
      </c>
      <c r="W90" s="190" t="s">
        <v>1308</v>
      </c>
      <c r="X90" s="143" t="s">
        <v>5115</v>
      </c>
      <c r="Y90" s="124">
        <v>28</v>
      </c>
      <c r="Z90" s="124">
        <v>8</v>
      </c>
      <c r="AA90" s="124"/>
      <c r="AB90" s="124" t="e">
        <v>#N/A</v>
      </c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</row>
    <row r="91" spans="1:39" s="123" customFormat="1" ht="180" x14ac:dyDescent="0.25">
      <c r="A91" s="167">
        <v>221</v>
      </c>
      <c r="B91" s="167">
        <v>221</v>
      </c>
      <c r="C91" s="363" t="s">
        <v>3255</v>
      </c>
      <c r="D91" s="171" t="s">
        <v>2004</v>
      </c>
      <c r="E91" s="171" t="s">
        <v>30</v>
      </c>
      <c r="F91" s="205" t="s">
        <v>31</v>
      </c>
      <c r="G91" s="67">
        <v>8605200</v>
      </c>
      <c r="H91" s="186"/>
      <c r="I91" s="186"/>
      <c r="J91" s="187"/>
      <c r="K91" s="186"/>
      <c r="L91" s="188"/>
      <c r="M91" s="186"/>
      <c r="N91" s="188"/>
      <c r="O91" s="188"/>
      <c r="P91" s="188"/>
      <c r="Q91" s="188"/>
      <c r="R91" s="188"/>
      <c r="S91" s="188"/>
      <c r="T91" s="225">
        <v>1327.7823600000002</v>
      </c>
      <c r="U91" s="197">
        <v>1269</v>
      </c>
      <c r="V91" s="198">
        <v>1263.6244200000001</v>
      </c>
      <c r="W91" s="190" t="s">
        <v>1306</v>
      </c>
      <c r="X91" s="143" t="s">
        <v>5115</v>
      </c>
      <c r="Y91" s="124">
        <v>28</v>
      </c>
      <c r="Z91" s="124">
        <v>8</v>
      </c>
      <c r="AA91" s="124"/>
      <c r="AB91" s="124" t="e">
        <v>#N/A</v>
      </c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</row>
    <row r="92" spans="1:39" s="123" customFormat="1" ht="180" x14ac:dyDescent="0.25">
      <c r="A92" s="167">
        <v>222</v>
      </c>
      <c r="B92" s="167">
        <v>222</v>
      </c>
      <c r="C92" s="175" t="s">
        <v>2005</v>
      </c>
      <c r="D92" s="171" t="s">
        <v>2006</v>
      </c>
      <c r="E92" s="171" t="s">
        <v>30</v>
      </c>
      <c r="F92" s="205" t="s">
        <v>31</v>
      </c>
      <c r="G92" s="67">
        <v>5399100</v>
      </c>
      <c r="H92" s="186"/>
      <c r="I92" s="186"/>
      <c r="J92" s="187"/>
      <c r="K92" s="186"/>
      <c r="L92" s="188"/>
      <c r="M92" s="186"/>
      <c r="N92" s="188"/>
      <c r="O92" s="188"/>
      <c r="P92" s="188"/>
      <c r="Q92" s="188"/>
      <c r="R92" s="188"/>
      <c r="S92" s="188"/>
      <c r="T92" s="225">
        <v>833.08113000000003</v>
      </c>
      <c r="U92" s="197">
        <v>961</v>
      </c>
      <c r="V92" s="198">
        <v>816.97221000000002</v>
      </c>
      <c r="W92" s="190" t="s">
        <v>1306</v>
      </c>
      <c r="X92" s="143" t="s">
        <v>5115</v>
      </c>
      <c r="Y92" s="124">
        <v>28</v>
      </c>
      <c r="Z92" s="124">
        <v>8</v>
      </c>
      <c r="AA92" s="124"/>
      <c r="AB92" s="124" t="e">
        <v>#N/A</v>
      </c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</row>
    <row r="93" spans="1:39" s="123" customFormat="1" ht="180" x14ac:dyDescent="0.25">
      <c r="A93" s="167">
        <v>223</v>
      </c>
      <c r="B93" s="167">
        <v>223</v>
      </c>
      <c r="C93" s="175" t="s">
        <v>56</v>
      </c>
      <c r="D93" s="171" t="s">
        <v>2007</v>
      </c>
      <c r="E93" s="171" t="s">
        <v>30</v>
      </c>
      <c r="F93" s="205" t="s">
        <v>50</v>
      </c>
      <c r="G93" s="67">
        <v>5972300</v>
      </c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25">
        <v>921.52589</v>
      </c>
      <c r="U93" s="197">
        <v>848</v>
      </c>
      <c r="V93" s="198">
        <v>917.80726000000004</v>
      </c>
      <c r="W93" s="190" t="s">
        <v>1308</v>
      </c>
      <c r="X93" s="143" t="s">
        <v>5115</v>
      </c>
      <c r="Y93" s="124">
        <v>28</v>
      </c>
      <c r="Z93" s="124">
        <v>8</v>
      </c>
      <c r="AA93" s="124"/>
      <c r="AB93" s="124" t="e">
        <v>#N/A</v>
      </c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</row>
    <row r="94" spans="1:39" s="123" customFormat="1" ht="180" x14ac:dyDescent="0.25">
      <c r="A94" s="167">
        <v>224</v>
      </c>
      <c r="B94" s="167">
        <v>224</v>
      </c>
      <c r="C94" s="175" t="s">
        <v>2008</v>
      </c>
      <c r="D94" s="171" t="s">
        <v>2009</v>
      </c>
      <c r="E94" s="171" t="s">
        <v>30</v>
      </c>
      <c r="F94" s="205" t="s">
        <v>31</v>
      </c>
      <c r="G94" s="67">
        <v>6572100</v>
      </c>
      <c r="H94" s="186"/>
      <c r="I94" s="186"/>
      <c r="J94" s="187"/>
      <c r="K94" s="186"/>
      <c r="L94" s="188"/>
      <c r="M94" s="186"/>
      <c r="N94" s="188"/>
      <c r="O94" s="188"/>
      <c r="P94" s="188"/>
      <c r="Q94" s="188"/>
      <c r="R94" s="188"/>
      <c r="S94" s="188"/>
      <c r="T94" s="225">
        <v>1014.0750300000001</v>
      </c>
      <c r="U94" s="197">
        <v>1023</v>
      </c>
      <c r="V94" s="198">
        <v>956.99946000000011</v>
      </c>
      <c r="W94" s="190" t="s">
        <v>1306</v>
      </c>
      <c r="X94" s="143" t="s">
        <v>5115</v>
      </c>
      <c r="Y94" s="124">
        <v>28</v>
      </c>
      <c r="Z94" s="124">
        <v>8</v>
      </c>
      <c r="AA94" s="124"/>
      <c r="AB94" s="124" t="e">
        <v>#N/A</v>
      </c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</row>
    <row r="95" spans="1:39" s="123" customFormat="1" ht="180" x14ac:dyDescent="0.25">
      <c r="A95" s="167">
        <v>225</v>
      </c>
      <c r="B95" s="167">
        <v>225</v>
      </c>
      <c r="C95" s="175" t="s">
        <v>2010</v>
      </c>
      <c r="D95" s="171" t="s">
        <v>2011</v>
      </c>
      <c r="E95" s="171" t="s">
        <v>30</v>
      </c>
      <c r="F95" s="205" t="s">
        <v>31</v>
      </c>
      <c r="G95" s="67">
        <v>9893200</v>
      </c>
      <c r="H95" s="186"/>
      <c r="I95" s="186"/>
      <c r="J95" s="187"/>
      <c r="K95" s="186"/>
      <c r="L95" s="188"/>
      <c r="M95" s="186"/>
      <c r="N95" s="188"/>
      <c r="O95" s="188"/>
      <c r="P95" s="188"/>
      <c r="Q95" s="188"/>
      <c r="R95" s="188"/>
      <c r="S95" s="188"/>
      <c r="T95" s="225">
        <v>1526.5207600000001</v>
      </c>
      <c r="U95" s="197">
        <v>1622</v>
      </c>
      <c r="V95" s="198">
        <v>1557.2110300000002</v>
      </c>
      <c r="W95" s="190" t="s">
        <v>1306</v>
      </c>
      <c r="X95" s="143" t="s">
        <v>5115</v>
      </c>
      <c r="Y95" s="124">
        <v>28</v>
      </c>
      <c r="Z95" s="124">
        <v>8</v>
      </c>
      <c r="AA95" s="124"/>
      <c r="AB95" s="124" t="e">
        <v>#N/A</v>
      </c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</row>
    <row r="96" spans="1:39" s="123" customFormat="1" ht="180" x14ac:dyDescent="0.25">
      <c r="A96" s="167">
        <v>226</v>
      </c>
      <c r="B96" s="167">
        <v>226</v>
      </c>
      <c r="C96" s="363" t="s">
        <v>3256</v>
      </c>
      <c r="D96" s="171" t="s">
        <v>2012</v>
      </c>
      <c r="E96" s="171" t="s">
        <v>30</v>
      </c>
      <c r="F96" s="205" t="s">
        <v>31</v>
      </c>
      <c r="G96" s="67">
        <v>3790500</v>
      </c>
      <c r="H96" s="186"/>
      <c r="I96" s="186"/>
      <c r="J96" s="187"/>
      <c r="K96" s="186"/>
      <c r="L96" s="188"/>
      <c r="M96" s="186"/>
      <c r="N96" s="188"/>
      <c r="O96" s="188"/>
      <c r="P96" s="188"/>
      <c r="Q96" s="188"/>
      <c r="R96" s="188"/>
      <c r="S96" s="188"/>
      <c r="T96" s="225">
        <v>584.87414999999999</v>
      </c>
      <c r="U96" s="197">
        <v>583</v>
      </c>
      <c r="V96" s="198">
        <v>622.27647000000002</v>
      </c>
      <c r="W96" s="190" t="s">
        <v>1306</v>
      </c>
      <c r="X96" s="143" t="s">
        <v>5115</v>
      </c>
      <c r="Y96" s="124">
        <v>28</v>
      </c>
      <c r="Z96" s="124">
        <v>8</v>
      </c>
      <c r="AA96" s="124"/>
      <c r="AB96" s="124" t="e">
        <v>#N/A</v>
      </c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</row>
    <row r="97" spans="1:39" s="123" customFormat="1" ht="165" x14ac:dyDescent="0.25">
      <c r="A97" s="167">
        <v>227</v>
      </c>
      <c r="B97" s="167">
        <v>227</v>
      </c>
      <c r="C97" s="364" t="s">
        <v>3258</v>
      </c>
      <c r="D97" s="171" t="s">
        <v>2077</v>
      </c>
      <c r="E97" s="171" t="s">
        <v>30</v>
      </c>
      <c r="F97" s="205" t="s">
        <v>2071</v>
      </c>
      <c r="G97" s="67">
        <v>16369400</v>
      </c>
      <c r="H97" s="201"/>
      <c r="I97" s="201"/>
      <c r="J97" s="187"/>
      <c r="K97" s="201"/>
      <c r="L97" s="188"/>
      <c r="M97" s="201"/>
      <c r="N97" s="188"/>
      <c r="O97" s="188"/>
      <c r="P97" s="188"/>
      <c r="Q97" s="188"/>
      <c r="R97" s="188"/>
      <c r="S97" s="188"/>
      <c r="T97" s="225">
        <v>2525.7984200000001</v>
      </c>
      <c r="U97" s="197">
        <v>2491</v>
      </c>
      <c r="V97" s="198">
        <v>2422.00081</v>
      </c>
      <c r="W97" s="190" t="s">
        <v>1306</v>
      </c>
      <c r="X97" s="143" t="s">
        <v>5115</v>
      </c>
      <c r="Y97" s="124">
        <v>28</v>
      </c>
      <c r="Z97" s="124">
        <v>8</v>
      </c>
      <c r="AA97" s="124"/>
      <c r="AB97" s="124" t="e">
        <v>#N/A</v>
      </c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</row>
    <row r="98" spans="1:39" s="123" customFormat="1" ht="180" x14ac:dyDescent="0.25">
      <c r="A98" s="167">
        <v>228</v>
      </c>
      <c r="B98" s="167">
        <v>228</v>
      </c>
      <c r="C98" s="363" t="s">
        <v>3257</v>
      </c>
      <c r="D98" s="171" t="s">
        <v>2013</v>
      </c>
      <c r="E98" s="171" t="s">
        <v>30</v>
      </c>
      <c r="F98" s="205" t="s">
        <v>31</v>
      </c>
      <c r="G98" s="67">
        <v>4172500</v>
      </c>
      <c r="H98" s="186"/>
      <c r="I98" s="186">
        <v>5.9</v>
      </c>
      <c r="J98" s="187"/>
      <c r="K98" s="186"/>
      <c r="L98" s="188"/>
      <c r="M98" s="186"/>
      <c r="N98" s="188"/>
      <c r="O98" s="188"/>
      <c r="P98" s="188"/>
      <c r="Q98" s="188"/>
      <c r="R98" s="188"/>
      <c r="S98" s="188"/>
      <c r="T98" s="225">
        <v>649.8347500000001</v>
      </c>
      <c r="U98" s="197">
        <v>1306</v>
      </c>
      <c r="V98" s="198">
        <v>601.22995000000003</v>
      </c>
      <c r="W98" s="190" t="s">
        <v>1306</v>
      </c>
      <c r="X98" s="143" t="s">
        <v>5115</v>
      </c>
      <c r="Y98" s="124">
        <v>28</v>
      </c>
      <c r="Z98" s="124">
        <v>8</v>
      </c>
      <c r="AA98" s="124"/>
      <c r="AB98" s="124" t="e">
        <v>#N/A</v>
      </c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</row>
    <row r="99" spans="1:39" s="123" customFormat="1" ht="120" x14ac:dyDescent="0.25">
      <c r="A99" s="167">
        <v>229</v>
      </c>
      <c r="B99" s="167">
        <v>229</v>
      </c>
      <c r="C99" s="175" t="s">
        <v>2015</v>
      </c>
      <c r="D99" s="171" t="s">
        <v>2016</v>
      </c>
      <c r="E99" s="171" t="s">
        <v>1</v>
      </c>
      <c r="F99" s="205" t="s">
        <v>57</v>
      </c>
      <c r="G99" s="67">
        <v>7064300</v>
      </c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25">
        <v>1090.0214900000001</v>
      </c>
      <c r="U99" s="197">
        <v>1034</v>
      </c>
      <c r="V99" s="198"/>
      <c r="W99" s="190" t="s">
        <v>1308</v>
      </c>
      <c r="X99" s="143" t="s">
        <v>5115</v>
      </c>
      <c r="Y99" s="124">
        <v>28</v>
      </c>
      <c r="Z99" s="124">
        <v>8</v>
      </c>
      <c r="AA99" s="124"/>
      <c r="AB99" s="124" t="e">
        <v>#N/A</v>
      </c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</row>
    <row r="100" spans="1:39" s="123" customFormat="1" ht="135" x14ac:dyDescent="0.25">
      <c r="A100" s="167">
        <v>230</v>
      </c>
      <c r="B100" s="167">
        <v>230</v>
      </c>
      <c r="C100" s="175" t="s">
        <v>58</v>
      </c>
      <c r="D100" s="171" t="s">
        <v>2017</v>
      </c>
      <c r="E100" s="171" t="s">
        <v>1</v>
      </c>
      <c r="F100" s="205" t="s">
        <v>2018</v>
      </c>
      <c r="G100" s="67">
        <v>8118100</v>
      </c>
      <c r="H100" s="186"/>
      <c r="I100" s="186">
        <v>14</v>
      </c>
      <c r="J100" s="187"/>
      <c r="K100" s="186"/>
      <c r="L100" s="188"/>
      <c r="M100" s="186"/>
      <c r="N100" s="188"/>
      <c r="O100" s="188"/>
      <c r="P100" s="188"/>
      <c r="Q100" s="188">
        <v>257.7</v>
      </c>
      <c r="R100" s="188"/>
      <c r="S100" s="188"/>
      <c r="T100" s="225">
        <v>1547.79583</v>
      </c>
      <c r="U100" s="197">
        <v>1692</v>
      </c>
      <c r="V100" s="198"/>
      <c r="W100" s="190" t="s">
        <v>1306</v>
      </c>
      <c r="X100" s="143" t="s">
        <v>5115</v>
      </c>
      <c r="Y100" s="124">
        <v>28</v>
      </c>
      <c r="Z100" s="124">
        <v>8</v>
      </c>
      <c r="AA100" s="124"/>
      <c r="AB100" s="124" t="e">
        <v>#N/A</v>
      </c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</row>
    <row r="101" spans="1:39" s="123" customFormat="1" ht="135" x14ac:dyDescent="0.25">
      <c r="A101" s="167">
        <v>231</v>
      </c>
      <c r="B101" s="167">
        <v>231</v>
      </c>
      <c r="C101" s="365" t="s">
        <v>3259</v>
      </c>
      <c r="D101" s="171" t="s">
        <v>2019</v>
      </c>
      <c r="E101" s="171" t="s">
        <v>1</v>
      </c>
      <c r="F101" s="205" t="s">
        <v>2018</v>
      </c>
      <c r="G101" s="329">
        <v>4864500</v>
      </c>
      <c r="H101" s="201"/>
      <c r="I101" s="186">
        <v>250.2</v>
      </c>
      <c r="J101" s="187"/>
      <c r="K101" s="202"/>
      <c r="L101" s="188"/>
      <c r="M101" s="201"/>
      <c r="N101" s="188"/>
      <c r="O101" s="188"/>
      <c r="P101" s="188"/>
      <c r="Q101" s="201">
        <v>55.6</v>
      </c>
      <c r="R101" s="188"/>
      <c r="S101" s="188"/>
      <c r="T101" s="225">
        <v>1066.4003499999999</v>
      </c>
      <c r="U101" s="197">
        <v>1008</v>
      </c>
      <c r="V101" s="198"/>
      <c r="W101" s="190" t="s">
        <v>1306</v>
      </c>
      <c r="X101" s="143" t="s">
        <v>5115</v>
      </c>
      <c r="Y101" s="124">
        <v>28</v>
      </c>
      <c r="Z101" s="124">
        <v>8</v>
      </c>
      <c r="AA101" s="124"/>
      <c r="AB101" s="124" t="e">
        <v>#N/A</v>
      </c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</row>
    <row r="102" spans="1:39" s="123" customFormat="1" ht="120" x14ac:dyDescent="0.25">
      <c r="A102" s="167">
        <v>232</v>
      </c>
      <c r="B102" s="167">
        <v>232</v>
      </c>
      <c r="C102" s="175" t="s">
        <v>2020</v>
      </c>
      <c r="D102" s="171" t="s">
        <v>2021</v>
      </c>
      <c r="E102" s="171" t="s">
        <v>1</v>
      </c>
      <c r="F102" s="205" t="s">
        <v>61</v>
      </c>
      <c r="G102" s="329">
        <v>9246500</v>
      </c>
      <c r="H102" s="201"/>
      <c r="I102" s="201"/>
      <c r="J102" s="187"/>
      <c r="K102" s="202"/>
      <c r="L102" s="188"/>
      <c r="M102" s="201"/>
      <c r="N102" s="188"/>
      <c r="O102" s="188"/>
      <c r="P102" s="188"/>
      <c r="Q102" s="188"/>
      <c r="R102" s="188"/>
      <c r="S102" s="188"/>
      <c r="T102" s="225">
        <v>1426.73495</v>
      </c>
      <c r="U102" s="197">
        <v>1406</v>
      </c>
      <c r="V102" s="198"/>
      <c r="W102" s="190" t="s">
        <v>1306</v>
      </c>
      <c r="X102" s="143" t="s">
        <v>5115</v>
      </c>
      <c r="Y102" s="124">
        <v>28</v>
      </c>
      <c r="Z102" s="124">
        <v>8</v>
      </c>
      <c r="AA102" s="124"/>
      <c r="AB102" s="124" t="e">
        <v>#N/A</v>
      </c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</row>
    <row r="103" spans="1:39" s="123" customFormat="1" ht="105" x14ac:dyDescent="0.25">
      <c r="A103" s="167">
        <v>233</v>
      </c>
      <c r="B103" s="167">
        <v>233</v>
      </c>
      <c r="C103" s="175" t="s">
        <v>2022</v>
      </c>
      <c r="D103" s="171" t="s">
        <v>2023</v>
      </c>
      <c r="E103" s="171" t="s">
        <v>1</v>
      </c>
      <c r="F103" s="205" t="s">
        <v>38</v>
      </c>
      <c r="G103" s="67">
        <v>8151500</v>
      </c>
      <c r="H103" s="201"/>
      <c r="I103" s="201"/>
      <c r="J103" s="187"/>
      <c r="K103" s="202"/>
      <c r="L103" s="188"/>
      <c r="M103" s="201"/>
      <c r="N103" s="188"/>
      <c r="O103" s="188"/>
      <c r="P103" s="188"/>
      <c r="Q103" s="188"/>
      <c r="R103" s="188"/>
      <c r="S103" s="188"/>
      <c r="T103" s="225">
        <v>1257.7764500000001</v>
      </c>
      <c r="U103" s="197">
        <v>1186</v>
      </c>
      <c r="V103" s="198"/>
      <c r="W103" s="190" t="s">
        <v>3225</v>
      </c>
      <c r="X103" s="143" t="s">
        <v>5115</v>
      </c>
      <c r="Y103" s="124">
        <v>28</v>
      </c>
      <c r="Z103" s="124">
        <v>8</v>
      </c>
      <c r="AA103" s="124"/>
      <c r="AB103" s="124" t="e">
        <v>#N/A</v>
      </c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</row>
    <row r="104" spans="1:39" s="123" customFormat="1" ht="120" x14ac:dyDescent="0.25">
      <c r="A104" s="167">
        <v>234</v>
      </c>
      <c r="B104" s="167">
        <v>234</v>
      </c>
      <c r="C104" s="363" t="s">
        <v>1891</v>
      </c>
      <c r="D104" s="171" t="s">
        <v>1892</v>
      </c>
      <c r="E104" s="171" t="s">
        <v>1</v>
      </c>
      <c r="F104" s="205" t="s">
        <v>14</v>
      </c>
      <c r="G104" s="329">
        <v>8000000</v>
      </c>
      <c r="H104" s="186"/>
      <c r="I104" s="186">
        <v>27</v>
      </c>
      <c r="J104" s="187"/>
      <c r="K104" s="186"/>
      <c r="L104" s="188"/>
      <c r="M104" s="186"/>
      <c r="N104" s="188"/>
      <c r="O104" s="188"/>
      <c r="P104" s="188"/>
      <c r="Q104" s="201">
        <v>3.6</v>
      </c>
      <c r="R104" s="188"/>
      <c r="S104" s="188"/>
      <c r="T104" s="225">
        <v>1265.864</v>
      </c>
      <c r="U104" s="197">
        <v>1304</v>
      </c>
      <c r="V104" s="198"/>
      <c r="W104" s="190" t="s">
        <v>1306</v>
      </c>
      <c r="X104" s="143" t="s">
        <v>5115</v>
      </c>
      <c r="Y104" s="124">
        <v>28</v>
      </c>
      <c r="Z104" s="124">
        <v>8</v>
      </c>
      <c r="AA104" s="124"/>
      <c r="AB104" s="124" t="e">
        <v>#N/A</v>
      </c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</row>
    <row r="105" spans="1:39" s="123" customFormat="1" ht="105" x14ac:dyDescent="0.25">
      <c r="A105" s="167">
        <v>235</v>
      </c>
      <c r="B105" s="167">
        <v>235</v>
      </c>
      <c r="C105" s="365" t="s">
        <v>3260</v>
      </c>
      <c r="D105" s="171" t="s">
        <v>2024</v>
      </c>
      <c r="E105" s="171" t="s">
        <v>1</v>
      </c>
      <c r="F105" s="205" t="s">
        <v>25</v>
      </c>
      <c r="G105" s="329">
        <v>7224600</v>
      </c>
      <c r="H105" s="201"/>
      <c r="I105" s="201"/>
      <c r="J105" s="187"/>
      <c r="K105" s="202"/>
      <c r="L105" s="188"/>
      <c r="M105" s="201"/>
      <c r="N105" s="188"/>
      <c r="O105" s="188"/>
      <c r="P105" s="188"/>
      <c r="Q105" s="188"/>
      <c r="R105" s="188"/>
      <c r="S105" s="188"/>
      <c r="T105" s="225">
        <v>1114.7557800000002</v>
      </c>
      <c r="U105" s="197">
        <v>1628</v>
      </c>
      <c r="V105" s="198"/>
      <c r="W105" s="190" t="s">
        <v>1306</v>
      </c>
      <c r="X105" s="143" t="s">
        <v>5115</v>
      </c>
      <c r="Y105" s="124">
        <v>28</v>
      </c>
      <c r="Z105" s="124">
        <v>8</v>
      </c>
      <c r="AA105" s="124"/>
      <c r="AB105" s="124" t="e">
        <v>#N/A</v>
      </c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</row>
    <row r="106" spans="1:39" s="123" customFormat="1" ht="180" x14ac:dyDescent="0.25">
      <c r="A106" s="167">
        <v>236</v>
      </c>
      <c r="B106" s="167">
        <v>236</v>
      </c>
      <c r="C106" s="175" t="s">
        <v>2026</v>
      </c>
      <c r="D106" s="171" t="s">
        <v>2027</v>
      </c>
      <c r="E106" s="171" t="s">
        <v>1</v>
      </c>
      <c r="F106" s="205" t="s">
        <v>1634</v>
      </c>
      <c r="G106" s="329">
        <v>6782000</v>
      </c>
      <c r="H106" s="201"/>
      <c r="I106" s="186">
        <v>2.1</v>
      </c>
      <c r="J106" s="187"/>
      <c r="K106" s="186">
        <v>360.7</v>
      </c>
      <c r="L106" s="188"/>
      <c r="M106" s="201"/>
      <c r="N106" s="188"/>
      <c r="O106" s="188"/>
      <c r="P106" s="188"/>
      <c r="Q106" s="188"/>
      <c r="R106" s="188"/>
      <c r="S106" s="188"/>
      <c r="T106" s="225">
        <v>1405.6976</v>
      </c>
      <c r="U106" s="197">
        <v>1017</v>
      </c>
      <c r="V106" s="198"/>
      <c r="W106" s="190" t="s">
        <v>1306</v>
      </c>
      <c r="X106" s="143" t="s">
        <v>5115</v>
      </c>
      <c r="Y106" s="124">
        <v>28</v>
      </c>
      <c r="Z106" s="124">
        <v>8</v>
      </c>
      <c r="AA106" s="124"/>
      <c r="AB106" s="124" t="e">
        <v>#N/A</v>
      </c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</row>
    <row r="107" spans="1:39" s="123" customFormat="1" ht="135" x14ac:dyDescent="0.25">
      <c r="A107" s="167">
        <v>237</v>
      </c>
      <c r="B107" s="167">
        <v>237</v>
      </c>
      <c r="C107" s="175" t="s">
        <v>63</v>
      </c>
      <c r="D107" s="171" t="s">
        <v>2028</v>
      </c>
      <c r="E107" s="171" t="s">
        <v>1</v>
      </c>
      <c r="F107" s="205" t="s">
        <v>2018</v>
      </c>
      <c r="G107" s="215">
        <v>7231200</v>
      </c>
      <c r="H107" s="186"/>
      <c r="I107" s="186"/>
      <c r="J107" s="187"/>
      <c r="K107" s="186"/>
      <c r="L107" s="188"/>
      <c r="M107" s="186"/>
      <c r="N107" s="188"/>
      <c r="O107" s="188"/>
      <c r="P107" s="188"/>
      <c r="Q107" s="215">
        <v>782.68</v>
      </c>
      <c r="R107" s="188"/>
      <c r="S107" s="188"/>
      <c r="T107" s="225">
        <v>1968.8953600000002</v>
      </c>
      <c r="U107" s="197">
        <v>1081</v>
      </c>
      <c r="V107" s="198"/>
      <c r="W107" s="190" t="s">
        <v>1306</v>
      </c>
      <c r="X107" s="143" t="s">
        <v>5115</v>
      </c>
      <c r="Y107" s="124">
        <v>28</v>
      </c>
      <c r="Z107" s="124">
        <v>8</v>
      </c>
      <c r="AA107" s="124"/>
      <c r="AB107" s="124" t="e">
        <v>#N/A</v>
      </c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</row>
    <row r="108" spans="1:39" s="123" customFormat="1" ht="90" x14ac:dyDescent="0.25">
      <c r="A108" s="167">
        <v>238</v>
      </c>
      <c r="B108" s="167">
        <v>238</v>
      </c>
      <c r="C108" s="175" t="s">
        <v>64</v>
      </c>
      <c r="D108" s="171" t="s">
        <v>2029</v>
      </c>
      <c r="E108" s="171" t="s">
        <v>1</v>
      </c>
      <c r="F108" s="205" t="s">
        <v>61</v>
      </c>
      <c r="G108" s="215">
        <v>15387500</v>
      </c>
      <c r="H108" s="201"/>
      <c r="I108" s="201"/>
      <c r="J108" s="187"/>
      <c r="K108" s="202"/>
      <c r="L108" s="188"/>
      <c r="M108" s="201"/>
      <c r="N108" s="188"/>
      <c r="O108" s="188"/>
      <c r="P108" s="188"/>
      <c r="Q108" s="188"/>
      <c r="R108" s="188"/>
      <c r="S108" s="188"/>
      <c r="T108" s="225">
        <v>2374.2912500000002</v>
      </c>
      <c r="U108" s="197">
        <v>1887</v>
      </c>
      <c r="V108" s="198"/>
      <c r="W108" s="190" t="s">
        <v>1306</v>
      </c>
      <c r="X108" s="143" t="s">
        <v>5115</v>
      </c>
      <c r="Y108" s="124">
        <v>28</v>
      </c>
      <c r="Z108" s="124">
        <v>8</v>
      </c>
      <c r="AA108" s="124"/>
      <c r="AB108" s="124" t="e">
        <v>#N/A</v>
      </c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</row>
    <row r="109" spans="1:39" s="123" customFormat="1" ht="180" x14ac:dyDescent="0.25">
      <c r="A109" s="167">
        <v>239</v>
      </c>
      <c r="B109" s="167">
        <v>239</v>
      </c>
      <c r="C109" s="365" t="s">
        <v>65</v>
      </c>
      <c r="D109" s="171" t="s">
        <v>2030</v>
      </c>
      <c r="E109" s="171" t="s">
        <v>1</v>
      </c>
      <c r="F109" s="205" t="s">
        <v>61</v>
      </c>
      <c r="G109" s="215">
        <v>9606780</v>
      </c>
      <c r="H109" s="191">
        <v>5290</v>
      </c>
      <c r="I109" s="201"/>
      <c r="J109" s="187"/>
      <c r="K109" s="202"/>
      <c r="L109" s="188"/>
      <c r="M109" s="201"/>
      <c r="N109" s="188"/>
      <c r="O109" s="188"/>
      <c r="P109" s="188"/>
      <c r="Q109" s="188"/>
      <c r="R109" s="188"/>
      <c r="S109" s="188"/>
      <c r="T109" s="225">
        <v>5185.3261539999994</v>
      </c>
      <c r="U109" s="197">
        <v>1349</v>
      </c>
      <c r="V109" s="198"/>
      <c r="W109" s="190" t="s">
        <v>1306</v>
      </c>
      <c r="X109" s="143" t="s">
        <v>5115</v>
      </c>
      <c r="Y109" s="124">
        <v>28</v>
      </c>
      <c r="Z109" s="124">
        <v>8</v>
      </c>
      <c r="AA109" s="124"/>
      <c r="AB109" s="124" t="e">
        <v>#N/A</v>
      </c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</row>
    <row r="110" spans="1:39" s="123" customFormat="1" ht="135" x14ac:dyDescent="0.25">
      <c r="A110" s="167">
        <v>240</v>
      </c>
      <c r="B110" s="167">
        <v>240</v>
      </c>
      <c r="C110" s="365" t="s">
        <v>3261</v>
      </c>
      <c r="D110" s="171" t="s">
        <v>2031</v>
      </c>
      <c r="E110" s="171" t="s">
        <v>1</v>
      </c>
      <c r="F110" s="205" t="s">
        <v>66</v>
      </c>
      <c r="G110" s="67">
        <v>5779700</v>
      </c>
      <c r="H110" s="201"/>
      <c r="I110" s="201"/>
      <c r="J110" s="187"/>
      <c r="K110" s="202"/>
      <c r="L110" s="188"/>
      <c r="M110" s="201"/>
      <c r="N110" s="188"/>
      <c r="O110" s="188"/>
      <c r="P110" s="188"/>
      <c r="Q110" s="201">
        <v>364.9</v>
      </c>
      <c r="R110" s="188"/>
      <c r="S110" s="188"/>
      <c r="T110" s="225">
        <v>1289.54871</v>
      </c>
      <c r="U110" s="197">
        <v>1003</v>
      </c>
      <c r="V110" s="198"/>
      <c r="W110" s="190" t="s">
        <v>1306</v>
      </c>
      <c r="X110" s="143" t="s">
        <v>5115</v>
      </c>
      <c r="Y110" s="124">
        <v>28</v>
      </c>
      <c r="Z110" s="124">
        <v>8</v>
      </c>
      <c r="AA110" s="124"/>
      <c r="AB110" s="124" t="e">
        <v>#N/A</v>
      </c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</row>
    <row r="111" spans="1:39" s="123" customFormat="1" ht="165" x14ac:dyDescent="0.25">
      <c r="A111" s="167">
        <v>241</v>
      </c>
      <c r="B111" s="167">
        <v>241</v>
      </c>
      <c r="C111" s="175" t="s">
        <v>2032</v>
      </c>
      <c r="D111" s="171" t="s">
        <v>2033</v>
      </c>
      <c r="E111" s="171" t="s">
        <v>1</v>
      </c>
      <c r="F111" s="205" t="s">
        <v>2034</v>
      </c>
      <c r="G111" s="329">
        <v>7708500</v>
      </c>
      <c r="H111" s="201"/>
      <c r="I111" s="201"/>
      <c r="J111" s="187"/>
      <c r="K111" s="202"/>
      <c r="L111" s="188"/>
      <c r="M111" s="201"/>
      <c r="N111" s="188"/>
      <c r="O111" s="188"/>
      <c r="P111" s="188"/>
      <c r="Q111" s="188"/>
      <c r="R111" s="188"/>
      <c r="S111" s="188"/>
      <c r="T111" s="225">
        <v>1189.42155</v>
      </c>
      <c r="U111" s="197">
        <v>1085</v>
      </c>
      <c r="V111" s="198"/>
      <c r="W111" s="190" t="s">
        <v>1306</v>
      </c>
      <c r="X111" s="143" t="s">
        <v>5115</v>
      </c>
      <c r="Y111" s="124">
        <v>28</v>
      </c>
      <c r="Z111" s="124">
        <v>8</v>
      </c>
      <c r="AA111" s="124"/>
      <c r="AB111" s="124" t="e">
        <v>#N/A</v>
      </c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</row>
    <row r="112" spans="1:39" s="123" customFormat="1" ht="120" x14ac:dyDescent="0.25">
      <c r="A112" s="167">
        <v>242</v>
      </c>
      <c r="B112" s="167">
        <v>242</v>
      </c>
      <c r="C112" s="175" t="s">
        <v>67</v>
      </c>
      <c r="D112" s="205" t="s">
        <v>2035</v>
      </c>
      <c r="E112" s="171" t="s">
        <v>1</v>
      </c>
      <c r="F112" s="205" t="s">
        <v>2014</v>
      </c>
      <c r="G112" s="67">
        <v>10964240</v>
      </c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25">
        <v>1691.782232</v>
      </c>
      <c r="U112" s="197">
        <v>1549</v>
      </c>
      <c r="V112" s="198"/>
      <c r="W112" s="190" t="s">
        <v>1308</v>
      </c>
      <c r="X112" s="143" t="s">
        <v>5115</v>
      </c>
      <c r="Y112" s="124">
        <v>28</v>
      </c>
      <c r="Z112" s="124">
        <v>8</v>
      </c>
      <c r="AA112" s="124"/>
      <c r="AB112" s="124" t="e">
        <v>#N/A</v>
      </c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</row>
    <row r="113" spans="1:39" s="123" customFormat="1" ht="135" x14ac:dyDescent="0.25">
      <c r="A113" s="167">
        <v>243</v>
      </c>
      <c r="B113" s="167">
        <v>243</v>
      </c>
      <c r="C113" s="365" t="s">
        <v>3262</v>
      </c>
      <c r="D113" s="171" t="s">
        <v>4302</v>
      </c>
      <c r="E113" s="171" t="s">
        <v>1</v>
      </c>
      <c r="F113" s="205" t="s">
        <v>2036</v>
      </c>
      <c r="G113" s="329">
        <v>6865133</v>
      </c>
      <c r="H113" s="201"/>
      <c r="I113" s="201"/>
      <c r="J113" s="187"/>
      <c r="K113" s="202"/>
      <c r="L113" s="188"/>
      <c r="M113" s="201"/>
      <c r="N113" s="188"/>
      <c r="O113" s="188"/>
      <c r="P113" s="188"/>
      <c r="Q113" s="188"/>
      <c r="R113" s="188"/>
      <c r="S113" s="188"/>
      <c r="T113" s="225">
        <v>1059.2900219000001</v>
      </c>
      <c r="U113" s="197">
        <v>1013</v>
      </c>
      <c r="V113" s="198"/>
      <c r="W113" s="190" t="s">
        <v>1306</v>
      </c>
      <c r="X113" s="143" t="s">
        <v>5115</v>
      </c>
      <c r="Y113" s="124">
        <v>28</v>
      </c>
      <c r="Z113" s="124">
        <v>8</v>
      </c>
      <c r="AA113" s="124"/>
      <c r="AB113" s="124" t="e">
        <v>#N/A</v>
      </c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</row>
    <row r="114" spans="1:39" s="123" customFormat="1" ht="120" x14ac:dyDescent="0.25">
      <c r="A114" s="167">
        <v>244</v>
      </c>
      <c r="B114" s="167">
        <v>244</v>
      </c>
      <c r="C114" s="365" t="s">
        <v>3263</v>
      </c>
      <c r="D114" s="171" t="s">
        <v>2037</v>
      </c>
      <c r="E114" s="171" t="s">
        <v>1</v>
      </c>
      <c r="F114" s="205" t="s">
        <v>5</v>
      </c>
      <c r="G114" s="329">
        <v>7092547</v>
      </c>
      <c r="H114" s="201"/>
      <c r="I114" s="201"/>
      <c r="J114" s="187"/>
      <c r="K114" s="202"/>
      <c r="L114" s="188"/>
      <c r="M114" s="201"/>
      <c r="N114" s="188"/>
      <c r="O114" s="188"/>
      <c r="P114" s="188"/>
      <c r="Q114" s="188"/>
      <c r="R114" s="188"/>
      <c r="S114" s="188"/>
      <c r="T114" s="225">
        <v>1094.3800021000002</v>
      </c>
      <c r="U114" s="197">
        <v>1079</v>
      </c>
      <c r="V114" s="198"/>
      <c r="W114" s="190" t="s">
        <v>1306</v>
      </c>
      <c r="X114" s="143" t="s">
        <v>5115</v>
      </c>
      <c r="Y114" s="124">
        <v>28</v>
      </c>
      <c r="Z114" s="124">
        <v>8</v>
      </c>
      <c r="AA114" s="124"/>
      <c r="AB114" s="124" t="e">
        <v>#N/A</v>
      </c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</row>
    <row r="115" spans="1:39" s="123" customFormat="1" ht="90" x14ac:dyDescent="0.25">
      <c r="A115" s="167">
        <v>245</v>
      </c>
      <c r="B115" s="167">
        <v>245</v>
      </c>
      <c r="C115" s="175" t="s">
        <v>2038</v>
      </c>
      <c r="D115" s="171" t="s">
        <v>2039</v>
      </c>
      <c r="E115" s="171" t="s">
        <v>1</v>
      </c>
      <c r="F115" s="205" t="s">
        <v>68</v>
      </c>
      <c r="G115" s="329">
        <v>12536884</v>
      </c>
      <c r="H115" s="201"/>
      <c r="I115" s="201"/>
      <c r="J115" s="187"/>
      <c r="K115" s="202"/>
      <c r="L115" s="188"/>
      <c r="M115" s="201"/>
      <c r="N115" s="188"/>
      <c r="O115" s="188"/>
      <c r="P115" s="188"/>
      <c r="Q115" s="188"/>
      <c r="R115" s="188"/>
      <c r="S115" s="188"/>
      <c r="T115" s="225">
        <v>1934.4412012</v>
      </c>
      <c r="U115" s="197">
        <v>2203</v>
      </c>
      <c r="V115" s="198"/>
      <c r="W115" s="190" t="s">
        <v>1306</v>
      </c>
      <c r="X115" s="143" t="s">
        <v>5115</v>
      </c>
      <c r="Y115" s="124">
        <v>28</v>
      </c>
      <c r="Z115" s="124">
        <v>8</v>
      </c>
      <c r="AA115" s="124"/>
      <c r="AB115" s="124" t="e">
        <v>#N/A</v>
      </c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</row>
    <row r="116" spans="1:39" s="123" customFormat="1" ht="90" x14ac:dyDescent="0.25">
      <c r="A116" s="167">
        <v>246</v>
      </c>
      <c r="B116" s="167">
        <v>246</v>
      </c>
      <c r="C116" s="371" t="s">
        <v>3265</v>
      </c>
      <c r="D116" s="171" t="s">
        <v>2040</v>
      </c>
      <c r="E116" s="171" t="s">
        <v>30</v>
      </c>
      <c r="F116" s="205" t="s">
        <v>2034</v>
      </c>
      <c r="G116" s="329">
        <v>13533108</v>
      </c>
      <c r="H116" s="186"/>
      <c r="I116" s="186">
        <v>11.7</v>
      </c>
      <c r="J116" s="187"/>
      <c r="K116" s="186"/>
      <c r="L116" s="188"/>
      <c r="M116" s="186">
        <v>13.2</v>
      </c>
      <c r="N116" s="188"/>
      <c r="O116" s="188"/>
      <c r="P116" s="188"/>
      <c r="Q116" s="188"/>
      <c r="R116" s="188"/>
      <c r="S116" s="188"/>
      <c r="T116" s="225">
        <v>2113.9525644000005</v>
      </c>
      <c r="U116" s="197">
        <v>930</v>
      </c>
      <c r="V116" s="198">
        <v>2114</v>
      </c>
      <c r="W116" s="190" t="s">
        <v>1306</v>
      </c>
      <c r="X116" s="143" t="s">
        <v>5115</v>
      </c>
      <c r="Y116" s="124">
        <v>28</v>
      </c>
      <c r="Z116" s="124">
        <v>8</v>
      </c>
      <c r="AA116" s="124"/>
      <c r="AB116" s="124" t="e">
        <v>#N/A</v>
      </c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</row>
    <row r="117" spans="1:39" s="123" customFormat="1" ht="180" x14ac:dyDescent="0.25">
      <c r="A117" s="167">
        <v>247</v>
      </c>
      <c r="B117" s="167">
        <v>247</v>
      </c>
      <c r="C117" s="175" t="s">
        <v>4342</v>
      </c>
      <c r="D117" s="171" t="s">
        <v>2042</v>
      </c>
      <c r="E117" s="171" t="s">
        <v>30</v>
      </c>
      <c r="F117" s="205" t="s">
        <v>31</v>
      </c>
      <c r="G117" s="67">
        <v>10813693</v>
      </c>
      <c r="H117" s="201"/>
      <c r="I117" s="201"/>
      <c r="J117" s="187"/>
      <c r="K117" s="201"/>
      <c r="L117" s="188"/>
      <c r="M117" s="201"/>
      <c r="N117" s="188"/>
      <c r="O117" s="188"/>
      <c r="P117" s="188"/>
      <c r="Q117" s="188"/>
      <c r="R117" s="188"/>
      <c r="S117" s="188"/>
      <c r="T117" s="225">
        <v>1668.5528299</v>
      </c>
      <c r="U117" s="197">
        <v>2290</v>
      </c>
      <c r="V117" s="198"/>
      <c r="W117" s="190" t="s">
        <v>1306</v>
      </c>
      <c r="X117" s="143" t="s">
        <v>5115</v>
      </c>
      <c r="Y117" s="124">
        <v>28</v>
      </c>
      <c r="Z117" s="124">
        <v>8</v>
      </c>
      <c r="AA117" s="124"/>
      <c r="AB117" s="124" t="e">
        <v>#N/A</v>
      </c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</row>
    <row r="118" spans="1:39" s="123" customFormat="1" ht="105" x14ac:dyDescent="0.25">
      <c r="A118" s="167">
        <v>248</v>
      </c>
      <c r="B118" s="167">
        <v>248</v>
      </c>
      <c r="C118" s="175" t="s">
        <v>69</v>
      </c>
      <c r="D118" s="171" t="s">
        <v>2043</v>
      </c>
      <c r="E118" s="171" t="s">
        <v>30</v>
      </c>
      <c r="F118" s="205" t="s">
        <v>48</v>
      </c>
      <c r="G118" s="67">
        <v>3300600</v>
      </c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25">
        <v>509.28258000000005</v>
      </c>
      <c r="U118" s="197">
        <v>556</v>
      </c>
      <c r="V118" s="198"/>
      <c r="W118" s="190" t="s">
        <v>1308</v>
      </c>
      <c r="X118" s="143" t="s">
        <v>5115</v>
      </c>
      <c r="Y118" s="124">
        <v>28</v>
      </c>
      <c r="Z118" s="124">
        <v>8</v>
      </c>
      <c r="AA118" s="124"/>
      <c r="AB118" s="124" t="e">
        <v>#N/A</v>
      </c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</row>
    <row r="119" spans="1:39" s="123" customFormat="1" ht="180" x14ac:dyDescent="0.25">
      <c r="A119" s="167">
        <v>249</v>
      </c>
      <c r="B119" s="167">
        <v>249</v>
      </c>
      <c r="C119" s="175" t="s">
        <v>2044</v>
      </c>
      <c r="D119" s="171" t="s">
        <v>4303</v>
      </c>
      <c r="E119" s="171" t="s">
        <v>30</v>
      </c>
      <c r="F119" s="205" t="s">
        <v>31</v>
      </c>
      <c r="G119" s="67">
        <v>4453920</v>
      </c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25">
        <v>687.23985600000003</v>
      </c>
      <c r="U119" s="197">
        <v>594</v>
      </c>
      <c r="V119" s="198"/>
      <c r="W119" s="190" t="s">
        <v>1308</v>
      </c>
      <c r="X119" s="143" t="s">
        <v>5115</v>
      </c>
      <c r="Y119" s="124">
        <v>28</v>
      </c>
      <c r="Z119" s="124">
        <v>8</v>
      </c>
      <c r="AA119" s="124"/>
      <c r="AB119" s="124" t="e">
        <v>#N/A</v>
      </c>
      <c r="AC119" s="124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</row>
    <row r="120" spans="1:39" s="123" customFormat="1" ht="90" x14ac:dyDescent="0.25">
      <c r="A120" s="167">
        <v>250</v>
      </c>
      <c r="B120" s="167">
        <v>250</v>
      </c>
      <c r="C120" s="371" t="s">
        <v>3268</v>
      </c>
      <c r="D120" s="171" t="s">
        <v>2045</v>
      </c>
      <c r="E120" s="171" t="s">
        <v>30</v>
      </c>
      <c r="F120" s="205" t="s">
        <v>48</v>
      </c>
      <c r="G120" s="67">
        <v>4312700</v>
      </c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25">
        <v>665.44961000000001</v>
      </c>
      <c r="U120" s="197">
        <v>574</v>
      </c>
      <c r="V120" s="198"/>
      <c r="W120" s="190" t="s">
        <v>1308</v>
      </c>
      <c r="X120" s="143" t="s">
        <v>5115</v>
      </c>
      <c r="Y120" s="124">
        <v>28</v>
      </c>
      <c r="Z120" s="124">
        <v>8</v>
      </c>
      <c r="AA120" s="124"/>
      <c r="AB120" s="124" t="e">
        <v>#N/A</v>
      </c>
      <c r="AC120" s="124"/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</row>
    <row r="121" spans="1:39" s="123" customFormat="1" ht="165" x14ac:dyDescent="0.25">
      <c r="A121" s="167">
        <v>251</v>
      </c>
      <c r="B121" s="167">
        <v>251</v>
      </c>
      <c r="C121" s="372" t="s">
        <v>3269</v>
      </c>
      <c r="D121" s="171" t="s">
        <v>4304</v>
      </c>
      <c r="E121" s="171" t="s">
        <v>30</v>
      </c>
      <c r="F121" s="205" t="s">
        <v>2071</v>
      </c>
      <c r="G121" s="67">
        <v>9734400</v>
      </c>
      <c r="H121" s="204"/>
      <c r="I121" s="204"/>
      <c r="J121" s="187"/>
      <c r="K121" s="204"/>
      <c r="L121" s="188"/>
      <c r="M121" s="204"/>
      <c r="N121" s="188"/>
      <c r="O121" s="188"/>
      <c r="P121" s="188"/>
      <c r="Q121" s="188"/>
      <c r="R121" s="188"/>
      <c r="S121" s="188"/>
      <c r="T121" s="225">
        <v>1502.01792</v>
      </c>
      <c r="U121" s="197">
        <v>1568</v>
      </c>
      <c r="V121" s="214">
        <v>1867.94037</v>
      </c>
      <c r="W121" s="190" t="s">
        <v>1306</v>
      </c>
      <c r="X121" s="143" t="s">
        <v>5115</v>
      </c>
      <c r="Y121" s="124">
        <v>28</v>
      </c>
      <c r="Z121" s="124">
        <v>8</v>
      </c>
      <c r="AA121" s="124"/>
      <c r="AB121" s="124" t="e">
        <v>#N/A</v>
      </c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</row>
    <row r="122" spans="1:39" s="123" customFormat="1" ht="180" x14ac:dyDescent="0.25">
      <c r="A122" s="167">
        <v>252</v>
      </c>
      <c r="B122" s="167">
        <v>252</v>
      </c>
      <c r="C122" s="371" t="s">
        <v>3270</v>
      </c>
      <c r="D122" s="171" t="s">
        <v>2046</v>
      </c>
      <c r="E122" s="171" t="s">
        <v>30</v>
      </c>
      <c r="F122" s="205" t="s">
        <v>31</v>
      </c>
      <c r="G122" s="67">
        <v>3501600</v>
      </c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25">
        <v>540.29687999999999</v>
      </c>
      <c r="U122" s="197">
        <v>508</v>
      </c>
      <c r="V122" s="198"/>
      <c r="W122" s="190" t="s">
        <v>1306</v>
      </c>
      <c r="X122" s="143" t="s">
        <v>5115</v>
      </c>
      <c r="Y122" s="124">
        <v>28</v>
      </c>
      <c r="Z122" s="124">
        <v>8</v>
      </c>
      <c r="AA122" s="124"/>
      <c r="AB122" s="124" t="e">
        <v>#N/A</v>
      </c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</row>
    <row r="123" spans="1:39" s="123" customFormat="1" ht="180" x14ac:dyDescent="0.25">
      <c r="A123" s="167">
        <v>253</v>
      </c>
      <c r="B123" s="167">
        <v>253</v>
      </c>
      <c r="C123" s="371" t="s">
        <v>3271</v>
      </c>
      <c r="D123" s="171" t="s">
        <v>2047</v>
      </c>
      <c r="E123" s="171" t="s">
        <v>30</v>
      </c>
      <c r="F123" s="205" t="s">
        <v>31</v>
      </c>
      <c r="G123" s="67">
        <v>3886073</v>
      </c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25">
        <v>599.62106390000008</v>
      </c>
      <c r="U123" s="197">
        <v>673</v>
      </c>
      <c r="V123" s="198"/>
      <c r="W123" s="190" t="s">
        <v>1306</v>
      </c>
      <c r="X123" s="143" t="s">
        <v>5115</v>
      </c>
      <c r="Y123" s="124">
        <v>28</v>
      </c>
      <c r="Z123" s="124">
        <v>8</v>
      </c>
      <c r="AA123" s="124"/>
      <c r="AB123" s="124" t="e">
        <v>#N/A</v>
      </c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</row>
    <row r="124" spans="1:39" s="123" customFormat="1" ht="105" x14ac:dyDescent="0.25">
      <c r="A124" s="167">
        <v>254</v>
      </c>
      <c r="B124" s="167">
        <v>254</v>
      </c>
      <c r="C124" s="175" t="s">
        <v>2048</v>
      </c>
      <c r="D124" s="171" t="s">
        <v>2049</v>
      </c>
      <c r="E124" s="171" t="s">
        <v>30</v>
      </c>
      <c r="F124" s="205" t="s">
        <v>53</v>
      </c>
      <c r="G124" s="67">
        <v>3553920</v>
      </c>
      <c r="H124" s="204"/>
      <c r="I124" s="204"/>
      <c r="J124" s="187"/>
      <c r="K124" s="204"/>
      <c r="L124" s="188"/>
      <c r="M124" s="204"/>
      <c r="N124" s="188"/>
      <c r="O124" s="188"/>
      <c r="P124" s="188"/>
      <c r="Q124" s="188"/>
      <c r="R124" s="188"/>
      <c r="S124" s="188"/>
      <c r="T124" s="225">
        <v>548.36985600000003</v>
      </c>
      <c r="U124" s="197">
        <v>628</v>
      </c>
      <c r="V124" s="198"/>
      <c r="W124" s="190" t="s">
        <v>1308</v>
      </c>
      <c r="X124" s="143" t="s">
        <v>5115</v>
      </c>
      <c r="Y124" s="124">
        <v>28</v>
      </c>
      <c r="Z124" s="124">
        <v>8</v>
      </c>
      <c r="AA124" s="124"/>
      <c r="AB124" s="124" t="e">
        <v>#N/A</v>
      </c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</row>
    <row r="125" spans="1:39" s="123" customFormat="1" ht="180" x14ac:dyDescent="0.25">
      <c r="A125" s="167">
        <v>255</v>
      </c>
      <c r="B125" s="167">
        <v>255</v>
      </c>
      <c r="C125" s="175" t="s">
        <v>1150</v>
      </c>
      <c r="D125" s="171" t="s">
        <v>2050</v>
      </c>
      <c r="E125" s="171" t="s">
        <v>30</v>
      </c>
      <c r="F125" s="205" t="s">
        <v>31</v>
      </c>
      <c r="G125" s="67">
        <v>4108400</v>
      </c>
      <c r="H125" s="186"/>
      <c r="I125" s="186"/>
      <c r="J125" s="187"/>
      <c r="K125" s="186"/>
      <c r="L125" s="188"/>
      <c r="M125" s="186"/>
      <c r="N125" s="188"/>
      <c r="O125" s="188"/>
      <c r="P125" s="188"/>
      <c r="Q125" s="188"/>
      <c r="R125" s="188"/>
      <c r="S125" s="188"/>
      <c r="T125" s="225">
        <v>633.92612000000008</v>
      </c>
      <c r="U125" s="197">
        <v>586</v>
      </c>
      <c r="V125" s="198"/>
      <c r="W125" s="190" t="s">
        <v>1306</v>
      </c>
      <c r="X125" s="143" t="s">
        <v>5115</v>
      </c>
      <c r="Y125" s="124">
        <v>28</v>
      </c>
      <c r="Z125" s="124">
        <v>8</v>
      </c>
      <c r="AA125" s="124"/>
      <c r="AB125" s="124" t="e">
        <v>#N/A</v>
      </c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</row>
    <row r="126" spans="1:39" s="123" customFormat="1" ht="180" x14ac:dyDescent="0.25">
      <c r="A126" s="167">
        <v>256</v>
      </c>
      <c r="B126" s="167">
        <v>256</v>
      </c>
      <c r="C126" s="175" t="s">
        <v>2051</v>
      </c>
      <c r="D126" s="171" t="s">
        <v>4300</v>
      </c>
      <c r="E126" s="171" t="s">
        <v>30</v>
      </c>
      <c r="F126" s="205" t="s">
        <v>31</v>
      </c>
      <c r="G126" s="67">
        <v>4063300</v>
      </c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25">
        <v>626.96719000000007</v>
      </c>
      <c r="U126" s="197">
        <v>515</v>
      </c>
      <c r="V126" s="198"/>
      <c r="W126" s="190" t="s">
        <v>1308</v>
      </c>
      <c r="X126" s="143" t="s">
        <v>5115</v>
      </c>
      <c r="Y126" s="124">
        <v>28</v>
      </c>
      <c r="Z126" s="124">
        <v>8</v>
      </c>
      <c r="AA126" s="124"/>
      <c r="AB126" s="124" t="e">
        <v>#N/A</v>
      </c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</row>
    <row r="127" spans="1:39" s="123" customFormat="1" ht="180" x14ac:dyDescent="0.25">
      <c r="A127" s="167">
        <v>257</v>
      </c>
      <c r="B127" s="167">
        <v>257</v>
      </c>
      <c r="C127" s="175" t="s">
        <v>70</v>
      </c>
      <c r="D127" s="171" t="s">
        <v>2052</v>
      </c>
      <c r="E127" s="171" t="s">
        <v>30</v>
      </c>
      <c r="F127" s="205" t="s">
        <v>31</v>
      </c>
      <c r="G127" s="67">
        <v>6598800</v>
      </c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25">
        <v>1018.1948400000001</v>
      </c>
      <c r="U127" s="197">
        <v>912</v>
      </c>
      <c r="V127" s="198"/>
      <c r="W127" s="190" t="s">
        <v>1308</v>
      </c>
      <c r="X127" s="143" t="s">
        <v>5115</v>
      </c>
      <c r="Y127" s="124">
        <v>28</v>
      </c>
      <c r="Z127" s="124">
        <v>8</v>
      </c>
      <c r="AA127" s="124"/>
      <c r="AB127" s="124" t="e">
        <v>#N/A</v>
      </c>
      <c r="AC127" s="12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</row>
    <row r="128" spans="1:39" s="123" customFormat="1" ht="180" x14ac:dyDescent="0.25">
      <c r="A128" s="167">
        <v>258</v>
      </c>
      <c r="B128" s="167">
        <v>258</v>
      </c>
      <c r="C128" s="175" t="s">
        <v>2053</v>
      </c>
      <c r="D128" s="171" t="s">
        <v>2054</v>
      </c>
      <c r="E128" s="171" t="s">
        <v>30</v>
      </c>
      <c r="F128" s="205" t="s">
        <v>31</v>
      </c>
      <c r="G128" s="67">
        <v>3705856</v>
      </c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25">
        <v>571.81358080000007</v>
      </c>
      <c r="U128" s="197">
        <v>602</v>
      </c>
      <c r="V128" s="198"/>
      <c r="W128" s="190" t="s">
        <v>1308</v>
      </c>
      <c r="X128" s="143" t="s">
        <v>5115</v>
      </c>
      <c r="Y128" s="124">
        <v>28</v>
      </c>
      <c r="Z128" s="124">
        <v>8</v>
      </c>
      <c r="AA128" s="124"/>
      <c r="AB128" s="124" t="e">
        <v>#N/A</v>
      </c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</row>
    <row r="129" spans="1:39" s="123" customFormat="1" ht="180" x14ac:dyDescent="0.25">
      <c r="A129" s="167">
        <v>259</v>
      </c>
      <c r="B129" s="167">
        <v>259</v>
      </c>
      <c r="C129" s="175" t="s">
        <v>4343</v>
      </c>
      <c r="D129" s="171" t="s">
        <v>2055</v>
      </c>
      <c r="E129" s="171" t="s">
        <v>30</v>
      </c>
      <c r="F129" s="205" t="s">
        <v>31</v>
      </c>
      <c r="G129" s="67">
        <v>3334080</v>
      </c>
      <c r="H129" s="201"/>
      <c r="I129" s="201"/>
      <c r="J129" s="187"/>
      <c r="K129" s="201"/>
      <c r="L129" s="188"/>
      <c r="M129" s="201"/>
      <c r="N129" s="188"/>
      <c r="O129" s="188"/>
      <c r="P129" s="188"/>
      <c r="Q129" s="188"/>
      <c r="R129" s="188"/>
      <c r="S129" s="188"/>
      <c r="T129" s="225">
        <v>514.44854400000008</v>
      </c>
      <c r="U129" s="197">
        <v>517</v>
      </c>
      <c r="V129" s="198"/>
      <c r="W129" s="190" t="s">
        <v>1308</v>
      </c>
      <c r="X129" s="143" t="s">
        <v>5115</v>
      </c>
      <c r="Y129" s="124">
        <v>28</v>
      </c>
      <c r="Z129" s="124">
        <v>8</v>
      </c>
      <c r="AA129" s="124"/>
      <c r="AB129" s="124" t="e">
        <v>#N/A</v>
      </c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</row>
    <row r="130" spans="1:39" s="123" customFormat="1" ht="180" x14ac:dyDescent="0.25">
      <c r="A130" s="167">
        <v>260</v>
      </c>
      <c r="B130" s="167">
        <v>260</v>
      </c>
      <c r="C130" s="175" t="s">
        <v>4344</v>
      </c>
      <c r="D130" s="171" t="s">
        <v>2056</v>
      </c>
      <c r="E130" s="171" t="s">
        <v>30</v>
      </c>
      <c r="F130" s="205" t="s">
        <v>31</v>
      </c>
      <c r="G130" s="329">
        <v>8165662</v>
      </c>
      <c r="H130" s="186"/>
      <c r="I130" s="186">
        <v>373</v>
      </c>
      <c r="J130" s="187"/>
      <c r="K130" s="186">
        <v>61.59</v>
      </c>
      <c r="L130" s="188"/>
      <c r="M130" s="186"/>
      <c r="N130" s="188"/>
      <c r="O130" s="188"/>
      <c r="P130" s="188"/>
      <c r="Q130" s="188"/>
      <c r="R130" s="188"/>
      <c r="S130" s="188"/>
      <c r="T130" s="225">
        <v>1701.3957465999999</v>
      </c>
      <c r="U130" s="197">
        <v>1923</v>
      </c>
      <c r="V130" s="198"/>
      <c r="W130" s="190" t="s">
        <v>1306</v>
      </c>
      <c r="X130" s="143" t="s">
        <v>5115</v>
      </c>
      <c r="Y130" s="124">
        <v>28</v>
      </c>
      <c r="Z130" s="124">
        <v>8</v>
      </c>
      <c r="AA130" s="124">
        <v>8</v>
      </c>
      <c r="AB130" s="124" t="e">
        <v>#N/A</v>
      </c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</row>
    <row r="131" spans="1:39" s="123" customFormat="1" ht="180" x14ac:dyDescent="0.25">
      <c r="A131" s="167">
        <v>261</v>
      </c>
      <c r="B131" s="167">
        <v>261</v>
      </c>
      <c r="C131" s="372" t="s">
        <v>3272</v>
      </c>
      <c r="D131" s="171" t="s">
        <v>2057</v>
      </c>
      <c r="E131" s="171" t="s">
        <v>30</v>
      </c>
      <c r="F131" s="205" t="s">
        <v>31</v>
      </c>
      <c r="G131" s="329">
        <v>5630000</v>
      </c>
      <c r="H131" s="204"/>
      <c r="I131" s="204"/>
      <c r="J131" s="187"/>
      <c r="K131" s="204"/>
      <c r="L131" s="188"/>
      <c r="M131" s="204"/>
      <c r="N131" s="188"/>
      <c r="O131" s="188"/>
      <c r="P131" s="188"/>
      <c r="Q131" s="188"/>
      <c r="R131" s="188"/>
      <c r="S131" s="188"/>
      <c r="T131" s="225">
        <v>868.70900000000006</v>
      </c>
      <c r="U131" s="197">
        <v>842</v>
      </c>
      <c r="V131" s="198"/>
      <c r="W131" s="190" t="s">
        <v>3225</v>
      </c>
      <c r="X131" s="143" t="s">
        <v>5115</v>
      </c>
      <c r="Y131" s="124">
        <v>28</v>
      </c>
      <c r="Z131" s="124">
        <v>8</v>
      </c>
      <c r="AA131" s="124">
        <v>8</v>
      </c>
      <c r="AB131" s="124" t="e">
        <v>#N/A</v>
      </c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</row>
    <row r="132" spans="1:39" s="123" customFormat="1" ht="180" x14ac:dyDescent="0.25">
      <c r="A132" s="167">
        <v>262</v>
      </c>
      <c r="B132" s="167">
        <v>262</v>
      </c>
      <c r="C132" s="175" t="s">
        <v>2058</v>
      </c>
      <c r="D132" s="171" t="s">
        <v>2059</v>
      </c>
      <c r="E132" s="171" t="s">
        <v>30</v>
      </c>
      <c r="F132" s="205" t="s">
        <v>31</v>
      </c>
      <c r="G132" s="67">
        <v>10533856</v>
      </c>
      <c r="H132" s="201"/>
      <c r="I132" s="201"/>
      <c r="J132" s="187"/>
      <c r="K132" s="201"/>
      <c r="L132" s="188"/>
      <c r="M132" s="201"/>
      <c r="N132" s="188"/>
      <c r="O132" s="188"/>
      <c r="P132" s="188"/>
      <c r="Q132" s="188"/>
      <c r="R132" s="188"/>
      <c r="S132" s="188"/>
      <c r="T132" s="225">
        <v>1625.3739808</v>
      </c>
      <c r="U132" s="197">
        <v>1648</v>
      </c>
      <c r="V132" s="198"/>
      <c r="W132" s="190" t="s">
        <v>1306</v>
      </c>
      <c r="X132" s="143" t="s">
        <v>5115</v>
      </c>
      <c r="Y132" s="124">
        <v>28</v>
      </c>
      <c r="Z132" s="124">
        <v>8</v>
      </c>
      <c r="AA132" s="124">
        <v>8</v>
      </c>
      <c r="AB132" s="124" t="e">
        <v>#N/A</v>
      </c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</row>
    <row r="133" spans="1:39" s="123" customFormat="1" ht="120" x14ac:dyDescent="0.25">
      <c r="A133" s="167">
        <v>263</v>
      </c>
      <c r="B133" s="167">
        <v>263</v>
      </c>
      <c r="C133" s="175" t="s">
        <v>2060</v>
      </c>
      <c r="D133" s="171" t="s">
        <v>2061</v>
      </c>
      <c r="E133" s="171" t="s">
        <v>30</v>
      </c>
      <c r="F133" s="205" t="s">
        <v>50</v>
      </c>
      <c r="G133" s="67">
        <v>5263700</v>
      </c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25">
        <v>812.18891000000008</v>
      </c>
      <c r="U133" s="197">
        <v>819</v>
      </c>
      <c r="V133" s="198">
        <v>792.7779700000001</v>
      </c>
      <c r="W133" s="190" t="s">
        <v>1308</v>
      </c>
      <c r="X133" s="143" t="s">
        <v>5115</v>
      </c>
      <c r="Y133" s="124">
        <v>28</v>
      </c>
      <c r="Z133" s="124">
        <v>8</v>
      </c>
      <c r="AA133" s="124">
        <v>8</v>
      </c>
      <c r="AB133" s="124" t="e">
        <v>#N/A</v>
      </c>
      <c r="AC133" s="124"/>
      <c r="AD133" s="124"/>
      <c r="AE133" s="124"/>
      <c r="AF133" s="124"/>
      <c r="AG133" s="124"/>
      <c r="AH133" s="124"/>
      <c r="AI133" s="124"/>
      <c r="AJ133" s="124"/>
      <c r="AK133" s="124"/>
      <c r="AL133" s="124"/>
      <c r="AM133" s="124"/>
    </row>
    <row r="134" spans="1:39" s="123" customFormat="1" ht="180" x14ac:dyDescent="0.25">
      <c r="A134" s="167">
        <v>264</v>
      </c>
      <c r="B134" s="167">
        <v>264</v>
      </c>
      <c r="C134" s="372" t="s">
        <v>3273</v>
      </c>
      <c r="D134" s="171" t="s">
        <v>2062</v>
      </c>
      <c r="E134" s="171" t="s">
        <v>30</v>
      </c>
      <c r="F134" s="205" t="s">
        <v>31</v>
      </c>
      <c r="G134" s="215">
        <v>49897600</v>
      </c>
      <c r="H134" s="201"/>
      <c r="I134" s="201"/>
      <c r="J134" s="187"/>
      <c r="K134" s="201"/>
      <c r="L134" s="188"/>
      <c r="M134" s="201"/>
      <c r="N134" s="188"/>
      <c r="O134" s="188"/>
      <c r="P134" s="188"/>
      <c r="Q134" s="188"/>
      <c r="R134" s="188"/>
      <c r="S134" s="188"/>
      <c r="T134" s="225">
        <v>7699.1996800000006</v>
      </c>
      <c r="U134" s="197">
        <v>7467</v>
      </c>
      <c r="V134" s="198">
        <v>7380.7090500000004</v>
      </c>
      <c r="W134" s="190" t="s">
        <v>3225</v>
      </c>
      <c r="X134" s="143" t="s">
        <v>5115</v>
      </c>
      <c r="Y134" s="124">
        <v>28</v>
      </c>
      <c r="Z134" s="124">
        <v>8</v>
      </c>
      <c r="AA134" s="124">
        <v>8</v>
      </c>
      <c r="AB134" s="124" t="e">
        <v>#N/A</v>
      </c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</row>
    <row r="135" spans="1:39" s="123" customFormat="1" ht="90" x14ac:dyDescent="0.25">
      <c r="A135" s="167">
        <v>265</v>
      </c>
      <c r="B135" s="167">
        <v>265</v>
      </c>
      <c r="C135" s="175" t="s">
        <v>2063</v>
      </c>
      <c r="D135" s="171" t="s">
        <v>2064</v>
      </c>
      <c r="E135" s="171" t="s">
        <v>30</v>
      </c>
      <c r="F135" s="205" t="s">
        <v>50</v>
      </c>
      <c r="G135" s="67">
        <v>6185100</v>
      </c>
      <c r="H135" s="186"/>
      <c r="I135" s="186"/>
      <c r="J135" s="187"/>
      <c r="K135" s="186"/>
      <c r="L135" s="188"/>
      <c r="M135" s="186"/>
      <c r="N135" s="188"/>
      <c r="O135" s="188"/>
      <c r="P135" s="188"/>
      <c r="Q135" s="188"/>
      <c r="R135" s="188"/>
      <c r="S135" s="188"/>
      <c r="T135" s="225">
        <v>954.36093000000005</v>
      </c>
      <c r="U135" s="197">
        <v>941</v>
      </c>
      <c r="V135" s="198">
        <v>880.29693000000009</v>
      </c>
      <c r="W135" s="190" t="s">
        <v>1306</v>
      </c>
      <c r="X135" s="143" t="s">
        <v>5115</v>
      </c>
      <c r="Y135" s="124">
        <v>28</v>
      </c>
      <c r="Z135" s="124">
        <v>8</v>
      </c>
      <c r="AA135" s="124">
        <v>8</v>
      </c>
      <c r="AB135" s="124" t="e">
        <v>#N/A</v>
      </c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</row>
    <row r="136" spans="1:39" s="123" customFormat="1" ht="105" x14ac:dyDescent="0.25">
      <c r="A136" s="167">
        <v>266</v>
      </c>
      <c r="B136" s="167">
        <v>266</v>
      </c>
      <c r="C136" s="372" t="s">
        <v>3274</v>
      </c>
      <c r="D136" s="171" t="s">
        <v>2065</v>
      </c>
      <c r="E136" s="171" t="s">
        <v>30</v>
      </c>
      <c r="F136" s="205" t="s">
        <v>50</v>
      </c>
      <c r="G136" s="329">
        <v>3605900</v>
      </c>
      <c r="H136" s="186"/>
      <c r="I136" s="186"/>
      <c r="J136" s="187"/>
      <c r="K136" s="186"/>
      <c r="L136" s="188"/>
      <c r="M136" s="186"/>
      <c r="N136" s="188"/>
      <c r="O136" s="188"/>
      <c r="P136" s="188"/>
      <c r="Q136" s="188"/>
      <c r="R136" s="188"/>
      <c r="S136" s="188"/>
      <c r="T136" s="225">
        <v>556.39037000000008</v>
      </c>
      <c r="U136" s="197">
        <v>694</v>
      </c>
      <c r="V136" s="198">
        <v>556.39037000000008</v>
      </c>
      <c r="W136" s="190" t="s">
        <v>1306</v>
      </c>
      <c r="X136" s="143" t="s">
        <v>5115</v>
      </c>
      <c r="Y136" s="124">
        <v>28</v>
      </c>
      <c r="Z136" s="124">
        <v>8</v>
      </c>
      <c r="AA136" s="124">
        <v>8</v>
      </c>
      <c r="AB136" s="124" t="e">
        <v>#N/A</v>
      </c>
      <c r="AC136" s="124"/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</row>
    <row r="137" spans="1:39" s="123" customFormat="1" ht="105" x14ac:dyDescent="0.25">
      <c r="A137" s="167">
        <v>267</v>
      </c>
      <c r="B137" s="167">
        <v>267</v>
      </c>
      <c r="C137" s="372" t="s">
        <v>3275</v>
      </c>
      <c r="D137" s="171" t="s">
        <v>1999</v>
      </c>
      <c r="E137" s="171" t="s">
        <v>30</v>
      </c>
      <c r="F137" s="205" t="s">
        <v>55</v>
      </c>
      <c r="G137" s="67">
        <v>5810000</v>
      </c>
      <c r="H137" s="201"/>
      <c r="I137" s="201"/>
      <c r="J137" s="187"/>
      <c r="K137" s="201"/>
      <c r="L137" s="188"/>
      <c r="M137" s="201"/>
      <c r="N137" s="188"/>
      <c r="O137" s="188"/>
      <c r="P137" s="188"/>
      <c r="Q137" s="188"/>
      <c r="R137" s="188"/>
      <c r="S137" s="188"/>
      <c r="T137" s="225">
        <v>896.48300000000006</v>
      </c>
      <c r="U137" s="197">
        <v>841</v>
      </c>
      <c r="V137" s="198">
        <v>692.17437000000007</v>
      </c>
      <c r="W137" s="217" t="s">
        <v>3225</v>
      </c>
      <c r="X137" s="143" t="s">
        <v>5115</v>
      </c>
      <c r="Y137" s="124">
        <v>28</v>
      </c>
      <c r="Z137" s="124">
        <v>8</v>
      </c>
      <c r="AA137" s="124">
        <v>8</v>
      </c>
      <c r="AB137" s="124" t="e">
        <v>#N/A</v>
      </c>
      <c r="AC137" s="124"/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</row>
    <row r="138" spans="1:39" s="123" customFormat="1" ht="135" x14ac:dyDescent="0.25">
      <c r="A138" s="167">
        <v>268</v>
      </c>
      <c r="B138" s="167">
        <v>268</v>
      </c>
      <c r="C138" s="372" t="s">
        <v>3276</v>
      </c>
      <c r="D138" s="171" t="s">
        <v>2066</v>
      </c>
      <c r="E138" s="171" t="s">
        <v>30</v>
      </c>
      <c r="F138" s="205" t="s">
        <v>48</v>
      </c>
      <c r="G138" s="67">
        <v>3252900</v>
      </c>
      <c r="H138" s="201"/>
      <c r="I138" s="201"/>
      <c r="J138" s="187"/>
      <c r="K138" s="201"/>
      <c r="L138" s="188"/>
      <c r="M138" s="201"/>
      <c r="N138" s="188"/>
      <c r="O138" s="188"/>
      <c r="P138" s="188"/>
      <c r="Q138" s="188"/>
      <c r="R138" s="188"/>
      <c r="S138" s="188"/>
      <c r="T138" s="225">
        <v>501.92247000000003</v>
      </c>
      <c r="U138" s="197">
        <v>712</v>
      </c>
      <c r="V138" s="198">
        <v>722.71034000000009</v>
      </c>
      <c r="W138" s="190" t="s">
        <v>1306</v>
      </c>
      <c r="X138" s="143" t="s">
        <v>5115</v>
      </c>
      <c r="Y138" s="124">
        <v>28</v>
      </c>
      <c r="Z138" s="124">
        <v>8</v>
      </c>
      <c r="AA138" s="124">
        <v>8</v>
      </c>
      <c r="AB138" s="124" t="e">
        <v>#N/A</v>
      </c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</row>
    <row r="139" spans="1:39" s="123" customFormat="1" ht="135" x14ac:dyDescent="0.25">
      <c r="A139" s="167">
        <v>269</v>
      </c>
      <c r="B139" s="167">
        <v>269</v>
      </c>
      <c r="C139" s="372" t="s">
        <v>3277</v>
      </c>
      <c r="D139" s="171" t="s">
        <v>2067</v>
      </c>
      <c r="E139" s="171" t="s">
        <v>30</v>
      </c>
      <c r="F139" s="205" t="s">
        <v>55</v>
      </c>
      <c r="G139" s="67">
        <v>10238714</v>
      </c>
      <c r="H139" s="201"/>
      <c r="I139" s="201"/>
      <c r="J139" s="187"/>
      <c r="K139" s="201"/>
      <c r="L139" s="188"/>
      <c r="M139" s="201"/>
      <c r="N139" s="188"/>
      <c r="O139" s="188"/>
      <c r="P139" s="188"/>
      <c r="Q139" s="188"/>
      <c r="R139" s="188"/>
      <c r="S139" s="188"/>
      <c r="T139" s="225">
        <v>1579.8335702000002</v>
      </c>
      <c r="U139" s="197">
        <v>1561</v>
      </c>
      <c r="V139" s="198">
        <v>1335.4973600000001</v>
      </c>
      <c r="W139" s="190" t="s">
        <v>1306</v>
      </c>
      <c r="X139" s="143" t="s">
        <v>5115</v>
      </c>
      <c r="Y139" s="124">
        <v>28</v>
      </c>
      <c r="Z139" s="124">
        <v>8</v>
      </c>
      <c r="AA139" s="124">
        <v>8</v>
      </c>
      <c r="AB139" s="124" t="e">
        <v>#N/A</v>
      </c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</row>
    <row r="140" spans="1:39" s="123" customFormat="1" ht="105" x14ac:dyDescent="0.25">
      <c r="A140" s="167">
        <v>270</v>
      </c>
      <c r="B140" s="167">
        <v>270</v>
      </c>
      <c r="C140" s="372" t="s">
        <v>3278</v>
      </c>
      <c r="D140" s="171" t="s">
        <v>2068</v>
      </c>
      <c r="E140" s="171" t="s">
        <v>30</v>
      </c>
      <c r="F140" s="205" t="s">
        <v>48</v>
      </c>
      <c r="G140" s="67">
        <v>15080200</v>
      </c>
      <c r="H140" s="201"/>
      <c r="I140" s="201"/>
      <c r="J140" s="187"/>
      <c r="K140" s="201"/>
      <c r="L140" s="188"/>
      <c r="M140" s="201"/>
      <c r="N140" s="188"/>
      <c r="O140" s="188"/>
      <c r="P140" s="188"/>
      <c r="Q140" s="188"/>
      <c r="R140" s="188"/>
      <c r="S140" s="188"/>
      <c r="T140" s="225">
        <v>2326.8748600000004</v>
      </c>
      <c r="U140" s="197">
        <v>2523</v>
      </c>
      <c r="V140" s="198">
        <v>2361.51521</v>
      </c>
      <c r="W140" s="190" t="s">
        <v>1306</v>
      </c>
      <c r="X140" s="143" t="s">
        <v>5115</v>
      </c>
      <c r="Y140" s="124">
        <v>28</v>
      </c>
      <c r="Z140" s="124">
        <v>8</v>
      </c>
      <c r="AA140" s="124">
        <v>8</v>
      </c>
      <c r="AB140" s="124" t="e">
        <v>#N/A</v>
      </c>
      <c r="AC140" s="124"/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</row>
    <row r="141" spans="1:39" s="123" customFormat="1" ht="135" x14ac:dyDescent="0.25">
      <c r="A141" s="167">
        <v>271</v>
      </c>
      <c r="B141" s="167">
        <v>271</v>
      </c>
      <c r="C141" s="175" t="s">
        <v>2069</v>
      </c>
      <c r="D141" s="171" t="s">
        <v>2070</v>
      </c>
      <c r="E141" s="171" t="s">
        <v>30</v>
      </c>
      <c r="F141" s="205" t="s">
        <v>73</v>
      </c>
      <c r="G141" s="67">
        <v>9618600</v>
      </c>
      <c r="H141" s="204"/>
      <c r="I141" s="204"/>
      <c r="J141" s="187"/>
      <c r="K141" s="204">
        <v>449.5</v>
      </c>
      <c r="L141" s="188"/>
      <c r="M141" s="204"/>
      <c r="N141" s="188"/>
      <c r="O141" s="188"/>
      <c r="P141" s="188"/>
      <c r="Q141" s="201">
        <v>61</v>
      </c>
      <c r="R141" s="188"/>
      <c r="S141" s="188"/>
      <c r="T141" s="225">
        <v>1995.6449800000003</v>
      </c>
      <c r="U141" s="197">
        <v>1419</v>
      </c>
      <c r="V141" s="198">
        <v>1336.2380000000001</v>
      </c>
      <c r="W141" s="190" t="s">
        <v>1306</v>
      </c>
      <c r="X141" s="143" t="s">
        <v>5115</v>
      </c>
      <c r="Y141" s="124">
        <v>28</v>
      </c>
      <c r="Z141" s="124">
        <v>8</v>
      </c>
      <c r="AA141" s="124">
        <v>8</v>
      </c>
      <c r="AB141" s="124" t="e">
        <v>#N/A</v>
      </c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</row>
    <row r="142" spans="1:39" s="123" customFormat="1" ht="75" x14ac:dyDescent="0.25">
      <c r="A142" s="167">
        <v>272</v>
      </c>
      <c r="B142" s="167">
        <v>272</v>
      </c>
      <c r="C142" s="175" t="s">
        <v>2072</v>
      </c>
      <c r="D142" s="171" t="s">
        <v>2073</v>
      </c>
      <c r="E142" s="171" t="s">
        <v>30</v>
      </c>
      <c r="F142" s="205" t="s">
        <v>48</v>
      </c>
      <c r="G142" s="67">
        <v>7621400</v>
      </c>
      <c r="H142" s="186"/>
      <c r="I142" s="186"/>
      <c r="J142" s="187"/>
      <c r="K142" s="186"/>
      <c r="L142" s="188"/>
      <c r="M142" s="186"/>
      <c r="N142" s="188"/>
      <c r="O142" s="188"/>
      <c r="P142" s="188"/>
      <c r="Q142" s="188"/>
      <c r="R142" s="188"/>
      <c r="S142" s="188"/>
      <c r="T142" s="225">
        <v>1175.9820200000001</v>
      </c>
      <c r="U142" s="197">
        <v>1208.2615800000001</v>
      </c>
      <c r="V142" s="198">
        <v>1071.2539810000001</v>
      </c>
      <c r="W142" s="190" t="s">
        <v>1306</v>
      </c>
      <c r="X142" s="143" t="s">
        <v>5115</v>
      </c>
      <c r="Y142" s="124">
        <v>28</v>
      </c>
      <c r="Z142" s="124">
        <v>8</v>
      </c>
      <c r="AA142" s="124">
        <v>8</v>
      </c>
      <c r="AB142" s="124" t="e">
        <v>#N/A</v>
      </c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</row>
    <row r="143" spans="1:39" s="123" customFormat="1" ht="150" x14ac:dyDescent="0.25">
      <c r="A143" s="167">
        <v>273</v>
      </c>
      <c r="B143" s="167">
        <v>273</v>
      </c>
      <c r="C143" s="372" t="s">
        <v>3279</v>
      </c>
      <c r="D143" s="171" t="s">
        <v>2074</v>
      </c>
      <c r="E143" s="171" t="s">
        <v>30</v>
      </c>
      <c r="F143" s="205" t="s">
        <v>74</v>
      </c>
      <c r="G143" s="67">
        <v>10132900</v>
      </c>
      <c r="H143" s="186"/>
      <c r="I143" s="186"/>
      <c r="J143" s="187"/>
      <c r="K143" s="186"/>
      <c r="L143" s="188"/>
      <c r="M143" s="186"/>
      <c r="N143" s="188"/>
      <c r="O143" s="188"/>
      <c r="P143" s="188"/>
      <c r="Q143" s="188"/>
      <c r="R143" s="188"/>
      <c r="S143" s="188"/>
      <c r="T143" s="225">
        <v>1563.50647</v>
      </c>
      <c r="U143" s="197">
        <v>1602.0814700000001</v>
      </c>
      <c r="V143" s="198">
        <v>1679.58636</v>
      </c>
      <c r="W143" s="190" t="s">
        <v>1306</v>
      </c>
      <c r="X143" s="143" t="s">
        <v>5115</v>
      </c>
      <c r="Y143" s="124">
        <v>28</v>
      </c>
      <c r="Z143" s="124">
        <v>8</v>
      </c>
      <c r="AA143" s="124">
        <v>8</v>
      </c>
      <c r="AB143" s="124" t="e">
        <v>#N/A</v>
      </c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</row>
    <row r="144" spans="1:39" s="123" customFormat="1" ht="150" x14ac:dyDescent="0.25">
      <c r="A144" s="167">
        <v>274</v>
      </c>
      <c r="B144" s="167">
        <v>274</v>
      </c>
      <c r="C144" s="175" t="s">
        <v>2075</v>
      </c>
      <c r="D144" s="171" t="s">
        <v>2076</v>
      </c>
      <c r="E144" s="171" t="s">
        <v>30</v>
      </c>
      <c r="F144" s="205" t="s">
        <v>48</v>
      </c>
      <c r="G144" s="329">
        <v>12299520</v>
      </c>
      <c r="H144" s="186"/>
      <c r="I144" s="186"/>
      <c r="J144" s="187"/>
      <c r="K144" s="186"/>
      <c r="L144" s="188"/>
      <c r="M144" s="186"/>
      <c r="N144" s="188"/>
      <c r="O144" s="188"/>
      <c r="P144" s="188"/>
      <c r="Q144" s="188"/>
      <c r="R144" s="188"/>
      <c r="S144" s="188"/>
      <c r="T144" s="225">
        <v>1897.8159360000002</v>
      </c>
      <c r="U144" s="197">
        <v>1191.7885120000001</v>
      </c>
      <c r="V144" s="198">
        <v>1898</v>
      </c>
      <c r="W144" s="190" t="s">
        <v>1306</v>
      </c>
      <c r="X144" s="143" t="s">
        <v>5115</v>
      </c>
      <c r="Y144" s="124">
        <v>28</v>
      </c>
      <c r="Z144" s="124">
        <v>8</v>
      </c>
      <c r="AA144" s="124">
        <v>8</v>
      </c>
      <c r="AB144" s="124" t="e">
        <v>#N/A</v>
      </c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</row>
    <row r="145" spans="1:39" s="123" customFormat="1" ht="165" x14ac:dyDescent="0.25">
      <c r="A145" s="167">
        <v>275</v>
      </c>
      <c r="B145" s="167">
        <v>275</v>
      </c>
      <c r="C145" s="175" t="s">
        <v>4345</v>
      </c>
      <c r="D145" s="171" t="s">
        <v>2077</v>
      </c>
      <c r="E145" s="171" t="s">
        <v>30</v>
      </c>
      <c r="F145" s="205" t="s">
        <v>2071</v>
      </c>
      <c r="G145" s="329">
        <v>16197829</v>
      </c>
      <c r="H145" s="186"/>
      <c r="I145" s="186">
        <v>433.9</v>
      </c>
      <c r="J145" s="187"/>
      <c r="K145" s="186"/>
      <c r="L145" s="188"/>
      <c r="M145" s="186"/>
      <c r="N145" s="188"/>
      <c r="O145" s="188"/>
      <c r="P145" s="188"/>
      <c r="Q145" s="201">
        <v>136.6</v>
      </c>
      <c r="R145" s="188"/>
      <c r="S145" s="188"/>
      <c r="T145" s="225">
        <v>3090.7970147000005</v>
      </c>
      <c r="U145" s="197">
        <v>1649.2573063000002</v>
      </c>
      <c r="V145" s="198">
        <v>1663.7203082000001</v>
      </c>
      <c r="W145" s="190" t="s">
        <v>1306</v>
      </c>
      <c r="X145" s="143" t="s">
        <v>5115</v>
      </c>
      <c r="Y145" s="124">
        <v>28</v>
      </c>
      <c r="Z145" s="124">
        <v>8</v>
      </c>
      <c r="AA145" s="124">
        <v>8</v>
      </c>
      <c r="AB145" s="124" t="e">
        <v>#N/A</v>
      </c>
      <c r="AC145" s="124"/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</row>
    <row r="146" spans="1:39" s="123" customFormat="1" ht="105" x14ac:dyDescent="0.25">
      <c r="A146" s="167">
        <v>276</v>
      </c>
      <c r="B146" s="167">
        <v>276</v>
      </c>
      <c r="C146" s="175" t="s">
        <v>75</v>
      </c>
      <c r="D146" s="171" t="s">
        <v>2078</v>
      </c>
      <c r="E146" s="171" t="s">
        <v>30</v>
      </c>
      <c r="F146" s="205" t="s">
        <v>48</v>
      </c>
      <c r="G146" s="67">
        <v>5109800</v>
      </c>
      <c r="H146" s="204"/>
      <c r="I146" s="204"/>
      <c r="J146" s="187"/>
      <c r="K146" s="204"/>
      <c r="L146" s="188"/>
      <c r="M146" s="204"/>
      <c r="N146" s="188"/>
      <c r="O146" s="188"/>
      <c r="P146" s="188"/>
      <c r="Q146" s="188"/>
      <c r="R146" s="188"/>
      <c r="S146" s="188"/>
      <c r="T146" s="225">
        <v>788.44213999999999</v>
      </c>
      <c r="U146" s="197">
        <v>801.38791000000003</v>
      </c>
      <c r="V146" s="198">
        <v>745.05298000000005</v>
      </c>
      <c r="W146" s="190" t="s">
        <v>1306</v>
      </c>
      <c r="X146" s="143" t="s">
        <v>5115</v>
      </c>
      <c r="Y146" s="124">
        <v>28</v>
      </c>
      <c r="Z146" s="124">
        <v>8</v>
      </c>
      <c r="AA146" s="124">
        <v>8</v>
      </c>
      <c r="AB146" s="124" t="e">
        <v>#N/A</v>
      </c>
      <c r="AC146" s="124"/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</row>
    <row r="147" spans="1:39" s="123" customFormat="1" ht="90" x14ac:dyDescent="0.25">
      <c r="A147" s="167">
        <v>277</v>
      </c>
      <c r="B147" s="167">
        <v>277</v>
      </c>
      <c r="C147" s="372" t="s">
        <v>3280</v>
      </c>
      <c r="D147" s="171" t="s">
        <v>2079</v>
      </c>
      <c r="E147" s="171" t="s">
        <v>30</v>
      </c>
      <c r="F147" s="205" t="s">
        <v>48</v>
      </c>
      <c r="G147" s="329">
        <v>3803200</v>
      </c>
      <c r="H147" s="186"/>
      <c r="I147" s="186"/>
      <c r="J147" s="187"/>
      <c r="K147" s="186"/>
      <c r="L147" s="188"/>
      <c r="M147" s="186"/>
      <c r="N147" s="188"/>
      <c r="O147" s="188"/>
      <c r="P147" s="188"/>
      <c r="Q147" s="188"/>
      <c r="R147" s="188"/>
      <c r="S147" s="188"/>
      <c r="T147" s="225">
        <v>586.83375999999998</v>
      </c>
      <c r="U147" s="197">
        <v>642.04230000000007</v>
      </c>
      <c r="V147" s="198">
        <v>586.83375999999998</v>
      </c>
      <c r="W147" s="190" t="s">
        <v>1306</v>
      </c>
      <c r="X147" s="143" t="s">
        <v>5115</v>
      </c>
      <c r="Y147" s="124">
        <v>28</v>
      </c>
      <c r="Z147" s="124">
        <v>8</v>
      </c>
      <c r="AA147" s="124">
        <v>8</v>
      </c>
      <c r="AB147" s="124" t="e">
        <v>#N/A</v>
      </c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</row>
    <row r="148" spans="1:39" s="123" customFormat="1" ht="150" x14ac:dyDescent="0.25">
      <c r="A148" s="167">
        <v>278</v>
      </c>
      <c r="B148" s="167">
        <v>278</v>
      </c>
      <c r="C148" s="372" t="s">
        <v>3281</v>
      </c>
      <c r="D148" s="171" t="s">
        <v>2080</v>
      </c>
      <c r="E148" s="171" t="s">
        <v>30</v>
      </c>
      <c r="F148" s="205" t="s">
        <v>48</v>
      </c>
      <c r="G148" s="67">
        <v>6892600</v>
      </c>
      <c r="H148" s="201"/>
      <c r="I148" s="201"/>
      <c r="J148" s="187"/>
      <c r="K148" s="201"/>
      <c r="L148" s="188"/>
      <c r="M148" s="201"/>
      <c r="N148" s="188"/>
      <c r="O148" s="188"/>
      <c r="P148" s="188"/>
      <c r="Q148" s="188"/>
      <c r="R148" s="188"/>
      <c r="S148" s="188"/>
      <c r="T148" s="225">
        <v>1063.52818</v>
      </c>
      <c r="U148" s="197">
        <v>897.02305000000001</v>
      </c>
      <c r="V148" s="198">
        <v>761.73281000000009</v>
      </c>
      <c r="W148" s="190" t="s">
        <v>1306</v>
      </c>
      <c r="X148" s="143" t="s">
        <v>5115</v>
      </c>
      <c r="Y148" s="124">
        <v>28</v>
      </c>
      <c r="Z148" s="124">
        <v>8</v>
      </c>
      <c r="AA148" s="124">
        <v>8</v>
      </c>
      <c r="AB148" s="124" t="e">
        <v>#N/A</v>
      </c>
      <c r="AC148" s="124"/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</row>
    <row r="149" spans="1:39" s="123" customFormat="1" ht="75" x14ac:dyDescent="0.25">
      <c r="A149" s="167">
        <v>279</v>
      </c>
      <c r="B149" s="167">
        <v>279</v>
      </c>
      <c r="C149" s="175" t="s">
        <v>2081</v>
      </c>
      <c r="D149" s="171" t="s">
        <v>2082</v>
      </c>
      <c r="E149" s="171" t="s">
        <v>30</v>
      </c>
      <c r="F149" s="205" t="s">
        <v>53</v>
      </c>
      <c r="G149" s="67">
        <v>5358900</v>
      </c>
      <c r="H149" s="201"/>
      <c r="I149" s="201"/>
      <c r="J149" s="187"/>
      <c r="K149" s="201"/>
      <c r="L149" s="188"/>
      <c r="M149" s="201"/>
      <c r="N149" s="188"/>
      <c r="O149" s="188"/>
      <c r="P149" s="188"/>
      <c r="Q149" s="188"/>
      <c r="R149" s="188"/>
      <c r="S149" s="188"/>
      <c r="T149" s="225">
        <v>826.87827000000004</v>
      </c>
      <c r="U149" s="197">
        <v>817.32710000000009</v>
      </c>
      <c r="V149" s="198">
        <v>693.06931000000009</v>
      </c>
      <c r="W149" s="190" t="s">
        <v>1306</v>
      </c>
      <c r="X149" s="143" t="s">
        <v>5115</v>
      </c>
      <c r="Y149" s="124">
        <v>28</v>
      </c>
      <c r="Z149" s="124">
        <v>8</v>
      </c>
      <c r="AA149" s="124">
        <v>8</v>
      </c>
      <c r="AB149" s="124" t="e">
        <v>#N/A</v>
      </c>
      <c r="AC149" s="124"/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</row>
    <row r="150" spans="1:39" s="123" customFormat="1" ht="165" x14ac:dyDescent="0.25">
      <c r="A150" s="167">
        <v>280</v>
      </c>
      <c r="B150" s="167">
        <v>280</v>
      </c>
      <c r="C150" s="175" t="s">
        <v>2083</v>
      </c>
      <c r="D150" s="171" t="s">
        <v>2084</v>
      </c>
      <c r="E150" s="171" t="s">
        <v>30</v>
      </c>
      <c r="F150" s="205" t="s">
        <v>2071</v>
      </c>
      <c r="G150" s="329">
        <v>5382500</v>
      </c>
      <c r="H150" s="186"/>
      <c r="I150" s="186"/>
      <c r="J150" s="187"/>
      <c r="K150" s="186"/>
      <c r="L150" s="188"/>
      <c r="M150" s="186"/>
      <c r="N150" s="188"/>
      <c r="O150" s="188"/>
      <c r="P150" s="188"/>
      <c r="Q150" s="188"/>
      <c r="R150" s="188"/>
      <c r="S150" s="188"/>
      <c r="T150" s="225">
        <v>830.51975000000004</v>
      </c>
      <c r="U150" s="197">
        <v>2015</v>
      </c>
      <c r="V150" s="198">
        <v>2015.2351500000002</v>
      </c>
      <c r="W150" s="190" t="s">
        <v>1306</v>
      </c>
      <c r="X150" s="143" t="s">
        <v>5115</v>
      </c>
      <c r="Y150" s="124">
        <v>28</v>
      </c>
      <c r="Z150" s="124">
        <v>8</v>
      </c>
      <c r="AA150" s="124">
        <v>8</v>
      </c>
      <c r="AB150" s="124" t="e">
        <v>#N/A</v>
      </c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</row>
    <row r="151" spans="1:39" s="123" customFormat="1" ht="120" x14ac:dyDescent="0.25">
      <c r="A151" s="167">
        <v>281</v>
      </c>
      <c r="B151" s="167">
        <v>281</v>
      </c>
      <c r="C151" s="175" t="s">
        <v>2085</v>
      </c>
      <c r="D151" s="171" t="s">
        <v>2086</v>
      </c>
      <c r="E151" s="205" t="s">
        <v>1</v>
      </c>
      <c r="F151" s="171" t="s">
        <v>2087</v>
      </c>
      <c r="G151" s="67">
        <v>22886700</v>
      </c>
      <c r="H151" s="191">
        <v>120231</v>
      </c>
      <c r="I151" s="186">
        <v>3.1</v>
      </c>
      <c r="J151" s="187"/>
      <c r="K151" s="186"/>
      <c r="L151" s="188"/>
      <c r="M151" s="186"/>
      <c r="N151" s="188"/>
      <c r="O151" s="188"/>
      <c r="P151" s="188"/>
      <c r="Q151" s="188"/>
      <c r="R151" s="188"/>
      <c r="S151" s="188"/>
      <c r="T151" s="225">
        <v>87696.279809999993</v>
      </c>
      <c r="U151" s="197">
        <v>3323</v>
      </c>
      <c r="V151" s="198">
        <v>2438</v>
      </c>
      <c r="W151" s="190" t="s">
        <v>1306</v>
      </c>
      <c r="X151" s="143" t="s">
        <v>5115</v>
      </c>
      <c r="Y151" s="124">
        <v>28</v>
      </c>
      <c r="Z151" s="124">
        <v>8</v>
      </c>
      <c r="AA151" s="124">
        <v>8</v>
      </c>
      <c r="AB151" s="124" t="e">
        <v>#N/A</v>
      </c>
      <c r="AC151" s="124"/>
      <c r="AD151" s="124"/>
      <c r="AE151" s="124"/>
      <c r="AF151" s="124"/>
      <c r="AG151" s="124"/>
      <c r="AH151" s="124"/>
      <c r="AI151" s="124"/>
      <c r="AJ151" s="124"/>
      <c r="AK151" s="124"/>
      <c r="AL151" s="124"/>
      <c r="AM151" s="124"/>
    </row>
    <row r="152" spans="1:39" s="123" customFormat="1" ht="120" x14ac:dyDescent="0.25">
      <c r="A152" s="167">
        <v>282</v>
      </c>
      <c r="B152" s="167">
        <v>282</v>
      </c>
      <c r="C152" s="175" t="s">
        <v>2088</v>
      </c>
      <c r="D152" s="171" t="s">
        <v>2089</v>
      </c>
      <c r="E152" s="205" t="s">
        <v>1</v>
      </c>
      <c r="F152" s="171" t="s">
        <v>2087</v>
      </c>
      <c r="G152" s="329">
        <v>13295959</v>
      </c>
      <c r="H152" s="186">
        <v>17</v>
      </c>
      <c r="I152" s="186">
        <v>8.5</v>
      </c>
      <c r="J152" s="187"/>
      <c r="K152" s="186"/>
      <c r="L152" s="188"/>
      <c r="M152" s="186">
        <v>0.08</v>
      </c>
      <c r="N152" s="188"/>
      <c r="O152" s="188"/>
      <c r="P152" s="188"/>
      <c r="Q152" s="201">
        <v>25</v>
      </c>
      <c r="R152" s="188"/>
      <c r="S152" s="188"/>
      <c r="T152" s="225">
        <v>2099.4704737000002</v>
      </c>
      <c r="U152" s="197">
        <v>2098</v>
      </c>
      <c r="V152" s="198">
        <v>19854</v>
      </c>
      <c r="W152" s="190" t="s">
        <v>1306</v>
      </c>
      <c r="X152" s="143" t="s">
        <v>5115</v>
      </c>
      <c r="Y152" s="124">
        <v>28</v>
      </c>
      <c r="Z152" s="124">
        <v>8</v>
      </c>
      <c r="AA152" s="124">
        <v>8</v>
      </c>
      <c r="AB152" s="124" t="e">
        <v>#N/A</v>
      </c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  <c r="AM152" s="124"/>
    </row>
    <row r="153" spans="1:39" s="123" customFormat="1" ht="150" x14ac:dyDescent="0.25">
      <c r="A153" s="167">
        <v>283</v>
      </c>
      <c r="B153" s="167">
        <v>283</v>
      </c>
      <c r="C153" s="175" t="s">
        <v>2090</v>
      </c>
      <c r="D153" s="171" t="s">
        <v>2091</v>
      </c>
      <c r="E153" s="205" t="s">
        <v>1</v>
      </c>
      <c r="F153" s="205" t="s">
        <v>2092</v>
      </c>
      <c r="G153" s="329">
        <v>6800000</v>
      </c>
      <c r="H153" s="186">
        <v>268.3</v>
      </c>
      <c r="I153" s="186">
        <v>44</v>
      </c>
      <c r="J153" s="187"/>
      <c r="K153" s="186"/>
      <c r="L153" s="188"/>
      <c r="M153" s="186">
        <v>2.4</v>
      </c>
      <c r="N153" s="188"/>
      <c r="O153" s="188"/>
      <c r="P153" s="188"/>
      <c r="Q153" s="201">
        <v>15.3</v>
      </c>
      <c r="R153" s="188"/>
      <c r="S153" s="188"/>
      <c r="T153" s="225">
        <v>1301.127</v>
      </c>
      <c r="U153" s="197">
        <v>1290</v>
      </c>
      <c r="V153" s="198">
        <v>1211</v>
      </c>
      <c r="W153" s="190" t="s">
        <v>1306</v>
      </c>
      <c r="X153" s="143" t="s">
        <v>5115</v>
      </c>
      <c r="Y153" s="124">
        <v>28</v>
      </c>
      <c r="Z153" s="124">
        <v>8</v>
      </c>
      <c r="AA153" s="124">
        <v>8</v>
      </c>
      <c r="AB153" s="124" t="e">
        <v>#N/A</v>
      </c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</row>
    <row r="154" spans="1:39" s="123" customFormat="1" ht="120" x14ac:dyDescent="0.25">
      <c r="A154" s="167">
        <v>284</v>
      </c>
      <c r="B154" s="167">
        <v>284</v>
      </c>
      <c r="C154" s="175" t="s">
        <v>76</v>
      </c>
      <c r="D154" s="171" t="s">
        <v>2093</v>
      </c>
      <c r="E154" s="205" t="s">
        <v>1</v>
      </c>
      <c r="F154" s="205" t="s">
        <v>32</v>
      </c>
      <c r="G154" s="67">
        <v>10825800</v>
      </c>
      <c r="H154" s="201"/>
      <c r="I154" s="201"/>
      <c r="J154" s="187"/>
      <c r="K154" s="202"/>
      <c r="L154" s="188"/>
      <c r="M154" s="201"/>
      <c r="N154" s="188"/>
      <c r="O154" s="188"/>
      <c r="P154" s="188"/>
      <c r="Q154" s="188"/>
      <c r="R154" s="188"/>
      <c r="S154" s="188"/>
      <c r="T154" s="225">
        <v>1670.4209400000002</v>
      </c>
      <c r="U154" s="197">
        <v>1898</v>
      </c>
      <c r="V154" s="198">
        <v>1588</v>
      </c>
      <c r="W154" s="190" t="s">
        <v>1306</v>
      </c>
      <c r="X154" s="143" t="s">
        <v>5115</v>
      </c>
      <c r="Y154" s="124">
        <v>28</v>
      </c>
      <c r="Z154" s="124">
        <v>8</v>
      </c>
      <c r="AA154" s="124">
        <v>8</v>
      </c>
      <c r="AB154" s="124" t="e">
        <v>#N/A</v>
      </c>
      <c r="AC154" s="124"/>
      <c r="AD154" s="124"/>
      <c r="AE154" s="124"/>
      <c r="AF154" s="124"/>
      <c r="AG154" s="124"/>
      <c r="AH154" s="124"/>
      <c r="AI154" s="124"/>
      <c r="AJ154" s="124"/>
      <c r="AK154" s="124"/>
      <c r="AL154" s="124"/>
      <c r="AM154" s="124"/>
    </row>
    <row r="155" spans="1:39" s="123" customFormat="1" ht="120" x14ac:dyDescent="0.25">
      <c r="A155" s="167">
        <v>285</v>
      </c>
      <c r="B155" s="167">
        <v>285</v>
      </c>
      <c r="C155" s="175" t="s">
        <v>77</v>
      </c>
      <c r="D155" s="171" t="s">
        <v>2094</v>
      </c>
      <c r="E155" s="205" t="s">
        <v>1</v>
      </c>
      <c r="F155" s="205" t="s">
        <v>2095</v>
      </c>
      <c r="G155" s="67">
        <v>7734400</v>
      </c>
      <c r="H155" s="186"/>
      <c r="I155" s="186">
        <v>52.8</v>
      </c>
      <c r="J155" s="187"/>
      <c r="K155" s="186"/>
      <c r="L155" s="188"/>
      <c r="M155" s="186"/>
      <c r="N155" s="188"/>
      <c r="O155" s="188"/>
      <c r="P155" s="188"/>
      <c r="Q155" s="201">
        <v>86.5</v>
      </c>
      <c r="R155" s="188"/>
      <c r="S155" s="188"/>
      <c r="T155" s="225">
        <v>1341.5589200000002</v>
      </c>
      <c r="U155" s="197">
        <v>1324</v>
      </c>
      <c r="V155" s="198">
        <v>1222</v>
      </c>
      <c r="W155" s="190" t="s">
        <v>1306</v>
      </c>
      <c r="X155" s="143" t="s">
        <v>5115</v>
      </c>
      <c r="Y155" s="124">
        <v>28</v>
      </c>
      <c r="Z155" s="124">
        <v>8</v>
      </c>
      <c r="AA155" s="124">
        <v>8</v>
      </c>
      <c r="AB155" s="124" t="e">
        <v>#N/A</v>
      </c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</row>
    <row r="156" spans="1:39" s="123" customFormat="1" ht="165" x14ac:dyDescent="0.25">
      <c r="A156" s="167">
        <v>286</v>
      </c>
      <c r="B156" s="167">
        <v>286</v>
      </c>
      <c r="C156" s="175" t="s">
        <v>78</v>
      </c>
      <c r="D156" s="171" t="s">
        <v>2096</v>
      </c>
      <c r="E156" s="205" t="s">
        <v>1</v>
      </c>
      <c r="F156" s="205" t="s">
        <v>2097</v>
      </c>
      <c r="G156" s="67">
        <v>13602100</v>
      </c>
      <c r="H156" s="186"/>
      <c r="I156" s="186"/>
      <c r="J156" s="187"/>
      <c r="K156" s="186"/>
      <c r="L156" s="188"/>
      <c r="M156" s="186"/>
      <c r="N156" s="188"/>
      <c r="O156" s="188"/>
      <c r="P156" s="188"/>
      <c r="Q156" s="188"/>
      <c r="R156" s="188"/>
      <c r="S156" s="188"/>
      <c r="T156" s="225">
        <v>2098.8040300000002</v>
      </c>
      <c r="U156" s="197">
        <v>1703</v>
      </c>
      <c r="V156" s="198">
        <v>1002</v>
      </c>
      <c r="W156" s="190" t="s">
        <v>1306</v>
      </c>
      <c r="X156" s="143" t="s">
        <v>5115</v>
      </c>
      <c r="Y156" s="124">
        <v>28</v>
      </c>
      <c r="Z156" s="124">
        <v>8</v>
      </c>
      <c r="AA156" s="124">
        <v>8</v>
      </c>
      <c r="AB156" s="124" t="e">
        <v>#N/A</v>
      </c>
      <c r="AC156" s="124"/>
      <c r="AD156" s="124"/>
      <c r="AE156" s="124"/>
      <c r="AF156" s="124"/>
      <c r="AG156" s="124"/>
      <c r="AH156" s="124"/>
      <c r="AI156" s="124"/>
      <c r="AJ156" s="124"/>
      <c r="AK156" s="124"/>
      <c r="AL156" s="124"/>
      <c r="AM156" s="124"/>
    </row>
    <row r="157" spans="1:39" s="123" customFormat="1" ht="90" x14ac:dyDescent="0.25">
      <c r="A157" s="167">
        <v>287</v>
      </c>
      <c r="B157" s="167">
        <v>287</v>
      </c>
      <c r="C157" s="175" t="s">
        <v>2098</v>
      </c>
      <c r="D157" s="171" t="s">
        <v>2099</v>
      </c>
      <c r="E157" s="205" t="s">
        <v>1</v>
      </c>
      <c r="F157" s="205" t="s">
        <v>10</v>
      </c>
      <c r="G157" s="329">
        <v>1520750</v>
      </c>
      <c r="H157" s="191">
        <v>1050</v>
      </c>
      <c r="I157" s="186">
        <v>24.7</v>
      </c>
      <c r="J157" s="187"/>
      <c r="K157" s="186"/>
      <c r="L157" s="188"/>
      <c r="M157" s="186">
        <v>5.8</v>
      </c>
      <c r="N157" s="188"/>
      <c r="O157" s="188"/>
      <c r="P157" s="188"/>
      <c r="Q157" s="188"/>
      <c r="R157" s="188"/>
      <c r="S157" s="201">
        <v>343</v>
      </c>
      <c r="T157" s="225">
        <v>1001.030736</v>
      </c>
      <c r="U157" s="197">
        <v>1335</v>
      </c>
      <c r="V157" s="198">
        <v>1001</v>
      </c>
      <c r="W157" s="190" t="s">
        <v>1306</v>
      </c>
      <c r="X157" s="143" t="s">
        <v>5115</v>
      </c>
      <c r="Y157" s="124">
        <v>28</v>
      </c>
      <c r="Z157" s="124">
        <v>8</v>
      </c>
      <c r="AA157" s="124">
        <v>8</v>
      </c>
      <c r="AB157" s="124" t="e">
        <v>#N/A</v>
      </c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</row>
    <row r="158" spans="1:39" s="123" customFormat="1" ht="135" x14ac:dyDescent="0.25">
      <c r="A158" s="167">
        <v>288</v>
      </c>
      <c r="B158" s="167">
        <v>288</v>
      </c>
      <c r="C158" s="372" t="s">
        <v>2100</v>
      </c>
      <c r="D158" s="171" t="s">
        <v>2101</v>
      </c>
      <c r="E158" s="205" t="s">
        <v>1</v>
      </c>
      <c r="F158" s="205" t="s">
        <v>8</v>
      </c>
      <c r="G158" s="67">
        <v>7538200</v>
      </c>
      <c r="H158" s="201"/>
      <c r="I158" s="201"/>
      <c r="J158" s="187"/>
      <c r="K158" s="202"/>
      <c r="L158" s="188"/>
      <c r="M158" s="201"/>
      <c r="N158" s="188"/>
      <c r="O158" s="188"/>
      <c r="P158" s="188"/>
      <c r="Q158" s="188"/>
      <c r="R158" s="188"/>
      <c r="S158" s="188"/>
      <c r="T158" s="225">
        <v>1163.14426</v>
      </c>
      <c r="U158" s="197">
        <v>1054</v>
      </c>
      <c r="V158" s="198">
        <v>1006</v>
      </c>
      <c r="W158" s="190" t="s">
        <v>1306</v>
      </c>
      <c r="X158" s="143" t="s">
        <v>5115</v>
      </c>
      <c r="Y158" s="124">
        <v>28</v>
      </c>
      <c r="Z158" s="124">
        <v>8</v>
      </c>
      <c r="AA158" s="124">
        <v>8</v>
      </c>
      <c r="AB158" s="124" t="e">
        <v>#N/A</v>
      </c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</row>
    <row r="159" spans="1:39" s="123" customFormat="1" ht="90" x14ac:dyDescent="0.25">
      <c r="A159" s="167">
        <v>289</v>
      </c>
      <c r="B159" s="167">
        <v>289</v>
      </c>
      <c r="C159" s="175" t="s">
        <v>4346</v>
      </c>
      <c r="D159" s="171" t="s">
        <v>2102</v>
      </c>
      <c r="E159" s="205" t="s">
        <v>1</v>
      </c>
      <c r="F159" s="205" t="s">
        <v>33</v>
      </c>
      <c r="G159" s="67">
        <v>5303400</v>
      </c>
      <c r="H159" s="186"/>
      <c r="I159" s="186">
        <v>303.60000000000002</v>
      </c>
      <c r="J159" s="187"/>
      <c r="K159" s="186"/>
      <c r="L159" s="188"/>
      <c r="M159" s="186">
        <v>56.8</v>
      </c>
      <c r="N159" s="188"/>
      <c r="O159" s="188"/>
      <c r="P159" s="188"/>
      <c r="Q159" s="188"/>
      <c r="R159" s="188"/>
      <c r="S159" s="188"/>
      <c r="T159" s="225">
        <v>1187.6266200000002</v>
      </c>
      <c r="U159" s="197">
        <v>1178</v>
      </c>
      <c r="V159" s="198">
        <v>1002</v>
      </c>
      <c r="W159" s="190" t="s">
        <v>1306</v>
      </c>
      <c r="X159" s="143" t="s">
        <v>5115</v>
      </c>
      <c r="Y159" s="124">
        <v>28</v>
      </c>
      <c r="Z159" s="124">
        <v>8</v>
      </c>
      <c r="AA159" s="124">
        <v>8</v>
      </c>
      <c r="AB159" s="124" t="e">
        <v>#N/A</v>
      </c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</row>
    <row r="160" spans="1:39" s="123" customFormat="1" ht="135" x14ac:dyDescent="0.25">
      <c r="A160" s="167">
        <v>290</v>
      </c>
      <c r="B160" s="167">
        <v>290</v>
      </c>
      <c r="C160" s="175" t="s">
        <v>2103</v>
      </c>
      <c r="D160" s="171" t="s">
        <v>2104</v>
      </c>
      <c r="E160" s="205" t="s">
        <v>1</v>
      </c>
      <c r="F160" s="205" t="s">
        <v>25</v>
      </c>
      <c r="G160" s="67">
        <v>7453900</v>
      </c>
      <c r="H160" s="186"/>
      <c r="I160" s="186"/>
      <c r="J160" s="187"/>
      <c r="K160" s="186"/>
      <c r="L160" s="188"/>
      <c r="M160" s="186"/>
      <c r="N160" s="188"/>
      <c r="O160" s="188"/>
      <c r="P160" s="188"/>
      <c r="Q160" s="188"/>
      <c r="R160" s="188"/>
      <c r="S160" s="188"/>
      <c r="T160" s="225">
        <v>1150.1367700000001</v>
      </c>
      <c r="U160" s="197">
        <v>1007</v>
      </c>
      <c r="V160" s="198">
        <v>1028</v>
      </c>
      <c r="W160" s="190" t="s">
        <v>1306</v>
      </c>
      <c r="X160" s="143" t="s">
        <v>5115</v>
      </c>
      <c r="Y160" s="124">
        <v>28</v>
      </c>
      <c r="Z160" s="124">
        <v>8</v>
      </c>
      <c r="AA160" s="124">
        <v>8</v>
      </c>
      <c r="AB160" s="124" t="e">
        <v>#N/A</v>
      </c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  <c r="AM160" s="124"/>
    </row>
    <row r="161" spans="1:39" s="123" customFormat="1" ht="165" x14ac:dyDescent="0.25">
      <c r="A161" s="167">
        <v>291</v>
      </c>
      <c r="B161" s="167">
        <v>291</v>
      </c>
      <c r="C161" s="372" t="s">
        <v>3282</v>
      </c>
      <c r="D161" s="171" t="s">
        <v>1785</v>
      </c>
      <c r="E161" s="205" t="s">
        <v>1</v>
      </c>
      <c r="F161" s="205" t="s">
        <v>79</v>
      </c>
      <c r="G161" s="67">
        <v>4703900</v>
      </c>
      <c r="H161" s="191">
        <v>1309</v>
      </c>
      <c r="I161" s="186">
        <v>20.8</v>
      </c>
      <c r="J161" s="187"/>
      <c r="K161" s="186"/>
      <c r="L161" s="188"/>
      <c r="M161" s="186"/>
      <c r="N161" s="188"/>
      <c r="O161" s="188"/>
      <c r="P161" s="188"/>
      <c r="Q161" s="188"/>
      <c r="R161" s="188"/>
      <c r="S161" s="188"/>
      <c r="T161" s="225">
        <v>1663.3277699999999</v>
      </c>
      <c r="U161" s="197">
        <v>1760</v>
      </c>
      <c r="V161" s="198">
        <v>1634</v>
      </c>
      <c r="W161" s="190" t="s">
        <v>1761</v>
      </c>
      <c r="X161" s="143" t="s">
        <v>5115</v>
      </c>
      <c r="Y161" s="124">
        <v>28</v>
      </c>
      <c r="Z161" s="124">
        <v>8</v>
      </c>
      <c r="AA161" s="124">
        <v>8</v>
      </c>
      <c r="AB161" s="124" t="e">
        <v>#N/A</v>
      </c>
      <c r="AC161" s="124"/>
      <c r="AD161" s="124"/>
      <c r="AE161" s="124"/>
      <c r="AF161" s="124"/>
      <c r="AG161" s="124"/>
      <c r="AH161" s="124"/>
      <c r="AI161" s="124"/>
      <c r="AJ161" s="124"/>
      <c r="AK161" s="124"/>
      <c r="AL161" s="124"/>
      <c r="AM161" s="124"/>
    </row>
    <row r="162" spans="1:39" s="123" customFormat="1" ht="135" x14ac:dyDescent="0.25">
      <c r="A162" s="167">
        <v>292</v>
      </c>
      <c r="B162" s="167">
        <v>292</v>
      </c>
      <c r="C162" s="175" t="s">
        <v>2105</v>
      </c>
      <c r="D162" s="171" t="s">
        <v>2106</v>
      </c>
      <c r="E162" s="205" t="s">
        <v>1</v>
      </c>
      <c r="F162" s="205" t="s">
        <v>2018</v>
      </c>
      <c r="G162" s="67">
        <v>3350500</v>
      </c>
      <c r="H162" s="186"/>
      <c r="I162" s="186">
        <v>60</v>
      </c>
      <c r="J162" s="187"/>
      <c r="K162" s="186"/>
      <c r="L162" s="188"/>
      <c r="M162" s="186"/>
      <c r="N162" s="188"/>
      <c r="O162" s="188"/>
      <c r="P162" s="188"/>
      <c r="Q162" s="201">
        <v>487</v>
      </c>
      <c r="R162" s="188"/>
      <c r="S162" s="188"/>
      <c r="T162" s="225">
        <v>1109.01215</v>
      </c>
      <c r="U162" s="197">
        <v>1432</v>
      </c>
      <c r="V162" s="198">
        <v>2091</v>
      </c>
      <c r="W162" s="190" t="s">
        <v>1306</v>
      </c>
      <c r="X162" s="143" t="s">
        <v>5115</v>
      </c>
      <c r="Y162" s="124">
        <v>28</v>
      </c>
      <c r="Z162" s="124">
        <v>8</v>
      </c>
      <c r="AA162" s="124">
        <v>8</v>
      </c>
      <c r="AB162" s="124" t="e">
        <v>#N/A</v>
      </c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</row>
    <row r="163" spans="1:39" s="123" customFormat="1" ht="120" x14ac:dyDescent="0.25">
      <c r="A163" s="167">
        <v>293</v>
      </c>
      <c r="B163" s="167">
        <v>293</v>
      </c>
      <c r="C163" s="372" t="s">
        <v>3283</v>
      </c>
      <c r="D163" s="171" t="s">
        <v>2107</v>
      </c>
      <c r="E163" s="205" t="s">
        <v>1</v>
      </c>
      <c r="F163" s="205" t="s">
        <v>15</v>
      </c>
      <c r="G163" s="329">
        <v>62919000</v>
      </c>
      <c r="H163" s="186"/>
      <c r="I163" s="186"/>
      <c r="J163" s="187"/>
      <c r="K163" s="186"/>
      <c r="L163" s="188"/>
      <c r="M163" s="186"/>
      <c r="N163" s="188"/>
      <c r="O163" s="188"/>
      <c r="P163" s="188"/>
      <c r="Q163" s="188"/>
      <c r="R163" s="188"/>
      <c r="S163" s="188"/>
      <c r="T163" s="225">
        <v>9708.4017000000003</v>
      </c>
      <c r="U163" s="197">
        <v>1116</v>
      </c>
      <c r="V163" s="198">
        <v>9708</v>
      </c>
      <c r="W163" s="190" t="s">
        <v>1306</v>
      </c>
      <c r="X163" s="143" t="s">
        <v>5115</v>
      </c>
      <c r="Y163" s="124">
        <v>28</v>
      </c>
      <c r="Z163" s="124">
        <v>8</v>
      </c>
      <c r="AA163" s="124">
        <v>8</v>
      </c>
      <c r="AB163" s="124" t="e">
        <v>#N/A</v>
      </c>
      <c r="AC163" s="124"/>
      <c r="AD163" s="124"/>
      <c r="AE163" s="124"/>
      <c r="AF163" s="124"/>
      <c r="AG163" s="124"/>
      <c r="AH163" s="124"/>
      <c r="AI163" s="124"/>
      <c r="AJ163" s="124"/>
      <c r="AK163" s="124"/>
      <c r="AL163" s="124"/>
      <c r="AM163" s="124"/>
    </row>
    <row r="164" spans="1:39" s="123" customFormat="1" ht="90" x14ac:dyDescent="0.25">
      <c r="A164" s="167">
        <v>294</v>
      </c>
      <c r="B164" s="167">
        <v>294</v>
      </c>
      <c r="C164" s="175" t="s">
        <v>2108</v>
      </c>
      <c r="D164" s="171" t="s">
        <v>2109</v>
      </c>
      <c r="E164" s="205" t="s">
        <v>1</v>
      </c>
      <c r="F164" s="205" t="s">
        <v>2110</v>
      </c>
      <c r="G164" s="67">
        <v>12518200</v>
      </c>
      <c r="H164" s="186"/>
      <c r="I164" s="186"/>
      <c r="J164" s="187"/>
      <c r="K164" s="186"/>
      <c r="L164" s="188"/>
      <c r="M164" s="186"/>
      <c r="N164" s="188"/>
      <c r="O164" s="188"/>
      <c r="P164" s="188"/>
      <c r="Q164" s="188"/>
      <c r="R164" s="188"/>
      <c r="S164" s="188"/>
      <c r="T164" s="225">
        <v>1931.55826</v>
      </c>
      <c r="U164" s="197">
        <v>2016</v>
      </c>
      <c r="V164" s="198">
        <v>1632</v>
      </c>
      <c r="W164" s="190" t="s">
        <v>1306</v>
      </c>
      <c r="X164" s="143" t="s">
        <v>5115</v>
      </c>
      <c r="Y164" s="124">
        <v>28</v>
      </c>
      <c r="Z164" s="124">
        <v>8</v>
      </c>
      <c r="AA164" s="124">
        <v>8</v>
      </c>
      <c r="AB164" s="124" t="e">
        <v>#N/A</v>
      </c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</row>
    <row r="165" spans="1:39" s="123" customFormat="1" ht="105" x14ac:dyDescent="0.25">
      <c r="A165" s="167">
        <v>295</v>
      </c>
      <c r="B165" s="167">
        <v>295</v>
      </c>
      <c r="C165" s="175" t="s">
        <v>80</v>
      </c>
      <c r="D165" s="171" t="s">
        <v>2111</v>
      </c>
      <c r="E165" s="205" t="s">
        <v>1</v>
      </c>
      <c r="F165" s="205" t="s">
        <v>61</v>
      </c>
      <c r="G165" s="174">
        <v>6956160</v>
      </c>
      <c r="H165" s="186"/>
      <c r="I165" s="186"/>
      <c r="J165" s="187"/>
      <c r="K165" s="186"/>
      <c r="L165" s="188"/>
      <c r="M165" s="186"/>
      <c r="N165" s="188"/>
      <c r="O165" s="188"/>
      <c r="P165" s="188"/>
      <c r="Q165" s="188"/>
      <c r="R165" s="188"/>
      <c r="S165" s="188"/>
      <c r="T165" s="225">
        <v>1073.3354880000002</v>
      </c>
      <c r="U165" s="197">
        <v>1187</v>
      </c>
      <c r="V165" s="198">
        <v>1019</v>
      </c>
      <c r="W165" s="190" t="s">
        <v>3225</v>
      </c>
      <c r="X165" s="143" t="s">
        <v>5115</v>
      </c>
      <c r="Y165" s="124">
        <v>28</v>
      </c>
      <c r="Z165" s="124">
        <v>8</v>
      </c>
      <c r="AA165" s="124">
        <v>8</v>
      </c>
      <c r="AB165" s="124" t="e">
        <v>#N/A</v>
      </c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</row>
    <row r="166" spans="1:39" s="123" customFormat="1" ht="90" x14ac:dyDescent="0.25">
      <c r="A166" s="167">
        <v>296</v>
      </c>
      <c r="B166" s="167">
        <v>296</v>
      </c>
      <c r="C166" s="372" t="s">
        <v>3284</v>
      </c>
      <c r="D166" s="171" t="s">
        <v>2112</v>
      </c>
      <c r="E166" s="171" t="s">
        <v>30</v>
      </c>
      <c r="F166" s="205" t="s">
        <v>50</v>
      </c>
      <c r="G166" s="329">
        <v>5691900</v>
      </c>
      <c r="H166" s="218"/>
      <c r="I166" s="218"/>
      <c r="J166" s="219"/>
      <c r="K166" s="218"/>
      <c r="L166" s="220"/>
      <c r="M166" s="218"/>
      <c r="N166" s="220"/>
      <c r="O166" s="220"/>
      <c r="P166" s="220"/>
      <c r="Q166" s="221">
        <v>39.5</v>
      </c>
      <c r="R166" s="220"/>
      <c r="S166" s="220"/>
      <c r="T166" s="225">
        <v>921.31516999999997</v>
      </c>
      <c r="U166" s="197">
        <v>1200</v>
      </c>
      <c r="V166" s="198">
        <v>1026</v>
      </c>
      <c r="W166" s="190" t="s">
        <v>1306</v>
      </c>
      <c r="X166" s="143" t="s">
        <v>5115</v>
      </c>
      <c r="Y166" s="124">
        <v>28</v>
      </c>
      <c r="Z166" s="124">
        <v>8</v>
      </c>
      <c r="AA166" s="124">
        <v>8</v>
      </c>
      <c r="AB166" s="124" t="e">
        <v>#N/A</v>
      </c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</row>
    <row r="167" spans="1:39" s="123" customFormat="1" ht="165" x14ac:dyDescent="0.25">
      <c r="A167" s="167">
        <v>297</v>
      </c>
      <c r="B167" s="167">
        <v>297</v>
      </c>
      <c r="C167" s="175" t="s">
        <v>2113</v>
      </c>
      <c r="D167" s="171" t="s">
        <v>2114</v>
      </c>
      <c r="E167" s="171" t="s">
        <v>30</v>
      </c>
      <c r="F167" s="205" t="s">
        <v>48</v>
      </c>
      <c r="G167" s="329">
        <v>8101500</v>
      </c>
      <c r="H167" s="186"/>
      <c r="I167" s="186"/>
      <c r="J167" s="187"/>
      <c r="K167" s="186"/>
      <c r="L167" s="188"/>
      <c r="M167" s="186"/>
      <c r="N167" s="188"/>
      <c r="O167" s="188"/>
      <c r="P167" s="188"/>
      <c r="Q167" s="188"/>
      <c r="R167" s="188"/>
      <c r="S167" s="188"/>
      <c r="T167" s="225">
        <v>1250.0614500000001</v>
      </c>
      <c r="U167" s="197">
        <v>1134</v>
      </c>
      <c r="V167" s="198">
        <v>1250</v>
      </c>
      <c r="W167" s="190" t="s">
        <v>1306</v>
      </c>
      <c r="X167" s="143" t="s">
        <v>5115</v>
      </c>
      <c r="Y167" s="124">
        <v>28</v>
      </c>
      <c r="Z167" s="124">
        <v>8</v>
      </c>
      <c r="AA167" s="124">
        <v>8</v>
      </c>
      <c r="AB167" s="124" t="e">
        <v>#N/A</v>
      </c>
      <c r="AC167" s="124"/>
      <c r="AD167" s="124"/>
      <c r="AE167" s="124"/>
      <c r="AF167" s="124"/>
      <c r="AG167" s="124"/>
      <c r="AH167" s="124"/>
      <c r="AI167" s="124"/>
      <c r="AJ167" s="124"/>
      <c r="AK167" s="124"/>
      <c r="AL167" s="124"/>
      <c r="AM167" s="124"/>
    </row>
    <row r="168" spans="1:39" s="123" customFormat="1" ht="105" x14ac:dyDescent="0.25">
      <c r="A168" s="167">
        <v>298</v>
      </c>
      <c r="B168" s="167">
        <v>298</v>
      </c>
      <c r="C168" s="175" t="s">
        <v>2115</v>
      </c>
      <c r="D168" s="171" t="s">
        <v>2116</v>
      </c>
      <c r="E168" s="171" t="s">
        <v>30</v>
      </c>
      <c r="F168" s="205" t="s">
        <v>1774</v>
      </c>
      <c r="G168" s="67">
        <v>36515500</v>
      </c>
      <c r="H168" s="186"/>
      <c r="I168" s="186"/>
      <c r="J168" s="187"/>
      <c r="K168" s="186"/>
      <c r="L168" s="188"/>
      <c r="M168" s="186"/>
      <c r="N168" s="188"/>
      <c r="O168" s="188"/>
      <c r="P168" s="188"/>
      <c r="Q168" s="188"/>
      <c r="R168" s="188"/>
      <c r="S168" s="188"/>
      <c r="T168" s="225">
        <v>5634.3416500000003</v>
      </c>
      <c r="U168" s="197">
        <v>5754</v>
      </c>
      <c r="V168" s="198">
        <v>5183</v>
      </c>
      <c r="W168" s="190" t="s">
        <v>1306</v>
      </c>
      <c r="X168" s="143" t="s">
        <v>5115</v>
      </c>
      <c r="Y168" s="124">
        <v>28</v>
      </c>
      <c r="Z168" s="124">
        <v>8</v>
      </c>
      <c r="AA168" s="124">
        <v>8</v>
      </c>
      <c r="AB168" s="124" t="e">
        <v>#N/A</v>
      </c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  <c r="AM168" s="124"/>
    </row>
    <row r="169" spans="1:39" s="123" customFormat="1" ht="75" x14ac:dyDescent="0.25">
      <c r="A169" s="167">
        <v>299</v>
      </c>
      <c r="B169" s="167">
        <v>299</v>
      </c>
      <c r="C169" s="175" t="s">
        <v>81</v>
      </c>
      <c r="D169" s="167" t="s">
        <v>2117</v>
      </c>
      <c r="E169" s="171" t="s">
        <v>1</v>
      </c>
      <c r="F169" s="205" t="s">
        <v>2</v>
      </c>
      <c r="G169" s="67">
        <v>8467600</v>
      </c>
      <c r="H169" s="186"/>
      <c r="I169" s="186"/>
      <c r="J169" s="187"/>
      <c r="K169" s="186"/>
      <c r="L169" s="188"/>
      <c r="M169" s="186"/>
      <c r="N169" s="188"/>
      <c r="O169" s="188"/>
      <c r="P169" s="188"/>
      <c r="Q169" s="208">
        <v>1986.3</v>
      </c>
      <c r="R169" s="188"/>
      <c r="S169" s="188"/>
      <c r="T169" s="225">
        <v>3471.6176800000003</v>
      </c>
      <c r="U169" s="197">
        <v>1358</v>
      </c>
      <c r="V169" s="198">
        <v>1359.15155</v>
      </c>
      <c r="W169" s="190" t="s">
        <v>1306</v>
      </c>
      <c r="X169" s="143" t="s">
        <v>5115</v>
      </c>
      <c r="Y169" s="124">
        <v>28</v>
      </c>
      <c r="Z169" s="124">
        <v>8</v>
      </c>
      <c r="AA169" s="124">
        <v>8</v>
      </c>
      <c r="AB169" s="124" t="e">
        <v>#N/A</v>
      </c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</row>
    <row r="170" spans="1:39" s="123" customFormat="1" ht="150" x14ac:dyDescent="0.25">
      <c r="A170" s="167">
        <v>300</v>
      </c>
      <c r="B170" s="167">
        <v>300</v>
      </c>
      <c r="C170" s="373" t="s">
        <v>3285</v>
      </c>
      <c r="D170" s="171" t="s">
        <v>2118</v>
      </c>
      <c r="E170" s="171" t="s">
        <v>30</v>
      </c>
      <c r="F170" s="205" t="s">
        <v>48</v>
      </c>
      <c r="G170" s="67">
        <v>5218023</v>
      </c>
      <c r="H170" s="201"/>
      <c r="I170" s="201"/>
      <c r="J170" s="187"/>
      <c r="K170" s="201"/>
      <c r="L170" s="188"/>
      <c r="M170" s="201"/>
      <c r="N170" s="188"/>
      <c r="O170" s="188"/>
      <c r="P170" s="188"/>
      <c r="Q170" s="188"/>
      <c r="R170" s="188"/>
      <c r="S170" s="188"/>
      <c r="T170" s="225">
        <v>805.14094890000001</v>
      </c>
      <c r="U170" s="197">
        <v>868</v>
      </c>
      <c r="V170" s="198">
        <v>1177.9701755000001</v>
      </c>
      <c r="W170" s="190" t="s">
        <v>1306</v>
      </c>
      <c r="X170" s="143" t="s">
        <v>5115</v>
      </c>
      <c r="Y170" s="124">
        <v>28</v>
      </c>
      <c r="Z170" s="124">
        <v>8</v>
      </c>
      <c r="AA170" s="124">
        <v>8</v>
      </c>
      <c r="AB170" s="124" t="e">
        <v>#N/A</v>
      </c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</row>
    <row r="171" spans="1:39" s="123" customFormat="1" ht="105" x14ac:dyDescent="0.25">
      <c r="A171" s="167">
        <v>301</v>
      </c>
      <c r="B171" s="167">
        <v>301</v>
      </c>
      <c r="C171" s="373" t="s">
        <v>3287</v>
      </c>
      <c r="D171" s="171" t="s">
        <v>4299</v>
      </c>
      <c r="E171" s="171" t="s">
        <v>1</v>
      </c>
      <c r="F171" s="205" t="s">
        <v>82</v>
      </c>
      <c r="G171" s="67">
        <v>8820600</v>
      </c>
      <c r="H171" s="186"/>
      <c r="I171" s="186">
        <v>22.3</v>
      </c>
      <c r="J171" s="187"/>
      <c r="K171" s="186"/>
      <c r="L171" s="188"/>
      <c r="M171" s="186"/>
      <c r="N171" s="188"/>
      <c r="O171" s="188"/>
      <c r="P171" s="188"/>
      <c r="Q171" s="188"/>
      <c r="R171" s="188"/>
      <c r="S171" s="188"/>
      <c r="T171" s="225">
        <v>1383.7645800000003</v>
      </c>
      <c r="U171" s="197">
        <v>1912</v>
      </c>
      <c r="V171" s="198">
        <v>1113.41337</v>
      </c>
      <c r="W171" s="190" t="s">
        <v>3225</v>
      </c>
      <c r="X171" s="143" t="s">
        <v>5115</v>
      </c>
      <c r="Y171" s="124">
        <v>28</v>
      </c>
      <c r="Z171" s="124">
        <v>8</v>
      </c>
      <c r="AA171" s="124">
        <v>8</v>
      </c>
      <c r="AB171" s="124" t="e">
        <v>#N/A</v>
      </c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</row>
    <row r="172" spans="1:39" s="123" customFormat="1" ht="60" x14ac:dyDescent="0.25">
      <c r="A172" s="178">
        <v>3</v>
      </c>
      <c r="B172" s="167">
        <v>304</v>
      </c>
      <c r="C172" s="372" t="s">
        <v>3288</v>
      </c>
      <c r="D172" s="171" t="s">
        <v>2122</v>
      </c>
      <c r="E172" s="171" t="s">
        <v>1</v>
      </c>
      <c r="F172" s="171" t="s">
        <v>25</v>
      </c>
      <c r="G172" s="67">
        <v>49737926</v>
      </c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5">
        <v>7674.5619818000005</v>
      </c>
      <c r="U172" s="197">
        <v>4592</v>
      </c>
      <c r="V172" s="198">
        <v>7098</v>
      </c>
      <c r="W172" s="190" t="s">
        <v>1306</v>
      </c>
      <c r="X172" s="142" t="s">
        <v>5116</v>
      </c>
      <c r="Y172" s="134">
        <v>66</v>
      </c>
      <c r="Z172" s="134">
        <v>9</v>
      </c>
      <c r="AA172" s="134">
        <v>9</v>
      </c>
      <c r="AB172" s="124" t="e">
        <v>#N/A</v>
      </c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</row>
    <row r="173" spans="1:39" s="123" customFormat="1" ht="120" x14ac:dyDescent="0.25">
      <c r="A173" s="178">
        <v>4</v>
      </c>
      <c r="B173" s="167">
        <v>305</v>
      </c>
      <c r="C173" s="372" t="s">
        <v>3289</v>
      </c>
      <c r="D173" s="171" t="s">
        <v>2123</v>
      </c>
      <c r="E173" s="171" t="s">
        <v>1</v>
      </c>
      <c r="F173" s="171" t="s">
        <v>38</v>
      </c>
      <c r="G173" s="67">
        <v>38884985</v>
      </c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5">
        <v>5999.9531855000005</v>
      </c>
      <c r="U173" s="197">
        <v>3572.8060076000002</v>
      </c>
      <c r="V173" s="198">
        <v>2264</v>
      </c>
      <c r="W173" s="190" t="s">
        <v>3225</v>
      </c>
      <c r="X173" s="142" t="s">
        <v>5116</v>
      </c>
      <c r="Y173" s="134">
        <v>66</v>
      </c>
      <c r="Z173" s="134">
        <v>9</v>
      </c>
      <c r="AA173" s="134">
        <v>9</v>
      </c>
      <c r="AB173" s="124" t="e">
        <v>#N/A</v>
      </c>
      <c r="AC173" s="124"/>
      <c r="AD173" s="124"/>
      <c r="AE173" s="124"/>
      <c r="AF173" s="124"/>
      <c r="AG173" s="124"/>
      <c r="AH173" s="124"/>
      <c r="AI173" s="124"/>
      <c r="AJ173" s="124"/>
      <c r="AK173" s="124"/>
      <c r="AL173" s="124"/>
      <c r="AM173" s="124"/>
    </row>
    <row r="174" spans="1:39" s="123" customFormat="1" ht="105" x14ac:dyDescent="0.25">
      <c r="A174" s="178">
        <v>5</v>
      </c>
      <c r="B174" s="167">
        <v>306</v>
      </c>
      <c r="C174" s="175" t="s">
        <v>4349</v>
      </c>
      <c r="D174" s="171" t="s">
        <v>2124</v>
      </c>
      <c r="E174" s="171" t="s">
        <v>1</v>
      </c>
      <c r="F174" s="171" t="s">
        <v>40</v>
      </c>
      <c r="G174" s="67">
        <v>24341726</v>
      </c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5">
        <v>3755.9283218</v>
      </c>
      <c r="U174" s="197">
        <v>31941</v>
      </c>
      <c r="V174" s="198">
        <v>3804</v>
      </c>
      <c r="W174" s="190" t="s">
        <v>1306</v>
      </c>
      <c r="X174" s="142" t="s">
        <v>5116</v>
      </c>
      <c r="Y174" s="134">
        <v>66</v>
      </c>
      <c r="Z174" s="134">
        <v>9</v>
      </c>
      <c r="AA174" s="134">
        <v>9</v>
      </c>
      <c r="AB174" s="124" t="e">
        <v>#N/A</v>
      </c>
      <c r="AC174" s="124"/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</row>
    <row r="175" spans="1:39" s="123" customFormat="1" ht="120" x14ac:dyDescent="0.25">
      <c r="A175" s="178">
        <v>6</v>
      </c>
      <c r="B175" s="167">
        <v>307</v>
      </c>
      <c r="C175" s="175" t="s">
        <v>4350</v>
      </c>
      <c r="D175" s="171" t="s">
        <v>2125</v>
      </c>
      <c r="E175" s="171" t="s">
        <v>1</v>
      </c>
      <c r="F175" s="171" t="s">
        <v>40</v>
      </c>
      <c r="G175" s="67">
        <v>14413627</v>
      </c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5">
        <v>2224.0226461000002</v>
      </c>
      <c r="U175" s="197">
        <v>2155</v>
      </c>
      <c r="V175" s="198">
        <v>1907</v>
      </c>
      <c r="W175" s="190" t="s">
        <v>3225</v>
      </c>
      <c r="X175" s="142" t="s">
        <v>5116</v>
      </c>
      <c r="Y175" s="134">
        <v>66</v>
      </c>
      <c r="Z175" s="134">
        <v>9</v>
      </c>
      <c r="AA175" s="134">
        <v>9</v>
      </c>
      <c r="AB175" s="124" t="e">
        <v>#N/A</v>
      </c>
      <c r="AC175" s="124"/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</row>
    <row r="176" spans="1:39" s="123" customFormat="1" ht="90" x14ac:dyDescent="0.25">
      <c r="A176" s="178">
        <v>7</v>
      </c>
      <c r="B176" s="167">
        <v>308</v>
      </c>
      <c r="C176" s="175" t="s">
        <v>4351</v>
      </c>
      <c r="D176" s="171" t="s">
        <v>2126</v>
      </c>
      <c r="E176" s="171" t="s">
        <v>1</v>
      </c>
      <c r="F176" s="171" t="s">
        <v>40</v>
      </c>
      <c r="G176" s="67">
        <v>25871163</v>
      </c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5">
        <v>3991.9204509000001</v>
      </c>
      <c r="U176" s="197">
        <v>20649</v>
      </c>
      <c r="V176" s="198">
        <v>2728</v>
      </c>
      <c r="W176" s="190" t="s">
        <v>1306</v>
      </c>
      <c r="X176" s="142" t="s">
        <v>5116</v>
      </c>
      <c r="Y176" s="134">
        <v>66</v>
      </c>
      <c r="Z176" s="134">
        <v>9</v>
      </c>
      <c r="AA176" s="134">
        <v>9</v>
      </c>
      <c r="AB176" s="124" t="e">
        <v>#N/A</v>
      </c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  <c r="AM176" s="124"/>
    </row>
    <row r="177" spans="1:39" s="123" customFormat="1" ht="105" x14ac:dyDescent="0.25">
      <c r="A177" s="178">
        <v>8</v>
      </c>
      <c r="B177" s="167">
        <v>309</v>
      </c>
      <c r="C177" s="175" t="s">
        <v>4352</v>
      </c>
      <c r="D177" s="171" t="s">
        <v>2127</v>
      </c>
      <c r="E177" s="171" t="s">
        <v>1</v>
      </c>
      <c r="F177" s="171" t="s">
        <v>40</v>
      </c>
      <c r="G177" s="67">
        <v>33328973</v>
      </c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5">
        <v>5142.6605339000007</v>
      </c>
      <c r="U177" s="197">
        <v>50061</v>
      </c>
      <c r="V177" s="198">
        <v>6076</v>
      </c>
      <c r="W177" s="190" t="s">
        <v>3225</v>
      </c>
      <c r="X177" s="142" t="s">
        <v>5116</v>
      </c>
      <c r="Y177" s="134">
        <v>66</v>
      </c>
      <c r="Z177" s="134">
        <v>9</v>
      </c>
      <c r="AA177" s="134">
        <v>9</v>
      </c>
      <c r="AB177" s="124" t="e">
        <v>#N/A</v>
      </c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</row>
    <row r="178" spans="1:39" s="123" customFormat="1" ht="105" x14ac:dyDescent="0.25">
      <c r="A178" s="178">
        <v>9</v>
      </c>
      <c r="B178" s="167">
        <v>310</v>
      </c>
      <c r="C178" s="372" t="s">
        <v>3290</v>
      </c>
      <c r="D178" s="171" t="s">
        <v>2128</v>
      </c>
      <c r="E178" s="171" t="s">
        <v>1</v>
      </c>
      <c r="F178" s="171" t="s">
        <v>40</v>
      </c>
      <c r="G178" s="67">
        <v>8818811</v>
      </c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5">
        <v>1360.7425373000001</v>
      </c>
      <c r="U178" s="197">
        <v>10446</v>
      </c>
      <c r="V178" s="198">
        <v>1339</v>
      </c>
      <c r="W178" s="190" t="s">
        <v>3225</v>
      </c>
      <c r="X178" s="142" t="s">
        <v>5116</v>
      </c>
      <c r="Y178" s="134">
        <v>66</v>
      </c>
      <c r="Z178" s="134">
        <v>9</v>
      </c>
      <c r="AA178" s="134">
        <v>9</v>
      </c>
      <c r="AB178" s="124" t="e">
        <v>#N/A</v>
      </c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</row>
    <row r="179" spans="1:39" s="123" customFormat="1" ht="120" x14ac:dyDescent="0.25">
      <c r="A179" s="178">
        <v>10</v>
      </c>
      <c r="B179" s="167">
        <v>311</v>
      </c>
      <c r="C179" s="175" t="s">
        <v>2129</v>
      </c>
      <c r="D179" s="171" t="s">
        <v>2125</v>
      </c>
      <c r="E179" s="171" t="s">
        <v>1</v>
      </c>
      <c r="F179" s="171" t="s">
        <v>38</v>
      </c>
      <c r="G179" s="67">
        <v>24510162</v>
      </c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5">
        <v>3781.9179966000002</v>
      </c>
      <c r="U179" s="197">
        <v>16849</v>
      </c>
      <c r="V179" s="198">
        <v>3687</v>
      </c>
      <c r="W179" s="190" t="s">
        <v>1306</v>
      </c>
      <c r="X179" s="142" t="s">
        <v>5116</v>
      </c>
      <c r="Y179" s="134">
        <v>66</v>
      </c>
      <c r="Z179" s="134">
        <v>9</v>
      </c>
      <c r="AA179" s="134">
        <v>9</v>
      </c>
      <c r="AB179" s="124" t="e">
        <v>#N/A</v>
      </c>
      <c r="AC179" s="124"/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</row>
    <row r="180" spans="1:39" s="123" customFormat="1" ht="63.75" x14ac:dyDescent="0.25">
      <c r="A180" s="178">
        <v>11</v>
      </c>
      <c r="B180" s="167">
        <v>312</v>
      </c>
      <c r="C180" s="372" t="s">
        <v>3291</v>
      </c>
      <c r="D180" s="171" t="s">
        <v>2130</v>
      </c>
      <c r="E180" s="171" t="s">
        <v>1</v>
      </c>
      <c r="F180" s="171" t="s">
        <v>38</v>
      </c>
      <c r="G180" s="67">
        <v>17413242</v>
      </c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5">
        <v>2686.8632406000002</v>
      </c>
      <c r="U180" s="197">
        <v>2106</v>
      </c>
      <c r="V180" s="198">
        <v>2780</v>
      </c>
      <c r="W180" s="190" t="s">
        <v>1306</v>
      </c>
      <c r="X180" s="142" t="s">
        <v>5116</v>
      </c>
      <c r="Y180" s="134">
        <v>66</v>
      </c>
      <c r="Z180" s="134">
        <v>9</v>
      </c>
      <c r="AA180" s="134">
        <v>9</v>
      </c>
      <c r="AB180" s="124" t="e">
        <v>#N/A</v>
      </c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</row>
    <row r="181" spans="1:39" s="123" customFormat="1" ht="90" x14ac:dyDescent="0.25">
      <c r="A181" s="178">
        <v>13</v>
      </c>
      <c r="B181" s="167">
        <v>314</v>
      </c>
      <c r="C181" s="175" t="s">
        <v>4354</v>
      </c>
      <c r="D181" s="171" t="s">
        <v>2132</v>
      </c>
      <c r="E181" s="171" t="s">
        <v>1</v>
      </c>
      <c r="F181" s="171" t="s">
        <v>40</v>
      </c>
      <c r="G181" s="67">
        <v>19605487</v>
      </c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5">
        <v>3025.1266441000002</v>
      </c>
      <c r="U181" s="197">
        <v>19926</v>
      </c>
      <c r="V181" s="198">
        <v>2638</v>
      </c>
      <c r="W181" s="190" t="s">
        <v>1306</v>
      </c>
      <c r="X181" s="142" t="s">
        <v>5116</v>
      </c>
      <c r="Y181" s="134">
        <v>66</v>
      </c>
      <c r="Z181" s="134">
        <v>9</v>
      </c>
      <c r="AA181" s="134">
        <v>9</v>
      </c>
      <c r="AB181" s="124" t="e">
        <v>#N/A</v>
      </c>
      <c r="AC181" s="124"/>
      <c r="AD181" s="124"/>
      <c r="AE181" s="124"/>
      <c r="AF181" s="124"/>
      <c r="AG181" s="124"/>
      <c r="AH181" s="124"/>
      <c r="AI181" s="124"/>
      <c r="AJ181" s="124"/>
      <c r="AK181" s="124"/>
      <c r="AL181" s="124"/>
      <c r="AM181" s="124"/>
    </row>
    <row r="182" spans="1:39" s="123" customFormat="1" ht="90" x14ac:dyDescent="0.25">
      <c r="A182" s="178">
        <v>14</v>
      </c>
      <c r="B182" s="167">
        <v>315</v>
      </c>
      <c r="C182" s="175" t="s">
        <v>2133</v>
      </c>
      <c r="D182" s="171" t="s">
        <v>2132</v>
      </c>
      <c r="E182" s="171" t="s">
        <v>1</v>
      </c>
      <c r="F182" s="171" t="s">
        <v>2</v>
      </c>
      <c r="G182" s="67">
        <v>98181294</v>
      </c>
      <c r="H182" s="222"/>
      <c r="I182" s="222"/>
      <c r="J182" s="222"/>
      <c r="K182" s="222"/>
      <c r="L182" s="222"/>
      <c r="M182" s="222"/>
      <c r="N182" s="222"/>
      <c r="O182" s="222"/>
      <c r="P182" s="222"/>
      <c r="Q182" s="215">
        <v>3252</v>
      </c>
      <c r="R182" s="222"/>
      <c r="S182" s="222"/>
      <c r="T182" s="225">
        <v>18694.053664200001</v>
      </c>
      <c r="U182" s="197">
        <v>15195</v>
      </c>
      <c r="V182" s="198">
        <v>14079</v>
      </c>
      <c r="W182" s="190" t="s">
        <v>1306</v>
      </c>
      <c r="X182" s="142" t="s">
        <v>5116</v>
      </c>
      <c r="Y182" s="134">
        <v>66</v>
      </c>
      <c r="Z182" s="134">
        <v>9</v>
      </c>
      <c r="AA182" s="134">
        <v>9</v>
      </c>
      <c r="AB182" s="124" t="e">
        <v>#N/A</v>
      </c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</row>
    <row r="183" spans="1:39" s="123" customFormat="1" ht="90" x14ac:dyDescent="0.25">
      <c r="A183" s="178">
        <v>15</v>
      </c>
      <c r="B183" s="167">
        <v>316</v>
      </c>
      <c r="C183" s="175" t="s">
        <v>2134</v>
      </c>
      <c r="D183" s="171" t="s">
        <v>2132</v>
      </c>
      <c r="E183" s="171" t="s">
        <v>1</v>
      </c>
      <c r="F183" s="171" t="s">
        <v>33</v>
      </c>
      <c r="G183" s="67">
        <v>18791066</v>
      </c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5">
        <v>2899.4614838000002</v>
      </c>
      <c r="U183" s="197">
        <v>4509</v>
      </c>
      <c r="V183" s="198">
        <v>2404</v>
      </c>
      <c r="W183" s="190" t="s">
        <v>1306</v>
      </c>
      <c r="X183" s="142" t="s">
        <v>5116</v>
      </c>
      <c r="Y183" s="134">
        <v>66</v>
      </c>
      <c r="Z183" s="134">
        <v>9</v>
      </c>
      <c r="AA183" s="134">
        <v>9</v>
      </c>
      <c r="AB183" s="124" t="e">
        <v>#N/A</v>
      </c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</row>
    <row r="184" spans="1:39" s="123" customFormat="1" ht="135" x14ac:dyDescent="0.25">
      <c r="A184" s="178">
        <v>16</v>
      </c>
      <c r="B184" s="167">
        <v>317</v>
      </c>
      <c r="C184" s="175" t="s">
        <v>2135</v>
      </c>
      <c r="D184" s="171" t="s">
        <v>2136</v>
      </c>
      <c r="E184" s="171" t="s">
        <v>1</v>
      </c>
      <c r="F184" s="171" t="s">
        <v>8</v>
      </c>
      <c r="G184" s="67">
        <v>27692250</v>
      </c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5">
        <v>4272.9141749999999</v>
      </c>
      <c r="U184" s="197">
        <v>5984</v>
      </c>
      <c r="V184" s="198">
        <v>3602</v>
      </c>
      <c r="W184" s="190" t="s">
        <v>1306</v>
      </c>
      <c r="X184" s="142" t="s">
        <v>5116</v>
      </c>
      <c r="Y184" s="134">
        <v>66</v>
      </c>
      <c r="Z184" s="134">
        <v>9</v>
      </c>
      <c r="AA184" s="134">
        <v>9</v>
      </c>
      <c r="AB184" s="124" t="e">
        <v>#N/A</v>
      </c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</row>
    <row r="185" spans="1:39" s="123" customFormat="1" ht="76.5" x14ac:dyDescent="0.25">
      <c r="A185" s="178">
        <v>19</v>
      </c>
      <c r="B185" s="167">
        <v>320</v>
      </c>
      <c r="C185" s="372" t="s">
        <v>3292</v>
      </c>
      <c r="D185" s="171" t="s">
        <v>2140</v>
      </c>
      <c r="E185" s="171" t="s">
        <v>1</v>
      </c>
      <c r="F185" s="171" t="s">
        <v>2</v>
      </c>
      <c r="G185" s="67">
        <v>31975416</v>
      </c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5">
        <v>4933.8066888000003</v>
      </c>
      <c r="U185" s="197">
        <v>4481</v>
      </c>
      <c r="V185" s="198">
        <v>4244</v>
      </c>
      <c r="W185" s="190" t="s">
        <v>1306</v>
      </c>
      <c r="X185" s="142" t="s">
        <v>5116</v>
      </c>
      <c r="Y185" s="134">
        <v>66</v>
      </c>
      <c r="Z185" s="134">
        <v>9</v>
      </c>
      <c r="AA185" s="134">
        <v>9</v>
      </c>
      <c r="AB185" s="124" t="e">
        <v>#N/A</v>
      </c>
      <c r="AC185" s="124"/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</row>
    <row r="186" spans="1:39" s="123" customFormat="1" ht="90" x14ac:dyDescent="0.25">
      <c r="A186" s="178">
        <v>23</v>
      </c>
      <c r="B186" s="167">
        <v>324</v>
      </c>
      <c r="C186" s="175" t="s">
        <v>2146</v>
      </c>
      <c r="D186" s="171" t="s">
        <v>2147</v>
      </c>
      <c r="E186" s="171" t="s">
        <v>1</v>
      </c>
      <c r="F186" s="171" t="s">
        <v>25</v>
      </c>
      <c r="G186" s="67">
        <v>25535659</v>
      </c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5">
        <v>3940.1521837000005</v>
      </c>
      <c r="U186" s="197">
        <v>2978</v>
      </c>
      <c r="V186" s="198">
        <v>2203</v>
      </c>
      <c r="W186" s="190" t="s">
        <v>1306</v>
      </c>
      <c r="X186" s="142" t="s">
        <v>5116</v>
      </c>
      <c r="Y186" s="134">
        <v>66</v>
      </c>
      <c r="Z186" s="134">
        <v>9</v>
      </c>
      <c r="AA186" s="134">
        <v>9</v>
      </c>
      <c r="AB186" s="124" t="e">
        <v>#N/A</v>
      </c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</row>
    <row r="187" spans="1:39" s="123" customFormat="1" ht="105" x14ac:dyDescent="0.25">
      <c r="A187" s="178">
        <v>24</v>
      </c>
      <c r="B187" s="167">
        <v>325</v>
      </c>
      <c r="C187" s="175" t="s">
        <v>83</v>
      </c>
      <c r="D187" s="171" t="s">
        <v>2148</v>
      </c>
      <c r="E187" s="171" t="s">
        <v>1</v>
      </c>
      <c r="F187" s="171" t="s">
        <v>40</v>
      </c>
      <c r="G187" s="67">
        <v>45877249</v>
      </c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5">
        <v>7078.8595207000008</v>
      </c>
      <c r="U187" s="197">
        <v>2267</v>
      </c>
      <c r="V187" s="198">
        <v>5371</v>
      </c>
      <c r="W187" s="190" t="s">
        <v>3225</v>
      </c>
      <c r="X187" s="142" t="s">
        <v>5116</v>
      </c>
      <c r="Y187" s="134">
        <v>66</v>
      </c>
      <c r="Z187" s="134">
        <v>9</v>
      </c>
      <c r="AA187" s="134">
        <v>9</v>
      </c>
      <c r="AB187" s="124" t="e">
        <v>#N/A</v>
      </c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</row>
    <row r="188" spans="1:39" s="123" customFormat="1" ht="105" x14ac:dyDescent="0.25">
      <c r="A188" s="178">
        <v>27</v>
      </c>
      <c r="B188" s="167">
        <v>328</v>
      </c>
      <c r="C188" s="175" t="s">
        <v>2152</v>
      </c>
      <c r="D188" s="171" t="s">
        <v>2153</v>
      </c>
      <c r="E188" s="171" t="s">
        <v>1</v>
      </c>
      <c r="F188" s="171" t="s">
        <v>21</v>
      </c>
      <c r="G188" s="215">
        <v>7709938</v>
      </c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5">
        <v>1189.6434334</v>
      </c>
      <c r="U188" s="197">
        <v>1210</v>
      </c>
      <c r="V188" s="198">
        <v>1319</v>
      </c>
      <c r="W188" s="190" t="s">
        <v>1306</v>
      </c>
      <c r="X188" s="142" t="s">
        <v>5116</v>
      </c>
      <c r="Y188" s="134">
        <v>66</v>
      </c>
      <c r="Z188" s="134">
        <v>9</v>
      </c>
      <c r="AA188" s="134">
        <v>9</v>
      </c>
      <c r="AB188" s="124" t="e">
        <v>#N/A</v>
      </c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</row>
    <row r="189" spans="1:39" s="123" customFormat="1" ht="135" x14ac:dyDescent="0.25">
      <c r="A189" s="178">
        <v>29</v>
      </c>
      <c r="B189" s="167">
        <v>330</v>
      </c>
      <c r="C189" s="175" t="s">
        <v>84</v>
      </c>
      <c r="D189" s="171" t="s">
        <v>2155</v>
      </c>
      <c r="E189" s="171" t="s">
        <v>1</v>
      </c>
      <c r="F189" s="171" t="s">
        <v>85</v>
      </c>
      <c r="G189" s="338">
        <v>11497070</v>
      </c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5">
        <v>1773.9979010000002</v>
      </c>
      <c r="U189" s="197">
        <v>7353</v>
      </c>
      <c r="V189" s="198">
        <v>5146</v>
      </c>
      <c r="W189" s="190" t="s">
        <v>1306</v>
      </c>
      <c r="X189" s="142" t="s">
        <v>5116</v>
      </c>
      <c r="Y189" s="134">
        <v>66</v>
      </c>
      <c r="Z189" s="134">
        <v>9</v>
      </c>
      <c r="AA189" s="134">
        <v>9</v>
      </c>
      <c r="AB189" s="124" t="e">
        <v>#N/A</v>
      </c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</row>
    <row r="190" spans="1:39" s="123" customFormat="1" ht="105" x14ac:dyDescent="0.25">
      <c r="A190" s="178">
        <v>30</v>
      </c>
      <c r="B190" s="167">
        <v>331</v>
      </c>
      <c r="C190" s="175" t="s">
        <v>86</v>
      </c>
      <c r="D190" s="171" t="s">
        <v>2156</v>
      </c>
      <c r="E190" s="171" t="s">
        <v>1</v>
      </c>
      <c r="F190" s="171" t="s">
        <v>2</v>
      </c>
      <c r="G190" s="67">
        <v>13746408</v>
      </c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5">
        <v>2121.0707544000002</v>
      </c>
      <c r="U190" s="197">
        <v>2058</v>
      </c>
      <c r="V190" s="198">
        <v>2206</v>
      </c>
      <c r="W190" s="190" t="s">
        <v>1306</v>
      </c>
      <c r="X190" s="142" t="s">
        <v>5116</v>
      </c>
      <c r="Y190" s="134">
        <v>66</v>
      </c>
      <c r="Z190" s="134">
        <v>9</v>
      </c>
      <c r="AA190" s="134">
        <v>9</v>
      </c>
      <c r="AB190" s="124" t="e">
        <v>#N/A</v>
      </c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</row>
    <row r="191" spans="1:39" s="123" customFormat="1" ht="89.25" x14ac:dyDescent="0.25">
      <c r="A191" s="178">
        <v>32</v>
      </c>
      <c r="B191" s="167">
        <v>333</v>
      </c>
      <c r="C191" s="372" t="s">
        <v>3293</v>
      </c>
      <c r="D191" s="171" t="s">
        <v>2158</v>
      </c>
      <c r="E191" s="171" t="s">
        <v>1</v>
      </c>
      <c r="F191" s="171" t="s">
        <v>38</v>
      </c>
      <c r="G191" s="67">
        <v>26359615</v>
      </c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5">
        <v>4067.2885945000003</v>
      </c>
      <c r="U191" s="197">
        <v>1161</v>
      </c>
      <c r="V191" s="198">
        <v>1877</v>
      </c>
      <c r="W191" s="190" t="s">
        <v>1306</v>
      </c>
      <c r="X191" s="142" t="s">
        <v>5116</v>
      </c>
      <c r="Y191" s="134">
        <v>66</v>
      </c>
      <c r="Z191" s="134">
        <v>9</v>
      </c>
      <c r="AA191" s="134">
        <v>9</v>
      </c>
      <c r="AB191" s="124" t="e">
        <v>#N/A</v>
      </c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</row>
    <row r="192" spans="1:39" s="123" customFormat="1" ht="102" x14ac:dyDescent="0.25">
      <c r="A192" s="178">
        <v>33</v>
      </c>
      <c r="B192" s="167">
        <v>334</v>
      </c>
      <c r="C192" s="372" t="s">
        <v>3294</v>
      </c>
      <c r="D192" s="171" t="s">
        <v>2122</v>
      </c>
      <c r="E192" s="171" t="s">
        <v>1</v>
      </c>
      <c r="F192" s="171" t="s">
        <v>38</v>
      </c>
      <c r="G192" s="67">
        <v>9226679</v>
      </c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5">
        <v>1423.6765697000001</v>
      </c>
      <c r="U192" s="197">
        <v>1040</v>
      </c>
      <c r="V192" s="198">
        <v>1385</v>
      </c>
      <c r="W192" s="190" t="s">
        <v>1306</v>
      </c>
      <c r="X192" s="142" t="s">
        <v>5116</v>
      </c>
      <c r="Y192" s="134">
        <v>66</v>
      </c>
      <c r="Z192" s="134">
        <v>9</v>
      </c>
      <c r="AA192" s="134">
        <v>9</v>
      </c>
      <c r="AB192" s="124" t="e">
        <v>#N/A</v>
      </c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</row>
    <row r="193" spans="1:39" s="123" customFormat="1" ht="105" x14ac:dyDescent="0.25">
      <c r="A193" s="178">
        <v>34</v>
      </c>
      <c r="B193" s="167">
        <v>335</v>
      </c>
      <c r="C193" s="372" t="s">
        <v>2159</v>
      </c>
      <c r="D193" s="171" t="s">
        <v>2160</v>
      </c>
      <c r="E193" s="171" t="s">
        <v>1</v>
      </c>
      <c r="F193" s="171" t="s">
        <v>40</v>
      </c>
      <c r="G193" s="67">
        <v>15862642</v>
      </c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5">
        <v>2447.6056606000002</v>
      </c>
      <c r="U193" s="197">
        <v>18156</v>
      </c>
      <c r="V193" s="198">
        <v>1941</v>
      </c>
      <c r="W193" s="190" t="s">
        <v>3225</v>
      </c>
      <c r="X193" s="142" t="s">
        <v>5116</v>
      </c>
      <c r="Y193" s="134">
        <v>66</v>
      </c>
      <c r="Z193" s="134">
        <v>9</v>
      </c>
      <c r="AA193" s="134">
        <v>9</v>
      </c>
      <c r="AB193" s="124" t="e">
        <v>#N/A</v>
      </c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</row>
    <row r="194" spans="1:39" s="123" customFormat="1" ht="90" x14ac:dyDescent="0.25">
      <c r="A194" s="178">
        <v>36</v>
      </c>
      <c r="B194" s="167">
        <v>337</v>
      </c>
      <c r="C194" s="175" t="s">
        <v>2163</v>
      </c>
      <c r="D194" s="171" t="s">
        <v>2122</v>
      </c>
      <c r="E194" s="171" t="s">
        <v>1</v>
      </c>
      <c r="F194" s="171" t="s">
        <v>38</v>
      </c>
      <c r="G194" s="67">
        <v>28347522</v>
      </c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5">
        <v>4374.0226446000006</v>
      </c>
      <c r="U194" s="197">
        <v>3732</v>
      </c>
      <c r="V194" s="198">
        <v>3253</v>
      </c>
      <c r="W194" s="190" t="s">
        <v>1306</v>
      </c>
      <c r="X194" s="142" t="s">
        <v>5116</v>
      </c>
      <c r="Y194" s="134">
        <v>66</v>
      </c>
      <c r="Z194" s="134">
        <v>9</v>
      </c>
      <c r="AA194" s="134">
        <v>9</v>
      </c>
      <c r="AB194" s="124" t="e">
        <v>#N/A</v>
      </c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</row>
    <row r="195" spans="1:39" s="123" customFormat="1" ht="75" x14ac:dyDescent="0.25">
      <c r="A195" s="178">
        <v>38</v>
      </c>
      <c r="B195" s="167">
        <v>339</v>
      </c>
      <c r="C195" s="175" t="s">
        <v>4359</v>
      </c>
      <c r="D195" s="171" t="s">
        <v>2165</v>
      </c>
      <c r="E195" s="171" t="s">
        <v>1</v>
      </c>
      <c r="F195" s="171" t="s">
        <v>38</v>
      </c>
      <c r="G195" s="338">
        <v>16488572</v>
      </c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5">
        <v>2544.1866596</v>
      </c>
      <c r="U195" s="197">
        <v>1444</v>
      </c>
      <c r="V195" s="198">
        <v>1562</v>
      </c>
      <c r="W195" s="190" t="s">
        <v>1306</v>
      </c>
      <c r="X195" s="142" t="s">
        <v>5116</v>
      </c>
      <c r="Y195" s="134">
        <v>66</v>
      </c>
      <c r="Z195" s="134">
        <v>9</v>
      </c>
      <c r="AA195" s="134">
        <v>9</v>
      </c>
      <c r="AB195" s="124" t="e">
        <v>#N/A</v>
      </c>
      <c r="AC195" s="124"/>
      <c r="AD195" s="124"/>
      <c r="AE195" s="124"/>
      <c r="AF195" s="124"/>
      <c r="AG195" s="124"/>
      <c r="AH195" s="124"/>
      <c r="AI195" s="124"/>
      <c r="AJ195" s="124"/>
      <c r="AK195" s="124"/>
      <c r="AL195" s="124"/>
      <c r="AM195" s="124"/>
    </row>
    <row r="196" spans="1:39" s="126" customFormat="1" ht="75" x14ac:dyDescent="0.25">
      <c r="A196" s="178">
        <v>1</v>
      </c>
      <c r="B196" s="167">
        <v>342</v>
      </c>
      <c r="C196" s="372" t="s">
        <v>3295</v>
      </c>
      <c r="D196" s="404" t="s">
        <v>2169</v>
      </c>
      <c r="E196" s="171" t="s">
        <v>1</v>
      </c>
      <c r="F196" s="404" t="s">
        <v>2170</v>
      </c>
      <c r="G196" s="235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  <c r="S196" s="224"/>
      <c r="T196" s="337">
        <v>1351</v>
      </c>
      <c r="U196" s="213">
        <v>1105</v>
      </c>
      <c r="V196" s="214">
        <v>1105</v>
      </c>
      <c r="W196" s="190" t="s">
        <v>1306</v>
      </c>
      <c r="X196" s="142" t="s">
        <v>5117</v>
      </c>
      <c r="Y196" s="127">
        <v>10</v>
      </c>
      <c r="Z196" s="127">
        <v>10</v>
      </c>
      <c r="AA196" s="127">
        <v>10</v>
      </c>
      <c r="AB196" s="124" t="e">
        <v>#N/A</v>
      </c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</row>
    <row r="197" spans="1:39" s="123" customFormat="1" ht="75" x14ac:dyDescent="0.25">
      <c r="A197" s="178">
        <v>18</v>
      </c>
      <c r="B197" s="167">
        <v>359</v>
      </c>
      <c r="C197" s="372" t="s">
        <v>3296</v>
      </c>
      <c r="D197" s="171" t="s">
        <v>2169</v>
      </c>
      <c r="E197" s="171" t="s">
        <v>1</v>
      </c>
      <c r="F197" s="171" t="s">
        <v>2195</v>
      </c>
      <c r="G197" s="235"/>
      <c r="H197" s="224"/>
      <c r="I197" s="224"/>
      <c r="J197" s="224"/>
      <c r="K197" s="224"/>
      <c r="L197" s="224"/>
      <c r="M197" s="224"/>
      <c r="N197" s="224"/>
      <c r="O197" s="224"/>
      <c r="P197" s="224"/>
      <c r="Q197" s="224"/>
      <c r="R197" s="224"/>
      <c r="S197" s="224"/>
      <c r="T197" s="337">
        <v>1138</v>
      </c>
      <c r="U197" s="213">
        <v>1102</v>
      </c>
      <c r="V197" s="214"/>
      <c r="W197" s="190" t="s">
        <v>1306</v>
      </c>
      <c r="X197" s="142" t="s">
        <v>5117</v>
      </c>
      <c r="Y197" s="127">
        <v>10</v>
      </c>
      <c r="Z197" s="127">
        <v>10</v>
      </c>
      <c r="AA197" s="127">
        <v>10</v>
      </c>
      <c r="AB197" s="124" t="e">
        <v>#N/A</v>
      </c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</row>
    <row r="198" spans="1:39" s="123" customFormat="1" ht="102" x14ac:dyDescent="0.25">
      <c r="A198" s="178">
        <v>19</v>
      </c>
      <c r="B198" s="167">
        <v>360</v>
      </c>
      <c r="C198" s="372" t="s">
        <v>3297</v>
      </c>
      <c r="D198" s="171" t="s">
        <v>2169</v>
      </c>
      <c r="E198" s="171" t="s">
        <v>1</v>
      </c>
      <c r="F198" s="171" t="s">
        <v>2196</v>
      </c>
      <c r="G198" s="235"/>
      <c r="H198" s="224"/>
      <c r="I198" s="224"/>
      <c r="J198" s="224"/>
      <c r="K198" s="224"/>
      <c r="L198" s="224"/>
      <c r="M198" s="224"/>
      <c r="N198" s="224"/>
      <c r="O198" s="224"/>
      <c r="P198" s="224"/>
      <c r="Q198" s="224"/>
      <c r="R198" s="224"/>
      <c r="S198" s="224"/>
      <c r="T198" s="337">
        <v>1612</v>
      </c>
      <c r="U198" s="213">
        <v>1576</v>
      </c>
      <c r="V198" s="214"/>
      <c r="W198" s="190" t="s">
        <v>1306</v>
      </c>
      <c r="X198" s="142" t="s">
        <v>5117</v>
      </c>
      <c r="Y198" s="127">
        <v>10</v>
      </c>
      <c r="Z198" s="127">
        <v>10</v>
      </c>
      <c r="AA198" s="127">
        <v>10</v>
      </c>
      <c r="AB198" s="124" t="e">
        <v>#N/A</v>
      </c>
      <c r="AC198" s="124"/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</row>
    <row r="199" spans="1:39" s="123" customFormat="1" ht="105" x14ac:dyDescent="0.25">
      <c r="A199" s="178">
        <v>20</v>
      </c>
      <c r="B199" s="167">
        <v>361</v>
      </c>
      <c r="C199" s="175" t="s">
        <v>2197</v>
      </c>
      <c r="D199" s="171" t="s">
        <v>2198</v>
      </c>
      <c r="E199" s="171" t="s">
        <v>1</v>
      </c>
      <c r="F199" s="171" t="s">
        <v>61</v>
      </c>
      <c r="G199" s="67">
        <v>7254348</v>
      </c>
      <c r="H199" s="224"/>
      <c r="I199" s="224"/>
      <c r="J199" s="224"/>
      <c r="K199" s="224"/>
      <c r="L199" s="224"/>
      <c r="M199" s="224"/>
      <c r="N199" s="224"/>
      <c r="O199" s="224"/>
      <c r="P199" s="224"/>
      <c r="Q199" s="224"/>
      <c r="R199" s="224"/>
      <c r="S199" s="224"/>
      <c r="T199" s="225">
        <v>1119.3458964000001</v>
      </c>
      <c r="U199" s="213">
        <v>1085</v>
      </c>
      <c r="V199" s="214"/>
      <c r="W199" s="190" t="s">
        <v>1306</v>
      </c>
      <c r="X199" s="142" t="s">
        <v>5117</v>
      </c>
      <c r="Y199" s="127">
        <v>10</v>
      </c>
      <c r="Z199" s="127">
        <v>10</v>
      </c>
      <c r="AA199" s="127">
        <v>10</v>
      </c>
      <c r="AB199" s="124" t="e">
        <v>#N/A</v>
      </c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</row>
    <row r="200" spans="1:39" s="123" customFormat="1" ht="150" x14ac:dyDescent="0.25">
      <c r="A200" s="178">
        <v>21</v>
      </c>
      <c r="B200" s="167">
        <v>362</v>
      </c>
      <c r="C200" s="175" t="s">
        <v>4369</v>
      </c>
      <c r="D200" s="171" t="s">
        <v>2169</v>
      </c>
      <c r="E200" s="171" t="s">
        <v>1</v>
      </c>
      <c r="F200" s="205" t="s">
        <v>42</v>
      </c>
      <c r="G200" s="235"/>
      <c r="H200" s="224"/>
      <c r="I200" s="224"/>
      <c r="J200" s="224"/>
      <c r="K200" s="224"/>
      <c r="L200" s="224"/>
      <c r="M200" s="224"/>
      <c r="N200" s="224"/>
      <c r="O200" s="224"/>
      <c r="P200" s="224"/>
      <c r="Q200" s="224"/>
      <c r="R200" s="224"/>
      <c r="S200" s="224"/>
      <c r="T200" s="337">
        <v>3187</v>
      </c>
      <c r="U200" s="213">
        <v>1675</v>
      </c>
      <c r="V200" s="214"/>
      <c r="W200" s="190" t="s">
        <v>1306</v>
      </c>
      <c r="X200" s="142" t="s">
        <v>5117</v>
      </c>
      <c r="Y200" s="127">
        <v>10</v>
      </c>
      <c r="Z200" s="127">
        <v>10</v>
      </c>
      <c r="AA200" s="127">
        <v>10</v>
      </c>
      <c r="AB200" s="124" t="e">
        <v>#N/A</v>
      </c>
      <c r="AC200" s="124"/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</row>
    <row r="201" spans="1:39" s="123" customFormat="1" ht="105" x14ac:dyDescent="0.25">
      <c r="A201" s="178">
        <v>22</v>
      </c>
      <c r="B201" s="167">
        <v>363</v>
      </c>
      <c r="C201" s="175" t="s">
        <v>2199</v>
      </c>
      <c r="D201" s="171" t="s">
        <v>2198</v>
      </c>
      <c r="E201" s="171" t="s">
        <v>1</v>
      </c>
      <c r="F201" s="171" t="s">
        <v>61</v>
      </c>
      <c r="G201" s="67">
        <v>23779628</v>
      </c>
      <c r="H201" s="224"/>
      <c r="I201" s="224"/>
      <c r="J201" s="224"/>
      <c r="K201" s="224"/>
      <c r="L201" s="224"/>
      <c r="M201" s="224"/>
      <c r="N201" s="224"/>
      <c r="O201" s="224"/>
      <c r="P201" s="224"/>
      <c r="Q201" s="224"/>
      <c r="R201" s="224"/>
      <c r="S201" s="224"/>
      <c r="T201" s="225">
        <v>3669.1966004000001</v>
      </c>
      <c r="U201" s="213">
        <v>3155</v>
      </c>
      <c r="V201" s="214"/>
      <c r="W201" s="190" t="s">
        <v>1306</v>
      </c>
      <c r="X201" s="142" t="s">
        <v>5117</v>
      </c>
      <c r="Y201" s="127">
        <v>10</v>
      </c>
      <c r="Z201" s="127">
        <v>10</v>
      </c>
      <c r="AA201" s="127">
        <v>10</v>
      </c>
      <c r="AB201" s="124" t="e">
        <v>#N/A</v>
      </c>
      <c r="AC201" s="124"/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</row>
    <row r="202" spans="1:39" s="123" customFormat="1" ht="150" x14ac:dyDescent="0.25">
      <c r="A202" s="178">
        <v>23</v>
      </c>
      <c r="B202" s="167">
        <v>364</v>
      </c>
      <c r="C202" s="175" t="s">
        <v>4370</v>
      </c>
      <c r="D202" s="171" t="s">
        <v>2200</v>
      </c>
      <c r="E202" s="171" t="s">
        <v>1</v>
      </c>
      <c r="F202" s="205" t="s">
        <v>42</v>
      </c>
      <c r="G202" s="215">
        <v>20091898</v>
      </c>
      <c r="H202" s="224"/>
      <c r="I202" s="224"/>
      <c r="J202" s="224"/>
      <c r="K202" s="224"/>
      <c r="L202" s="224"/>
      <c r="M202" s="224"/>
      <c r="N202" s="224"/>
      <c r="O202" s="224"/>
      <c r="P202" s="224"/>
      <c r="Q202" s="224"/>
      <c r="R202" s="224"/>
      <c r="S202" s="224"/>
      <c r="T202" s="225">
        <v>3100.1798614000004</v>
      </c>
      <c r="U202" s="213">
        <v>3230</v>
      </c>
      <c r="V202" s="214"/>
      <c r="W202" s="190" t="s">
        <v>1306</v>
      </c>
      <c r="X202" s="142" t="s">
        <v>5117</v>
      </c>
      <c r="Y202" s="127">
        <v>10</v>
      </c>
      <c r="Z202" s="127">
        <v>10</v>
      </c>
      <c r="AA202" s="127">
        <v>10</v>
      </c>
      <c r="AB202" s="124" t="e">
        <v>#N/A</v>
      </c>
      <c r="AC202" s="124"/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</row>
    <row r="203" spans="1:39" s="123" customFormat="1" ht="120" x14ac:dyDescent="0.25">
      <c r="A203" s="178">
        <v>24</v>
      </c>
      <c r="B203" s="167">
        <v>365</v>
      </c>
      <c r="C203" s="372" t="s">
        <v>2201</v>
      </c>
      <c r="D203" s="171" t="s">
        <v>2202</v>
      </c>
      <c r="E203" s="171" t="s">
        <v>1</v>
      </c>
      <c r="F203" s="171" t="s">
        <v>89</v>
      </c>
      <c r="G203" s="67">
        <v>22069761</v>
      </c>
      <c r="H203" s="224"/>
      <c r="I203" s="224"/>
      <c r="J203" s="224"/>
      <c r="K203" s="224"/>
      <c r="L203" s="224"/>
      <c r="M203" s="224"/>
      <c r="N203" s="224"/>
      <c r="O203" s="224"/>
      <c r="P203" s="224"/>
      <c r="Q203" s="224"/>
      <c r="R203" s="224"/>
      <c r="S203" s="224"/>
      <c r="T203" s="225">
        <v>3405.3641223000004</v>
      </c>
      <c r="U203" s="213">
        <v>1295</v>
      </c>
      <c r="V203" s="214"/>
      <c r="W203" s="190" t="s">
        <v>1306</v>
      </c>
      <c r="X203" s="142" t="s">
        <v>5117</v>
      </c>
      <c r="Y203" s="127">
        <v>10</v>
      </c>
      <c r="Z203" s="127">
        <v>10</v>
      </c>
      <c r="AA203" s="127">
        <v>10</v>
      </c>
      <c r="AB203" s="124" t="e">
        <v>#N/A</v>
      </c>
      <c r="AC203" s="124"/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</row>
    <row r="204" spans="1:39" s="123" customFormat="1" ht="114.75" x14ac:dyDescent="0.25">
      <c r="A204" s="178">
        <v>25</v>
      </c>
      <c r="B204" s="167">
        <v>366</v>
      </c>
      <c r="C204" s="372" t="s">
        <v>3298</v>
      </c>
      <c r="D204" s="171" t="s">
        <v>2203</v>
      </c>
      <c r="E204" s="171" t="s">
        <v>1</v>
      </c>
      <c r="F204" s="171" t="s">
        <v>15</v>
      </c>
      <c r="G204" s="67">
        <v>15393266</v>
      </c>
      <c r="H204" s="224"/>
      <c r="I204" s="224"/>
      <c r="J204" s="224"/>
      <c r="K204" s="224"/>
      <c r="L204" s="224"/>
      <c r="M204" s="224"/>
      <c r="N204" s="224"/>
      <c r="O204" s="224"/>
      <c r="P204" s="224"/>
      <c r="Q204" s="224"/>
      <c r="R204" s="224"/>
      <c r="S204" s="224"/>
      <c r="T204" s="225">
        <v>2375.1809438</v>
      </c>
      <c r="U204" s="213">
        <v>2282</v>
      </c>
      <c r="V204" s="214"/>
      <c r="W204" s="190" t="s">
        <v>1306</v>
      </c>
      <c r="X204" s="142" t="s">
        <v>5117</v>
      </c>
      <c r="Y204" s="127">
        <v>10</v>
      </c>
      <c r="Z204" s="127">
        <v>10</v>
      </c>
      <c r="AA204" s="127">
        <v>10</v>
      </c>
      <c r="AB204" s="124" t="e">
        <v>#N/A</v>
      </c>
      <c r="AC204" s="124"/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</row>
    <row r="205" spans="1:39" s="123" customFormat="1" ht="75" x14ac:dyDescent="0.25">
      <c r="A205" s="178">
        <v>26</v>
      </c>
      <c r="B205" s="167">
        <v>367</v>
      </c>
      <c r="C205" s="175" t="s">
        <v>2204</v>
      </c>
      <c r="D205" s="171" t="s">
        <v>2188</v>
      </c>
      <c r="E205" s="171" t="s">
        <v>1</v>
      </c>
      <c r="F205" s="171" t="s">
        <v>61</v>
      </c>
      <c r="G205" s="235"/>
      <c r="H205" s="224"/>
      <c r="I205" s="224"/>
      <c r="J205" s="224"/>
      <c r="K205" s="224"/>
      <c r="L205" s="224"/>
      <c r="M205" s="224"/>
      <c r="N205" s="224"/>
      <c r="O205" s="224"/>
      <c r="P205" s="224"/>
      <c r="Q205" s="224"/>
      <c r="R205" s="224"/>
      <c r="S205" s="224"/>
      <c r="T205" s="337">
        <v>1562</v>
      </c>
      <c r="U205" s="213">
        <v>1202</v>
      </c>
      <c r="V205" s="214"/>
      <c r="W205" s="190" t="s">
        <v>1306</v>
      </c>
      <c r="X205" s="142" t="s">
        <v>5117</v>
      </c>
      <c r="Y205" s="127">
        <v>10</v>
      </c>
      <c r="Z205" s="127">
        <v>10</v>
      </c>
      <c r="AA205" s="127">
        <v>10</v>
      </c>
      <c r="AB205" s="124" t="e">
        <v>#N/A</v>
      </c>
      <c r="AC205" s="124"/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</row>
    <row r="206" spans="1:39" s="123" customFormat="1" ht="75" x14ac:dyDescent="0.25">
      <c r="A206" s="178">
        <v>27</v>
      </c>
      <c r="B206" s="167">
        <v>368</v>
      </c>
      <c r="C206" s="175" t="s">
        <v>2205</v>
      </c>
      <c r="D206" s="171" t="s">
        <v>2188</v>
      </c>
      <c r="E206" s="171" t="s">
        <v>1</v>
      </c>
      <c r="F206" s="171" t="s">
        <v>4</v>
      </c>
      <c r="G206" s="235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337">
        <v>3280</v>
      </c>
      <c r="U206" s="213">
        <v>2932</v>
      </c>
      <c r="V206" s="214"/>
      <c r="W206" s="190" t="s">
        <v>1306</v>
      </c>
      <c r="X206" s="142" t="s">
        <v>5117</v>
      </c>
      <c r="Y206" s="127">
        <v>10</v>
      </c>
      <c r="Z206" s="127">
        <v>10</v>
      </c>
      <c r="AA206" s="127">
        <v>10</v>
      </c>
      <c r="AB206" s="124" t="e">
        <v>#N/A</v>
      </c>
      <c r="AC206" s="124"/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</row>
    <row r="207" spans="1:39" s="123" customFormat="1" ht="75" x14ac:dyDescent="0.25">
      <c r="A207" s="178">
        <v>28</v>
      </c>
      <c r="B207" s="167">
        <v>369</v>
      </c>
      <c r="C207" s="372" t="s">
        <v>3299</v>
      </c>
      <c r="D207" s="171" t="s">
        <v>2188</v>
      </c>
      <c r="E207" s="171" t="s">
        <v>1</v>
      </c>
      <c r="F207" s="171" t="s">
        <v>4</v>
      </c>
      <c r="G207" s="235"/>
      <c r="H207" s="224"/>
      <c r="I207" s="224"/>
      <c r="J207" s="224"/>
      <c r="K207" s="224"/>
      <c r="L207" s="224"/>
      <c r="M207" s="224"/>
      <c r="N207" s="224"/>
      <c r="O207" s="224"/>
      <c r="P207" s="224"/>
      <c r="Q207" s="224"/>
      <c r="R207" s="224"/>
      <c r="S207" s="224"/>
      <c r="T207" s="337">
        <v>2556</v>
      </c>
      <c r="U207" s="213">
        <v>2557</v>
      </c>
      <c r="V207" s="214"/>
      <c r="W207" s="190" t="s">
        <v>1306</v>
      </c>
      <c r="X207" s="142" t="s">
        <v>5117</v>
      </c>
      <c r="Y207" s="127">
        <v>10</v>
      </c>
      <c r="Z207" s="127">
        <v>10</v>
      </c>
      <c r="AA207" s="127">
        <v>10</v>
      </c>
      <c r="AB207" s="124" t="e">
        <v>#N/A</v>
      </c>
      <c r="AC207" s="124"/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</row>
    <row r="208" spans="1:39" s="123" customFormat="1" ht="105" x14ac:dyDescent="0.25">
      <c r="A208" s="178">
        <v>29</v>
      </c>
      <c r="B208" s="167">
        <v>370</v>
      </c>
      <c r="C208" s="175" t="s">
        <v>2206</v>
      </c>
      <c r="D208" s="171" t="s">
        <v>2188</v>
      </c>
      <c r="E208" s="171" t="s">
        <v>1</v>
      </c>
      <c r="F208" s="171" t="s">
        <v>4</v>
      </c>
      <c r="G208" s="235"/>
      <c r="H208" s="224"/>
      <c r="I208" s="224"/>
      <c r="J208" s="224"/>
      <c r="K208" s="224"/>
      <c r="L208" s="224"/>
      <c r="M208" s="224"/>
      <c r="N208" s="224"/>
      <c r="O208" s="224"/>
      <c r="P208" s="224"/>
      <c r="Q208" s="224"/>
      <c r="R208" s="224"/>
      <c r="S208" s="224"/>
      <c r="T208" s="337">
        <v>2200</v>
      </c>
      <c r="U208" s="213">
        <v>2527</v>
      </c>
      <c r="V208" s="214"/>
      <c r="W208" s="190" t="s">
        <v>1306</v>
      </c>
      <c r="X208" s="142" t="s">
        <v>5117</v>
      </c>
      <c r="Y208" s="127">
        <v>10</v>
      </c>
      <c r="Z208" s="127">
        <v>10</v>
      </c>
      <c r="AA208" s="127">
        <v>10</v>
      </c>
      <c r="AB208" s="124" t="e">
        <v>#N/A</v>
      </c>
      <c r="AC208" s="124"/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</row>
    <row r="209" spans="1:39" s="123" customFormat="1" ht="75" x14ac:dyDescent="0.25">
      <c r="A209" s="178">
        <v>30</v>
      </c>
      <c r="B209" s="167">
        <v>371</v>
      </c>
      <c r="C209" s="175" t="s">
        <v>2207</v>
      </c>
      <c r="D209" s="171" t="s">
        <v>2208</v>
      </c>
      <c r="E209" s="171" t="s">
        <v>1</v>
      </c>
      <c r="F209" s="171" t="s">
        <v>4</v>
      </c>
      <c r="G209" s="235"/>
      <c r="H209" s="224"/>
      <c r="I209" s="224"/>
      <c r="J209" s="224"/>
      <c r="K209" s="224"/>
      <c r="L209" s="224"/>
      <c r="M209" s="224"/>
      <c r="N209" s="224"/>
      <c r="O209" s="224"/>
      <c r="P209" s="224"/>
      <c r="Q209" s="224"/>
      <c r="R209" s="224"/>
      <c r="S209" s="224"/>
      <c r="T209" s="337">
        <v>1929</v>
      </c>
      <c r="U209" s="213">
        <v>1663</v>
      </c>
      <c r="V209" s="214"/>
      <c r="W209" s="190" t="s">
        <v>1306</v>
      </c>
      <c r="X209" s="142" t="s">
        <v>5117</v>
      </c>
      <c r="Y209" s="127">
        <v>10</v>
      </c>
      <c r="Z209" s="127">
        <v>10</v>
      </c>
      <c r="AA209" s="127">
        <v>10</v>
      </c>
      <c r="AB209" s="124" t="e">
        <v>#N/A</v>
      </c>
      <c r="AC209" s="124"/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</row>
    <row r="210" spans="1:39" s="123" customFormat="1" ht="120" x14ac:dyDescent="0.25">
      <c r="A210" s="178">
        <v>31</v>
      </c>
      <c r="B210" s="167">
        <v>372</v>
      </c>
      <c r="C210" s="175" t="s">
        <v>2209</v>
      </c>
      <c r="D210" s="171" t="s">
        <v>2208</v>
      </c>
      <c r="E210" s="171" t="s">
        <v>1</v>
      </c>
      <c r="F210" s="171" t="s">
        <v>2210</v>
      </c>
      <c r="G210" s="235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4"/>
      <c r="S210" s="224"/>
      <c r="T210" s="337">
        <v>1565</v>
      </c>
      <c r="U210" s="213">
        <v>1405</v>
      </c>
      <c r="V210" s="214"/>
      <c r="W210" s="190" t="s">
        <v>1306</v>
      </c>
      <c r="X210" s="142" t="s">
        <v>5117</v>
      </c>
      <c r="Y210" s="127">
        <v>10</v>
      </c>
      <c r="Z210" s="127">
        <v>10</v>
      </c>
      <c r="AA210" s="127">
        <v>10</v>
      </c>
      <c r="AB210" s="124" t="e">
        <v>#N/A</v>
      </c>
      <c r="AC210" s="124"/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</row>
    <row r="211" spans="1:39" s="123" customFormat="1" ht="75" x14ac:dyDescent="0.25">
      <c r="A211" s="178">
        <v>32</v>
      </c>
      <c r="B211" s="167">
        <v>373</v>
      </c>
      <c r="C211" s="372" t="s">
        <v>3300</v>
      </c>
      <c r="D211" s="171" t="s">
        <v>2188</v>
      </c>
      <c r="E211" s="171" t="s">
        <v>1</v>
      </c>
      <c r="F211" s="171" t="s">
        <v>4</v>
      </c>
      <c r="G211" s="174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337">
        <v>3013</v>
      </c>
      <c r="U211" s="213">
        <v>2210</v>
      </c>
      <c r="V211" s="214"/>
      <c r="W211" s="190" t="s">
        <v>1306</v>
      </c>
      <c r="X211" s="142" t="s">
        <v>5117</v>
      </c>
      <c r="Y211" s="127">
        <v>10</v>
      </c>
      <c r="Z211" s="127">
        <v>10</v>
      </c>
      <c r="AA211" s="127">
        <v>10</v>
      </c>
      <c r="AB211" s="124" t="e">
        <v>#N/A</v>
      </c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</row>
    <row r="212" spans="1:39" s="123" customFormat="1" ht="89.25" x14ac:dyDescent="0.25">
      <c r="A212" s="178">
        <v>33</v>
      </c>
      <c r="B212" s="167">
        <v>374</v>
      </c>
      <c r="C212" s="372" t="s">
        <v>3301</v>
      </c>
      <c r="D212" s="171" t="s">
        <v>2208</v>
      </c>
      <c r="E212" s="171" t="s">
        <v>1</v>
      </c>
      <c r="F212" s="171" t="s">
        <v>61</v>
      </c>
      <c r="G212" s="235"/>
      <c r="H212" s="224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224"/>
      <c r="T212" s="337">
        <v>1041</v>
      </c>
      <c r="U212" s="213">
        <v>1320</v>
      </c>
      <c r="V212" s="214"/>
      <c r="W212" s="190" t="s">
        <v>1306</v>
      </c>
      <c r="X212" s="142" t="s">
        <v>5117</v>
      </c>
      <c r="Y212" s="127">
        <v>10</v>
      </c>
      <c r="Z212" s="127">
        <v>10</v>
      </c>
      <c r="AA212" s="127">
        <v>10</v>
      </c>
      <c r="AB212" s="124" t="e">
        <v>#N/A</v>
      </c>
      <c r="AC212" s="124"/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</row>
    <row r="213" spans="1:39" s="133" customFormat="1" ht="76.5" x14ac:dyDescent="0.25">
      <c r="A213" s="178">
        <v>34</v>
      </c>
      <c r="B213" s="167">
        <v>375</v>
      </c>
      <c r="C213" s="372" t="s">
        <v>3302</v>
      </c>
      <c r="D213" s="178" t="s">
        <v>2208</v>
      </c>
      <c r="E213" s="178" t="s">
        <v>1</v>
      </c>
      <c r="F213" s="178" t="s">
        <v>2211</v>
      </c>
      <c r="G213" s="323"/>
      <c r="H213" s="279"/>
      <c r="I213" s="279"/>
      <c r="J213" s="279"/>
      <c r="K213" s="279"/>
      <c r="L213" s="279"/>
      <c r="M213" s="279"/>
      <c r="N213" s="279"/>
      <c r="O213" s="279"/>
      <c r="P213" s="279"/>
      <c r="Q213" s="279"/>
      <c r="R213" s="279"/>
      <c r="S213" s="279"/>
      <c r="T213" s="366">
        <v>1105</v>
      </c>
      <c r="U213" s="30">
        <v>1042</v>
      </c>
      <c r="V213" s="351"/>
      <c r="W213" s="182" t="s">
        <v>1306</v>
      </c>
      <c r="X213" s="142" t="s">
        <v>5117</v>
      </c>
      <c r="Y213" s="127">
        <v>10</v>
      </c>
      <c r="Z213" s="127">
        <v>10</v>
      </c>
      <c r="AA213" s="127">
        <v>10</v>
      </c>
      <c r="AB213" s="124" t="e">
        <v>#N/A</v>
      </c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</row>
    <row r="214" spans="1:39" s="123" customFormat="1" ht="90" x14ac:dyDescent="0.25">
      <c r="A214" s="178">
        <v>35</v>
      </c>
      <c r="B214" s="167">
        <v>376</v>
      </c>
      <c r="C214" s="175" t="s">
        <v>2212</v>
      </c>
      <c r="D214" s="171" t="s">
        <v>2208</v>
      </c>
      <c r="E214" s="171" t="s">
        <v>1</v>
      </c>
      <c r="F214" s="171" t="s">
        <v>4</v>
      </c>
      <c r="G214" s="235"/>
      <c r="H214" s="224"/>
      <c r="I214" s="224"/>
      <c r="J214" s="224"/>
      <c r="K214" s="224"/>
      <c r="L214" s="224"/>
      <c r="M214" s="224"/>
      <c r="N214" s="224"/>
      <c r="O214" s="224"/>
      <c r="P214" s="224"/>
      <c r="Q214" s="224"/>
      <c r="R214" s="224"/>
      <c r="S214" s="224"/>
      <c r="T214" s="337">
        <v>2212</v>
      </c>
      <c r="U214" s="213">
        <v>1650</v>
      </c>
      <c r="V214" s="214"/>
      <c r="W214" s="190" t="s">
        <v>1306</v>
      </c>
      <c r="X214" s="142" t="s">
        <v>5117</v>
      </c>
      <c r="Y214" s="127">
        <v>10</v>
      </c>
      <c r="Z214" s="127">
        <v>10</v>
      </c>
      <c r="AA214" s="127">
        <v>10</v>
      </c>
      <c r="AB214" s="124" t="e">
        <v>#N/A</v>
      </c>
      <c r="AC214" s="124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</row>
    <row r="215" spans="1:39" s="123" customFormat="1" ht="75" x14ac:dyDescent="0.25">
      <c r="A215" s="178">
        <v>36</v>
      </c>
      <c r="B215" s="167">
        <v>377</v>
      </c>
      <c r="C215" s="372" t="s">
        <v>3303</v>
      </c>
      <c r="D215" s="171" t="s">
        <v>2213</v>
      </c>
      <c r="E215" s="171" t="s">
        <v>1</v>
      </c>
      <c r="F215" s="171" t="s">
        <v>44</v>
      </c>
      <c r="G215" s="67">
        <v>11352392</v>
      </c>
      <c r="H215" s="224"/>
      <c r="I215" s="224"/>
      <c r="J215" s="224"/>
      <c r="K215" s="224"/>
      <c r="L215" s="224"/>
      <c r="M215" s="224"/>
      <c r="N215" s="224"/>
      <c r="O215" s="224"/>
      <c r="P215" s="224"/>
      <c r="Q215" s="224"/>
      <c r="R215" s="224"/>
      <c r="S215" s="224"/>
      <c r="T215" s="337">
        <v>1706</v>
      </c>
      <c r="U215" s="213">
        <v>1851</v>
      </c>
      <c r="V215" s="214"/>
      <c r="W215" s="190" t="s">
        <v>1306</v>
      </c>
      <c r="X215" s="142" t="s">
        <v>5117</v>
      </c>
      <c r="Y215" s="127">
        <v>10</v>
      </c>
      <c r="Z215" s="127">
        <v>10</v>
      </c>
      <c r="AA215" s="127">
        <v>10</v>
      </c>
      <c r="AB215" s="124" t="e">
        <v>#N/A</v>
      </c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</row>
    <row r="216" spans="1:39" s="123" customFormat="1" ht="60" x14ac:dyDescent="0.25">
      <c r="A216" s="178">
        <v>37</v>
      </c>
      <c r="B216" s="167">
        <v>378</v>
      </c>
      <c r="C216" s="175" t="s">
        <v>2214</v>
      </c>
      <c r="D216" s="171" t="s">
        <v>2208</v>
      </c>
      <c r="E216" s="171" t="s">
        <v>1</v>
      </c>
      <c r="F216" s="171" t="s">
        <v>4</v>
      </c>
      <c r="G216" s="215">
        <v>11176426</v>
      </c>
      <c r="H216" s="224"/>
      <c r="I216" s="224"/>
      <c r="J216" s="224"/>
      <c r="K216" s="224"/>
      <c r="L216" s="224"/>
      <c r="M216" s="224"/>
      <c r="N216" s="224"/>
      <c r="O216" s="224"/>
      <c r="P216" s="224"/>
      <c r="Q216" s="224"/>
      <c r="R216" s="224"/>
      <c r="S216" s="224"/>
      <c r="T216" s="225">
        <v>1724.5225318</v>
      </c>
      <c r="U216" s="213">
        <v>1235</v>
      </c>
      <c r="V216" s="214"/>
      <c r="W216" s="190" t="s">
        <v>1306</v>
      </c>
      <c r="X216" s="142" t="s">
        <v>5117</v>
      </c>
      <c r="Y216" s="127">
        <v>10</v>
      </c>
      <c r="Z216" s="127">
        <v>10</v>
      </c>
      <c r="AA216" s="127">
        <v>10</v>
      </c>
      <c r="AB216" s="124" t="e">
        <v>#N/A</v>
      </c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</row>
    <row r="217" spans="1:39" s="123" customFormat="1" ht="75" x14ac:dyDescent="0.25">
      <c r="A217" s="178">
        <v>38</v>
      </c>
      <c r="B217" s="167">
        <v>379</v>
      </c>
      <c r="C217" s="175" t="s">
        <v>2215</v>
      </c>
      <c r="D217" s="171" t="s">
        <v>2216</v>
      </c>
      <c r="E217" s="171" t="s">
        <v>1</v>
      </c>
      <c r="F217" s="171" t="s">
        <v>66</v>
      </c>
      <c r="G217" s="67">
        <v>18980850</v>
      </c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5">
        <v>2928.7451550000001</v>
      </c>
      <c r="U217" s="213">
        <v>2950</v>
      </c>
      <c r="V217" s="214"/>
      <c r="W217" s="190" t="s">
        <v>1306</v>
      </c>
      <c r="X217" s="142" t="s">
        <v>5117</v>
      </c>
      <c r="Y217" s="127">
        <v>10</v>
      </c>
      <c r="Z217" s="127">
        <v>10</v>
      </c>
      <c r="AA217" s="127">
        <v>10</v>
      </c>
      <c r="AB217" s="124" t="e">
        <v>#N/A</v>
      </c>
      <c r="AC217" s="124"/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</row>
    <row r="218" spans="1:39" s="123" customFormat="1" ht="89.25" x14ac:dyDescent="0.25">
      <c r="A218" s="178">
        <v>39</v>
      </c>
      <c r="B218" s="167">
        <v>380</v>
      </c>
      <c r="C218" s="372" t="s">
        <v>2217</v>
      </c>
      <c r="D218" s="171" t="s">
        <v>2216</v>
      </c>
      <c r="E218" s="171" t="s">
        <v>1</v>
      </c>
      <c r="F218" s="171" t="s">
        <v>66</v>
      </c>
      <c r="G218" s="67">
        <v>31487557</v>
      </c>
      <c r="H218" s="224"/>
      <c r="I218" s="224"/>
      <c r="J218" s="224"/>
      <c r="K218" s="224"/>
      <c r="L218" s="224"/>
      <c r="M218" s="224"/>
      <c r="N218" s="224"/>
      <c r="O218" s="224"/>
      <c r="P218" s="224"/>
      <c r="Q218" s="224"/>
      <c r="R218" s="224"/>
      <c r="S218" s="224"/>
      <c r="T218" s="225">
        <v>4858.5300451000003</v>
      </c>
      <c r="U218" s="213">
        <v>3245</v>
      </c>
      <c r="V218" s="214"/>
      <c r="W218" s="190" t="s">
        <v>1306</v>
      </c>
      <c r="X218" s="142" t="s">
        <v>5117</v>
      </c>
      <c r="Y218" s="127">
        <v>10</v>
      </c>
      <c r="Z218" s="127">
        <v>10</v>
      </c>
      <c r="AA218" s="127">
        <v>10</v>
      </c>
      <c r="AB218" s="124" t="e">
        <v>#N/A</v>
      </c>
      <c r="AC218" s="124"/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</row>
    <row r="219" spans="1:39" s="123" customFormat="1" ht="90" x14ac:dyDescent="0.25">
      <c r="A219" s="178">
        <v>40</v>
      </c>
      <c r="B219" s="167">
        <v>381</v>
      </c>
      <c r="C219" s="372" t="s">
        <v>3304</v>
      </c>
      <c r="D219" s="171" t="s">
        <v>2192</v>
      </c>
      <c r="E219" s="171" t="s">
        <v>1</v>
      </c>
      <c r="F219" s="171" t="s">
        <v>4</v>
      </c>
      <c r="G219" s="235"/>
      <c r="H219" s="224"/>
      <c r="I219" s="224"/>
      <c r="J219" s="224"/>
      <c r="K219" s="224"/>
      <c r="L219" s="224"/>
      <c r="M219" s="224"/>
      <c r="N219" s="224"/>
      <c r="O219" s="224"/>
      <c r="P219" s="224"/>
      <c r="Q219" s="224"/>
      <c r="R219" s="224"/>
      <c r="S219" s="224"/>
      <c r="T219" s="337">
        <v>1189</v>
      </c>
      <c r="U219" s="213">
        <v>1050</v>
      </c>
      <c r="V219" s="214"/>
      <c r="W219" s="190" t="s">
        <v>1306</v>
      </c>
      <c r="X219" s="142" t="s">
        <v>5117</v>
      </c>
      <c r="Y219" s="127">
        <v>10</v>
      </c>
      <c r="Z219" s="127">
        <v>10</v>
      </c>
      <c r="AA219" s="127">
        <v>10</v>
      </c>
      <c r="AB219" s="124" t="e">
        <v>#N/A</v>
      </c>
      <c r="AC219" s="124"/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</row>
    <row r="220" spans="1:39" s="123" customFormat="1" ht="90" x14ac:dyDescent="0.25">
      <c r="A220" s="178">
        <v>41</v>
      </c>
      <c r="B220" s="167">
        <v>382</v>
      </c>
      <c r="C220" s="372" t="s">
        <v>3305</v>
      </c>
      <c r="D220" s="171" t="s">
        <v>2192</v>
      </c>
      <c r="E220" s="171" t="s">
        <v>1</v>
      </c>
      <c r="F220" s="171" t="s">
        <v>4</v>
      </c>
      <c r="G220" s="235"/>
      <c r="H220" s="224"/>
      <c r="I220" s="224"/>
      <c r="J220" s="224"/>
      <c r="K220" s="224"/>
      <c r="L220" s="224"/>
      <c r="M220" s="224"/>
      <c r="N220" s="224"/>
      <c r="O220" s="224"/>
      <c r="P220" s="224"/>
      <c r="Q220" s="224"/>
      <c r="R220" s="224"/>
      <c r="S220" s="224"/>
      <c r="T220" s="337">
        <v>2337</v>
      </c>
      <c r="U220" s="213">
        <v>1240</v>
      </c>
      <c r="V220" s="214"/>
      <c r="W220" s="190" t="s">
        <v>1306</v>
      </c>
      <c r="X220" s="142" t="s">
        <v>5117</v>
      </c>
      <c r="Y220" s="127">
        <v>10</v>
      </c>
      <c r="Z220" s="127">
        <v>10</v>
      </c>
      <c r="AA220" s="127">
        <v>10</v>
      </c>
      <c r="AB220" s="124" t="e">
        <v>#N/A</v>
      </c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</row>
    <row r="221" spans="1:39" s="123" customFormat="1" ht="90" x14ac:dyDescent="0.25">
      <c r="A221" s="178">
        <v>42</v>
      </c>
      <c r="B221" s="167">
        <v>383</v>
      </c>
      <c r="C221" s="372" t="s">
        <v>3306</v>
      </c>
      <c r="D221" s="171" t="s">
        <v>2192</v>
      </c>
      <c r="E221" s="171" t="s">
        <v>1</v>
      </c>
      <c r="F221" s="171" t="s">
        <v>4</v>
      </c>
      <c r="G221" s="235"/>
      <c r="H221" s="224"/>
      <c r="I221" s="224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337">
        <v>1282</v>
      </c>
      <c r="U221" s="213">
        <v>1175</v>
      </c>
      <c r="V221" s="214"/>
      <c r="W221" s="190" t="s">
        <v>1306</v>
      </c>
      <c r="X221" s="142" t="s">
        <v>5117</v>
      </c>
      <c r="Y221" s="127">
        <v>10</v>
      </c>
      <c r="Z221" s="127">
        <v>10</v>
      </c>
      <c r="AA221" s="127">
        <v>10</v>
      </c>
      <c r="AB221" s="124" t="e">
        <v>#N/A</v>
      </c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</row>
    <row r="222" spans="1:39" s="123" customFormat="1" ht="90" x14ac:dyDescent="0.25">
      <c r="A222" s="178">
        <v>43</v>
      </c>
      <c r="B222" s="167">
        <v>384</v>
      </c>
      <c r="C222" s="372" t="s">
        <v>3307</v>
      </c>
      <c r="D222" s="171" t="s">
        <v>2192</v>
      </c>
      <c r="E222" s="171" t="s">
        <v>1</v>
      </c>
      <c r="F222" s="171" t="s">
        <v>4</v>
      </c>
      <c r="G222" s="235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337">
        <v>1164</v>
      </c>
      <c r="U222" s="213">
        <v>1210</v>
      </c>
      <c r="V222" s="214"/>
      <c r="W222" s="190" t="s">
        <v>1306</v>
      </c>
      <c r="X222" s="142" t="s">
        <v>5117</v>
      </c>
      <c r="Y222" s="127">
        <v>10</v>
      </c>
      <c r="Z222" s="127">
        <v>10</v>
      </c>
      <c r="AA222" s="127">
        <v>10</v>
      </c>
      <c r="AB222" s="124" t="e">
        <v>#N/A</v>
      </c>
      <c r="AC222" s="124"/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</row>
    <row r="223" spans="1:39" s="123" customFormat="1" ht="90" x14ac:dyDescent="0.25">
      <c r="A223" s="178">
        <v>44</v>
      </c>
      <c r="B223" s="167">
        <v>385</v>
      </c>
      <c r="C223" s="372" t="s">
        <v>3308</v>
      </c>
      <c r="D223" s="171" t="s">
        <v>2192</v>
      </c>
      <c r="E223" s="171" t="s">
        <v>1</v>
      </c>
      <c r="F223" s="171" t="s">
        <v>4</v>
      </c>
      <c r="G223" s="215">
        <v>198243588</v>
      </c>
      <c r="H223" s="224"/>
      <c r="I223" s="224"/>
      <c r="J223" s="224"/>
      <c r="K223" s="224"/>
      <c r="L223" s="224"/>
      <c r="M223" s="224"/>
      <c r="N223" s="224"/>
      <c r="O223" s="224"/>
      <c r="P223" s="224"/>
      <c r="Q223" s="224"/>
      <c r="R223" s="224"/>
      <c r="S223" s="224"/>
      <c r="T223" s="225">
        <v>30588.985628400002</v>
      </c>
      <c r="U223" s="213">
        <v>9620</v>
      </c>
      <c r="V223" s="214"/>
      <c r="W223" s="190" t="s">
        <v>1306</v>
      </c>
      <c r="X223" s="142" t="s">
        <v>5117</v>
      </c>
      <c r="Y223" s="127">
        <v>10</v>
      </c>
      <c r="Z223" s="127">
        <v>10</v>
      </c>
      <c r="AA223" s="127">
        <v>10</v>
      </c>
      <c r="AB223" s="124" t="e">
        <v>#N/A</v>
      </c>
      <c r="AC223" s="124"/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</row>
    <row r="224" spans="1:39" s="123" customFormat="1" ht="90" x14ac:dyDescent="0.25">
      <c r="A224" s="178">
        <v>45</v>
      </c>
      <c r="B224" s="167">
        <v>386</v>
      </c>
      <c r="C224" s="175" t="s">
        <v>4371</v>
      </c>
      <c r="D224" s="171" t="s">
        <v>2192</v>
      </c>
      <c r="E224" s="171" t="s">
        <v>1</v>
      </c>
      <c r="F224" s="171" t="s">
        <v>4</v>
      </c>
      <c r="G224" s="67">
        <v>13211950</v>
      </c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  <c r="T224" s="225">
        <v>2038.6038850000002</v>
      </c>
      <c r="U224" s="213">
        <v>1940</v>
      </c>
      <c r="V224" s="214"/>
      <c r="W224" s="190" t="s">
        <v>1306</v>
      </c>
      <c r="X224" s="142" t="s">
        <v>5117</v>
      </c>
      <c r="Y224" s="127">
        <v>10</v>
      </c>
      <c r="Z224" s="127">
        <v>10</v>
      </c>
      <c r="AA224" s="127">
        <v>10</v>
      </c>
      <c r="AB224" s="124" t="e">
        <v>#N/A</v>
      </c>
      <c r="AC224" s="124"/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</row>
    <row r="225" spans="1:39" s="123" customFormat="1" ht="60" x14ac:dyDescent="0.25">
      <c r="A225" s="178">
        <v>46</v>
      </c>
      <c r="B225" s="167">
        <v>387</v>
      </c>
      <c r="C225" s="372" t="s">
        <v>3309</v>
      </c>
      <c r="D225" s="171" t="s">
        <v>2218</v>
      </c>
      <c r="E225" s="171" t="s">
        <v>1</v>
      </c>
      <c r="F225" s="171" t="s">
        <v>4</v>
      </c>
      <c r="G225" s="67">
        <v>16238048</v>
      </c>
      <c r="H225" s="224"/>
      <c r="I225" s="224"/>
      <c r="J225" s="224"/>
      <c r="K225" s="224"/>
      <c r="L225" s="224"/>
      <c r="M225" s="224"/>
      <c r="N225" s="224"/>
      <c r="O225" s="224"/>
      <c r="P225" s="224"/>
      <c r="Q225" s="224"/>
      <c r="R225" s="224"/>
      <c r="S225" s="224"/>
      <c r="T225" s="225">
        <v>2505.5308064000001</v>
      </c>
      <c r="U225" s="213">
        <v>2150</v>
      </c>
      <c r="V225" s="214"/>
      <c r="W225" s="190" t="s">
        <v>1306</v>
      </c>
      <c r="X225" s="142" t="s">
        <v>5117</v>
      </c>
      <c r="Y225" s="127">
        <v>10</v>
      </c>
      <c r="Z225" s="127">
        <v>10</v>
      </c>
      <c r="AA225" s="127">
        <v>10</v>
      </c>
      <c r="AB225" s="124" t="e">
        <v>#N/A</v>
      </c>
      <c r="AC225" s="124"/>
      <c r="AD225" s="124"/>
      <c r="AE225" s="124"/>
      <c r="AF225" s="124"/>
      <c r="AG225" s="124"/>
      <c r="AH225" s="124"/>
      <c r="AI225" s="124"/>
      <c r="AJ225" s="124"/>
      <c r="AK225" s="124"/>
      <c r="AL225" s="124"/>
      <c r="AM225" s="124"/>
    </row>
    <row r="226" spans="1:39" s="123" customFormat="1" ht="150" x14ac:dyDescent="0.25">
      <c r="A226" s="178">
        <v>47</v>
      </c>
      <c r="B226" s="167">
        <v>388</v>
      </c>
      <c r="C226" s="372" t="s">
        <v>3311</v>
      </c>
      <c r="D226" s="171" t="s">
        <v>2218</v>
      </c>
      <c r="E226" s="171" t="s">
        <v>1</v>
      </c>
      <c r="F226" s="205" t="s">
        <v>42</v>
      </c>
      <c r="G226" s="235"/>
      <c r="H226" s="224"/>
      <c r="I226" s="224"/>
      <c r="J226" s="224"/>
      <c r="K226" s="224"/>
      <c r="L226" s="224"/>
      <c r="M226" s="224"/>
      <c r="N226" s="224"/>
      <c r="O226" s="224"/>
      <c r="P226" s="224"/>
      <c r="Q226" s="224"/>
      <c r="R226" s="224"/>
      <c r="S226" s="224"/>
      <c r="T226" s="337">
        <v>1329</v>
      </c>
      <c r="U226" s="213">
        <v>2435</v>
      </c>
      <c r="V226" s="214"/>
      <c r="W226" s="190" t="s">
        <v>1306</v>
      </c>
      <c r="X226" s="142" t="s">
        <v>5117</v>
      </c>
      <c r="Y226" s="127">
        <v>10</v>
      </c>
      <c r="Z226" s="127">
        <v>10</v>
      </c>
      <c r="AA226" s="127">
        <v>10</v>
      </c>
      <c r="AB226" s="124" t="e">
        <v>#N/A</v>
      </c>
      <c r="AC226" s="124"/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</row>
    <row r="227" spans="1:39" s="123" customFormat="1" ht="60" x14ac:dyDescent="0.25">
      <c r="A227" s="178">
        <v>48</v>
      </c>
      <c r="B227" s="167">
        <v>389</v>
      </c>
      <c r="C227" s="372" t="s">
        <v>3312</v>
      </c>
      <c r="D227" s="171" t="s">
        <v>2218</v>
      </c>
      <c r="E227" s="171" t="s">
        <v>1</v>
      </c>
      <c r="F227" s="171" t="s">
        <v>4</v>
      </c>
      <c r="G227" s="235"/>
      <c r="H227" s="224"/>
      <c r="I227" s="224"/>
      <c r="J227" s="224"/>
      <c r="K227" s="224"/>
      <c r="L227" s="224"/>
      <c r="M227" s="224"/>
      <c r="N227" s="224"/>
      <c r="O227" s="224"/>
      <c r="P227" s="224"/>
      <c r="Q227" s="224"/>
      <c r="R227" s="224"/>
      <c r="S227" s="224"/>
      <c r="T227" s="337">
        <v>4678</v>
      </c>
      <c r="U227" s="213">
        <v>2854</v>
      </c>
      <c r="V227" s="214"/>
      <c r="W227" s="190" t="s">
        <v>1306</v>
      </c>
      <c r="X227" s="142" t="s">
        <v>5117</v>
      </c>
      <c r="Y227" s="127">
        <v>10</v>
      </c>
      <c r="Z227" s="127">
        <v>10</v>
      </c>
      <c r="AA227" s="127">
        <v>10</v>
      </c>
      <c r="AB227" s="124" t="e">
        <v>#N/A</v>
      </c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</row>
    <row r="228" spans="1:39" s="123" customFormat="1" ht="60" x14ac:dyDescent="0.25">
      <c r="A228" s="178">
        <v>49</v>
      </c>
      <c r="B228" s="167">
        <v>390</v>
      </c>
      <c r="C228" s="175" t="s">
        <v>2219</v>
      </c>
      <c r="D228" s="171" t="s">
        <v>2218</v>
      </c>
      <c r="E228" s="171" t="s">
        <v>1</v>
      </c>
      <c r="F228" s="171" t="s">
        <v>2220</v>
      </c>
      <c r="G228" s="215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5">
        <v>4313</v>
      </c>
      <c r="U228" s="213">
        <v>9258</v>
      </c>
      <c r="V228" s="214"/>
      <c r="W228" s="190" t="s">
        <v>1306</v>
      </c>
      <c r="X228" s="142" t="s">
        <v>5117</v>
      </c>
      <c r="Y228" s="127">
        <v>10</v>
      </c>
      <c r="Z228" s="127">
        <v>10</v>
      </c>
      <c r="AA228" s="127">
        <v>10</v>
      </c>
      <c r="AB228" s="124" t="e">
        <v>#N/A</v>
      </c>
      <c r="AC228" s="124"/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</row>
    <row r="229" spans="1:39" s="123" customFormat="1" ht="75" x14ac:dyDescent="0.25">
      <c r="A229" s="178">
        <v>50</v>
      </c>
      <c r="B229" s="167">
        <v>391</v>
      </c>
      <c r="C229" s="175" t="s">
        <v>2221</v>
      </c>
      <c r="D229" s="171" t="s">
        <v>2222</v>
      </c>
      <c r="E229" s="171" t="s">
        <v>1</v>
      </c>
      <c r="F229" s="171" t="s">
        <v>25</v>
      </c>
      <c r="G229" s="235"/>
      <c r="H229" s="224"/>
      <c r="I229" s="224"/>
      <c r="J229" s="224"/>
      <c r="K229" s="224"/>
      <c r="L229" s="224"/>
      <c r="M229" s="224"/>
      <c r="N229" s="224"/>
      <c r="O229" s="224"/>
      <c r="P229" s="224"/>
      <c r="Q229" s="224"/>
      <c r="R229" s="224"/>
      <c r="S229" s="224"/>
      <c r="T229" s="337">
        <v>8787</v>
      </c>
      <c r="U229" s="213">
        <v>6687</v>
      </c>
      <c r="V229" s="214"/>
      <c r="W229" s="190" t="s">
        <v>1306</v>
      </c>
      <c r="X229" s="142" t="s">
        <v>5117</v>
      </c>
      <c r="Y229" s="127">
        <v>10</v>
      </c>
      <c r="Z229" s="127">
        <v>10</v>
      </c>
      <c r="AA229" s="127">
        <v>10</v>
      </c>
      <c r="AB229" s="124" t="e">
        <v>#N/A</v>
      </c>
      <c r="AC229" s="124"/>
      <c r="AD229" s="124"/>
      <c r="AE229" s="124"/>
      <c r="AF229" s="124"/>
      <c r="AG229" s="124"/>
      <c r="AH229" s="124"/>
      <c r="AI229" s="124"/>
      <c r="AJ229" s="124"/>
      <c r="AK229" s="124"/>
      <c r="AL229" s="124"/>
      <c r="AM229" s="124"/>
    </row>
    <row r="230" spans="1:39" s="123" customFormat="1" ht="75" x14ac:dyDescent="0.25">
      <c r="A230" s="178">
        <v>51</v>
      </c>
      <c r="B230" s="167">
        <v>392</v>
      </c>
      <c r="C230" s="175" t="s">
        <v>2223</v>
      </c>
      <c r="D230" s="171" t="s">
        <v>2222</v>
      </c>
      <c r="E230" s="171" t="s">
        <v>1</v>
      </c>
      <c r="F230" s="171" t="s">
        <v>90</v>
      </c>
      <c r="G230" s="67"/>
      <c r="H230" s="224"/>
      <c r="I230" s="224"/>
      <c r="J230" s="224"/>
      <c r="K230" s="224"/>
      <c r="L230" s="224"/>
      <c r="M230" s="224"/>
      <c r="N230" s="224"/>
      <c r="O230" s="224"/>
      <c r="P230" s="224"/>
      <c r="Q230" s="224"/>
      <c r="R230" s="224"/>
      <c r="S230" s="224"/>
      <c r="T230" s="225">
        <v>37057</v>
      </c>
      <c r="U230" s="213">
        <v>19077</v>
      </c>
      <c r="V230" s="214">
        <v>17077</v>
      </c>
      <c r="W230" s="190" t="s">
        <v>1306</v>
      </c>
      <c r="X230" s="142" t="s">
        <v>5117</v>
      </c>
      <c r="Y230" s="127">
        <v>10</v>
      </c>
      <c r="Z230" s="127">
        <v>10</v>
      </c>
      <c r="AA230" s="127">
        <v>10</v>
      </c>
      <c r="AB230" s="124" t="e">
        <v>#N/A</v>
      </c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</row>
    <row r="231" spans="1:39" s="123" customFormat="1" ht="60" x14ac:dyDescent="0.25">
      <c r="A231" s="178">
        <v>52</v>
      </c>
      <c r="B231" s="167">
        <v>393</v>
      </c>
      <c r="C231" s="175" t="s">
        <v>2224</v>
      </c>
      <c r="D231" s="171" t="s">
        <v>2225</v>
      </c>
      <c r="E231" s="171" t="s">
        <v>1</v>
      </c>
      <c r="F231" s="171" t="s">
        <v>4</v>
      </c>
      <c r="G231" s="235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337">
        <v>2387</v>
      </c>
      <c r="U231" s="213">
        <v>3675</v>
      </c>
      <c r="V231" s="214">
        <v>3125</v>
      </c>
      <c r="W231" s="190" t="s">
        <v>1306</v>
      </c>
      <c r="X231" s="142" t="s">
        <v>5117</v>
      </c>
      <c r="Y231" s="127">
        <v>10</v>
      </c>
      <c r="Z231" s="127">
        <v>10</v>
      </c>
      <c r="AA231" s="127">
        <v>10</v>
      </c>
      <c r="AB231" s="124" t="e">
        <v>#N/A</v>
      </c>
      <c r="AC231" s="124"/>
      <c r="AD231" s="124"/>
      <c r="AE231" s="124"/>
      <c r="AF231" s="124"/>
      <c r="AG231" s="124"/>
      <c r="AH231" s="124"/>
      <c r="AI231" s="124"/>
      <c r="AJ231" s="124"/>
      <c r="AK231" s="124"/>
      <c r="AL231" s="124"/>
      <c r="AM231" s="124"/>
    </row>
    <row r="232" spans="1:39" s="123" customFormat="1" ht="75" x14ac:dyDescent="0.25">
      <c r="A232" s="178">
        <v>53</v>
      </c>
      <c r="B232" s="167">
        <v>394</v>
      </c>
      <c r="C232" s="175" t="s">
        <v>2226</v>
      </c>
      <c r="D232" s="171" t="s">
        <v>2227</v>
      </c>
      <c r="E232" s="171" t="s">
        <v>1</v>
      </c>
      <c r="F232" s="171" t="s">
        <v>90</v>
      </c>
      <c r="G232" s="235"/>
      <c r="H232" s="224"/>
      <c r="I232" s="224"/>
      <c r="J232" s="224"/>
      <c r="K232" s="224"/>
      <c r="L232" s="224"/>
      <c r="M232" s="224"/>
      <c r="N232" s="224"/>
      <c r="O232" s="224"/>
      <c r="P232" s="224"/>
      <c r="Q232" s="224"/>
      <c r="R232" s="224"/>
      <c r="S232" s="224"/>
      <c r="T232" s="337">
        <v>2829</v>
      </c>
      <c r="U232" s="213">
        <v>5629</v>
      </c>
      <c r="V232" s="214">
        <v>5629</v>
      </c>
      <c r="W232" s="190" t="s">
        <v>1306</v>
      </c>
      <c r="X232" s="142" t="s">
        <v>5117</v>
      </c>
      <c r="Y232" s="127">
        <v>10</v>
      </c>
      <c r="Z232" s="127">
        <v>10</v>
      </c>
      <c r="AA232" s="127">
        <v>10</v>
      </c>
      <c r="AB232" s="124" t="e">
        <v>#N/A</v>
      </c>
      <c r="AC232" s="124"/>
      <c r="AD232" s="124"/>
      <c r="AE232" s="124"/>
      <c r="AF232" s="124"/>
      <c r="AG232" s="124"/>
      <c r="AH232" s="124"/>
      <c r="AI232" s="124"/>
      <c r="AJ232" s="124"/>
      <c r="AK232" s="124"/>
      <c r="AL232" s="124"/>
      <c r="AM232" s="124"/>
    </row>
    <row r="233" spans="1:39" s="123" customFormat="1" ht="75" x14ac:dyDescent="0.25">
      <c r="A233" s="178">
        <v>54</v>
      </c>
      <c r="B233" s="167">
        <v>395</v>
      </c>
      <c r="C233" s="175" t="s">
        <v>2228</v>
      </c>
      <c r="D233" s="171" t="s">
        <v>2169</v>
      </c>
      <c r="E233" s="171" t="s">
        <v>1</v>
      </c>
      <c r="F233" s="171" t="s">
        <v>40</v>
      </c>
      <c r="G233" s="235"/>
      <c r="H233" s="224"/>
      <c r="I233" s="224"/>
      <c r="J233" s="224"/>
      <c r="K233" s="224"/>
      <c r="L233" s="224"/>
      <c r="M233" s="224"/>
      <c r="N233" s="224"/>
      <c r="O233" s="224"/>
      <c r="P233" s="224"/>
      <c r="Q233" s="224"/>
      <c r="R233" s="224"/>
      <c r="S233" s="224"/>
      <c r="T233" s="337">
        <v>16483</v>
      </c>
      <c r="U233" s="213">
        <v>12620</v>
      </c>
      <c r="V233" s="214">
        <v>12620</v>
      </c>
      <c r="W233" s="190" t="s">
        <v>1306</v>
      </c>
      <c r="X233" s="142" t="s">
        <v>5117</v>
      </c>
      <c r="Y233" s="127">
        <v>10</v>
      </c>
      <c r="Z233" s="127">
        <v>10</v>
      </c>
      <c r="AA233" s="127">
        <v>10</v>
      </c>
      <c r="AB233" s="124" t="e">
        <v>#N/A</v>
      </c>
      <c r="AC233" s="124"/>
      <c r="AD233" s="124"/>
      <c r="AE233" s="124"/>
      <c r="AF233" s="124"/>
      <c r="AG233" s="124"/>
      <c r="AH233" s="124"/>
      <c r="AI233" s="124"/>
      <c r="AJ233" s="124"/>
      <c r="AK233" s="124"/>
      <c r="AL233" s="124"/>
      <c r="AM233" s="124"/>
    </row>
    <row r="234" spans="1:39" s="123" customFormat="1" ht="76.5" x14ac:dyDescent="0.25">
      <c r="A234" s="178">
        <v>55</v>
      </c>
      <c r="B234" s="167">
        <v>396</v>
      </c>
      <c r="C234" s="372" t="s">
        <v>3313</v>
      </c>
      <c r="D234" s="171" t="s">
        <v>2225</v>
      </c>
      <c r="E234" s="171" t="s">
        <v>1</v>
      </c>
      <c r="F234" s="171" t="s">
        <v>4</v>
      </c>
      <c r="G234" s="215"/>
      <c r="H234" s="224"/>
      <c r="I234" s="224"/>
      <c r="J234" s="224"/>
      <c r="K234" s="224"/>
      <c r="L234" s="224"/>
      <c r="M234" s="224"/>
      <c r="N234" s="224"/>
      <c r="O234" s="224"/>
      <c r="P234" s="224"/>
      <c r="Q234" s="224"/>
      <c r="R234" s="224"/>
      <c r="S234" s="224"/>
      <c r="T234" s="225">
        <v>5371</v>
      </c>
      <c r="U234" s="213">
        <v>4840</v>
      </c>
      <c r="V234" s="214">
        <v>4840</v>
      </c>
      <c r="W234" s="190" t="s">
        <v>1306</v>
      </c>
      <c r="X234" s="142" t="s">
        <v>5117</v>
      </c>
      <c r="Y234" s="127">
        <v>10</v>
      </c>
      <c r="Z234" s="127">
        <v>10</v>
      </c>
      <c r="AA234" s="127">
        <v>10</v>
      </c>
      <c r="AB234" s="124" t="e">
        <v>#N/A</v>
      </c>
      <c r="AC234" s="124"/>
      <c r="AD234" s="124"/>
      <c r="AE234" s="124"/>
      <c r="AF234" s="124"/>
      <c r="AG234" s="124"/>
      <c r="AH234" s="124"/>
      <c r="AI234" s="124"/>
      <c r="AJ234" s="124"/>
      <c r="AK234" s="124"/>
      <c r="AL234" s="124"/>
      <c r="AM234" s="124"/>
    </row>
    <row r="235" spans="1:39" s="123" customFormat="1" ht="75" x14ac:dyDescent="0.25">
      <c r="A235" s="178">
        <v>56</v>
      </c>
      <c r="B235" s="167">
        <v>397</v>
      </c>
      <c r="C235" s="175" t="s">
        <v>2229</v>
      </c>
      <c r="D235" s="171" t="s">
        <v>2225</v>
      </c>
      <c r="E235" s="171" t="s">
        <v>1</v>
      </c>
      <c r="F235" s="171" t="s">
        <v>26</v>
      </c>
      <c r="G235" s="235"/>
      <c r="H235" s="224"/>
      <c r="I235" s="224"/>
      <c r="J235" s="224"/>
      <c r="K235" s="224"/>
      <c r="L235" s="224"/>
      <c r="M235" s="224"/>
      <c r="N235" s="224"/>
      <c r="O235" s="224"/>
      <c r="P235" s="224"/>
      <c r="Q235" s="224"/>
      <c r="R235" s="224"/>
      <c r="S235" s="224"/>
      <c r="T235" s="337">
        <v>1093</v>
      </c>
      <c r="U235" s="213">
        <v>1156</v>
      </c>
      <c r="V235" s="214">
        <v>1016</v>
      </c>
      <c r="W235" s="190" t="s">
        <v>1306</v>
      </c>
      <c r="X235" s="142" t="s">
        <v>5117</v>
      </c>
      <c r="Y235" s="127">
        <v>10</v>
      </c>
      <c r="Z235" s="127">
        <v>10</v>
      </c>
      <c r="AA235" s="127">
        <v>10</v>
      </c>
      <c r="AB235" s="124" t="e">
        <v>#N/A</v>
      </c>
      <c r="AC235" s="124"/>
      <c r="AD235" s="124"/>
      <c r="AE235" s="124"/>
      <c r="AF235" s="124"/>
      <c r="AG235" s="124"/>
      <c r="AH235" s="124"/>
      <c r="AI235" s="124"/>
      <c r="AJ235" s="124"/>
      <c r="AK235" s="124"/>
      <c r="AL235" s="124"/>
      <c r="AM235" s="124"/>
    </row>
    <row r="236" spans="1:39" s="123" customFormat="1" ht="75" x14ac:dyDescent="0.25">
      <c r="A236" s="178">
        <v>57</v>
      </c>
      <c r="B236" s="167">
        <v>398</v>
      </c>
      <c r="C236" s="175" t="s">
        <v>2230</v>
      </c>
      <c r="D236" s="171" t="s">
        <v>2225</v>
      </c>
      <c r="E236" s="171" t="s">
        <v>1</v>
      </c>
      <c r="F236" s="171" t="s">
        <v>26</v>
      </c>
      <c r="G236" s="235"/>
      <c r="H236" s="224"/>
      <c r="I236" s="224"/>
      <c r="J236" s="224"/>
      <c r="K236" s="224"/>
      <c r="L236" s="224"/>
      <c r="M236" s="224"/>
      <c r="N236" s="224"/>
      <c r="O236" s="224"/>
      <c r="P236" s="224"/>
      <c r="Q236" s="224"/>
      <c r="R236" s="224"/>
      <c r="S236" s="224"/>
      <c r="T236" s="337">
        <v>2869</v>
      </c>
      <c r="U236" s="213">
        <v>3362</v>
      </c>
      <c r="V236" s="214">
        <v>3362</v>
      </c>
      <c r="W236" s="190" t="s">
        <v>1306</v>
      </c>
      <c r="X236" s="142" t="s">
        <v>5117</v>
      </c>
      <c r="Y236" s="127">
        <v>10</v>
      </c>
      <c r="Z236" s="127">
        <v>10</v>
      </c>
      <c r="AA236" s="127">
        <v>10</v>
      </c>
      <c r="AB236" s="124" t="e">
        <v>#N/A</v>
      </c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</row>
    <row r="237" spans="1:39" s="123" customFormat="1" ht="75" x14ac:dyDescent="0.25">
      <c r="A237" s="178">
        <v>58</v>
      </c>
      <c r="B237" s="167">
        <v>399</v>
      </c>
      <c r="C237" s="372" t="s">
        <v>3314</v>
      </c>
      <c r="D237" s="171" t="s">
        <v>2169</v>
      </c>
      <c r="E237" s="171" t="s">
        <v>1</v>
      </c>
      <c r="F237" s="171" t="s">
        <v>38</v>
      </c>
      <c r="G237" s="235"/>
      <c r="H237" s="224"/>
      <c r="I237" s="224"/>
      <c r="J237" s="224"/>
      <c r="K237" s="224"/>
      <c r="L237" s="224"/>
      <c r="M237" s="224"/>
      <c r="N237" s="224"/>
      <c r="O237" s="224"/>
      <c r="P237" s="224"/>
      <c r="Q237" s="224"/>
      <c r="R237" s="224"/>
      <c r="S237" s="224"/>
      <c r="T237" s="337">
        <v>1237</v>
      </c>
      <c r="U237" s="213">
        <v>1580</v>
      </c>
      <c r="V237" s="214">
        <v>1234</v>
      </c>
      <c r="W237" s="190" t="s">
        <v>1306</v>
      </c>
      <c r="X237" s="142" t="s">
        <v>5117</v>
      </c>
      <c r="Y237" s="127">
        <v>10</v>
      </c>
      <c r="Z237" s="127">
        <v>10</v>
      </c>
      <c r="AA237" s="127">
        <v>10</v>
      </c>
      <c r="AB237" s="124" t="e">
        <v>#N/A</v>
      </c>
      <c r="AC237" s="124"/>
      <c r="AD237" s="124"/>
      <c r="AE237" s="124"/>
      <c r="AF237" s="124"/>
      <c r="AG237" s="124"/>
      <c r="AH237" s="124"/>
      <c r="AI237" s="124"/>
      <c r="AJ237" s="124"/>
      <c r="AK237" s="124"/>
      <c r="AL237" s="124"/>
      <c r="AM237" s="124"/>
    </row>
    <row r="238" spans="1:39" s="123" customFormat="1" ht="60" x14ac:dyDescent="0.25">
      <c r="A238" s="178">
        <v>59</v>
      </c>
      <c r="B238" s="167">
        <v>400</v>
      </c>
      <c r="C238" s="372" t="s">
        <v>3315</v>
      </c>
      <c r="D238" s="171" t="s">
        <v>2225</v>
      </c>
      <c r="E238" s="171" t="s">
        <v>1</v>
      </c>
      <c r="F238" s="171" t="s">
        <v>26</v>
      </c>
      <c r="G238" s="235"/>
      <c r="H238" s="224"/>
      <c r="I238" s="224"/>
      <c r="J238" s="224"/>
      <c r="K238" s="224"/>
      <c r="L238" s="224"/>
      <c r="M238" s="224"/>
      <c r="N238" s="224"/>
      <c r="O238" s="224"/>
      <c r="P238" s="224"/>
      <c r="Q238" s="224"/>
      <c r="R238" s="224"/>
      <c r="S238" s="224"/>
      <c r="T238" s="337">
        <v>3379</v>
      </c>
      <c r="U238" s="213">
        <v>4885</v>
      </c>
      <c r="V238" s="214">
        <v>4783</v>
      </c>
      <c r="W238" s="190" t="s">
        <v>1306</v>
      </c>
      <c r="X238" s="142" t="s">
        <v>5117</v>
      </c>
      <c r="Y238" s="127">
        <v>10</v>
      </c>
      <c r="Z238" s="127">
        <v>10</v>
      </c>
      <c r="AA238" s="127">
        <v>10</v>
      </c>
      <c r="AB238" s="124" t="e">
        <v>#N/A</v>
      </c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</row>
    <row r="239" spans="1:39" s="123" customFormat="1" ht="75" x14ac:dyDescent="0.25">
      <c r="A239" s="178">
        <v>60</v>
      </c>
      <c r="B239" s="167">
        <v>401</v>
      </c>
      <c r="C239" s="175" t="s">
        <v>2231</v>
      </c>
      <c r="D239" s="171" t="s">
        <v>2232</v>
      </c>
      <c r="E239" s="171" t="s">
        <v>1</v>
      </c>
      <c r="F239" s="171" t="s">
        <v>40</v>
      </c>
      <c r="G239" s="67"/>
      <c r="H239" s="224"/>
      <c r="I239" s="224"/>
      <c r="J239" s="224"/>
      <c r="K239" s="224"/>
      <c r="L239" s="224"/>
      <c r="M239" s="224"/>
      <c r="N239" s="224"/>
      <c r="O239" s="224"/>
      <c r="P239" s="224"/>
      <c r="Q239" s="224"/>
      <c r="R239" s="224"/>
      <c r="S239" s="224"/>
      <c r="T239" s="225">
        <v>66871</v>
      </c>
      <c r="U239" s="213">
        <v>51402</v>
      </c>
      <c r="V239" s="214">
        <v>51402</v>
      </c>
      <c r="W239" s="190" t="s">
        <v>1306</v>
      </c>
      <c r="X239" s="142" t="s">
        <v>5117</v>
      </c>
      <c r="Y239" s="127">
        <v>10</v>
      </c>
      <c r="Z239" s="127">
        <v>10</v>
      </c>
      <c r="AA239" s="127">
        <v>10</v>
      </c>
      <c r="AB239" s="124" t="e">
        <v>#N/A</v>
      </c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</row>
    <row r="240" spans="1:39" s="123" customFormat="1" ht="75" x14ac:dyDescent="0.25">
      <c r="A240" s="178">
        <v>61</v>
      </c>
      <c r="B240" s="167">
        <v>402</v>
      </c>
      <c r="C240" s="175" t="s">
        <v>2234</v>
      </c>
      <c r="D240" s="171" t="s">
        <v>2235</v>
      </c>
      <c r="E240" s="171" t="s">
        <v>1</v>
      </c>
      <c r="F240" s="171" t="s">
        <v>40</v>
      </c>
      <c r="G240" s="235"/>
      <c r="H240" s="224"/>
      <c r="I240" s="224"/>
      <c r="J240" s="224"/>
      <c r="K240" s="224"/>
      <c r="L240" s="224"/>
      <c r="M240" s="224"/>
      <c r="N240" s="224"/>
      <c r="O240" s="224"/>
      <c r="P240" s="224"/>
      <c r="Q240" s="224"/>
      <c r="R240" s="224"/>
      <c r="S240" s="224"/>
      <c r="T240" s="337">
        <v>8478</v>
      </c>
      <c r="U240" s="213">
        <v>14648</v>
      </c>
      <c r="V240" s="214">
        <v>14468</v>
      </c>
      <c r="W240" s="190" t="s">
        <v>1306</v>
      </c>
      <c r="X240" s="142" t="s">
        <v>5117</v>
      </c>
      <c r="Y240" s="127">
        <v>10</v>
      </c>
      <c r="Z240" s="127">
        <v>10</v>
      </c>
      <c r="AA240" s="127">
        <v>10</v>
      </c>
      <c r="AB240" s="124" t="e">
        <v>#N/A</v>
      </c>
      <c r="AC240" s="124"/>
      <c r="AD240" s="124"/>
      <c r="AE240" s="124"/>
      <c r="AF240" s="124"/>
      <c r="AG240" s="124"/>
      <c r="AH240" s="124"/>
      <c r="AI240" s="124"/>
      <c r="AJ240" s="124"/>
      <c r="AK240" s="124"/>
      <c r="AL240" s="124"/>
      <c r="AM240" s="124"/>
    </row>
    <row r="241" spans="1:39" s="123" customFormat="1" ht="90" x14ac:dyDescent="0.25">
      <c r="A241" s="178">
        <v>62</v>
      </c>
      <c r="B241" s="167">
        <v>403</v>
      </c>
      <c r="C241" s="175" t="s">
        <v>2236</v>
      </c>
      <c r="D241" s="171" t="s">
        <v>2237</v>
      </c>
      <c r="E241" s="171" t="s">
        <v>1</v>
      </c>
      <c r="F241" s="205" t="s">
        <v>91</v>
      </c>
      <c r="G241" s="235"/>
      <c r="H241" s="224"/>
      <c r="I241" s="224"/>
      <c r="J241" s="224"/>
      <c r="K241" s="224"/>
      <c r="L241" s="224"/>
      <c r="M241" s="224"/>
      <c r="N241" s="224"/>
      <c r="O241" s="224"/>
      <c r="P241" s="224"/>
      <c r="Q241" s="224"/>
      <c r="R241" s="224"/>
      <c r="S241" s="224"/>
      <c r="T241" s="337">
        <v>1738</v>
      </c>
      <c r="U241" s="213">
        <v>4758</v>
      </c>
      <c r="V241" s="214">
        <v>1488</v>
      </c>
      <c r="W241" s="190" t="s">
        <v>1306</v>
      </c>
      <c r="X241" s="142" t="s">
        <v>5117</v>
      </c>
      <c r="Y241" s="127">
        <v>10</v>
      </c>
      <c r="Z241" s="127">
        <v>10</v>
      </c>
      <c r="AA241" s="127">
        <v>10</v>
      </c>
      <c r="AB241" s="124" t="e">
        <v>#N/A</v>
      </c>
      <c r="AC241" s="124"/>
      <c r="AD241" s="124"/>
      <c r="AE241" s="124"/>
      <c r="AF241" s="124"/>
      <c r="AG241" s="124"/>
      <c r="AH241" s="124"/>
      <c r="AI241" s="124"/>
      <c r="AJ241" s="124"/>
      <c r="AK241" s="124"/>
      <c r="AL241" s="124"/>
      <c r="AM241" s="124"/>
    </row>
    <row r="242" spans="1:39" s="123" customFormat="1" ht="75" x14ac:dyDescent="0.25">
      <c r="A242" s="178">
        <v>63</v>
      </c>
      <c r="B242" s="167">
        <v>404</v>
      </c>
      <c r="C242" s="175" t="s">
        <v>2238</v>
      </c>
      <c r="D242" s="171" t="s">
        <v>2169</v>
      </c>
      <c r="E242" s="171" t="s">
        <v>1</v>
      </c>
      <c r="F242" s="171" t="s">
        <v>16</v>
      </c>
      <c r="G242" s="235"/>
      <c r="H242" s="224"/>
      <c r="I242" s="224"/>
      <c r="J242" s="224"/>
      <c r="K242" s="224"/>
      <c r="L242" s="224"/>
      <c r="M242" s="224"/>
      <c r="N242" s="224"/>
      <c r="O242" s="224"/>
      <c r="P242" s="224"/>
      <c r="Q242" s="224"/>
      <c r="R242" s="224"/>
      <c r="S242" s="224"/>
      <c r="T242" s="337">
        <v>2225</v>
      </c>
      <c r="U242" s="213">
        <v>1975</v>
      </c>
      <c r="V242" s="214">
        <v>2429</v>
      </c>
      <c r="W242" s="190" t="s">
        <v>1306</v>
      </c>
      <c r="X242" s="142" t="s">
        <v>5117</v>
      </c>
      <c r="Y242" s="127">
        <v>10</v>
      </c>
      <c r="Z242" s="127">
        <v>10</v>
      </c>
      <c r="AA242" s="127">
        <v>10</v>
      </c>
      <c r="AB242" s="124" t="e">
        <v>#N/A</v>
      </c>
      <c r="AC242" s="124"/>
      <c r="AD242" s="124"/>
      <c r="AE242" s="124"/>
      <c r="AF242" s="124"/>
      <c r="AG242" s="124"/>
      <c r="AH242" s="124"/>
      <c r="AI242" s="124"/>
      <c r="AJ242" s="124"/>
      <c r="AK242" s="124"/>
      <c r="AL242" s="124"/>
      <c r="AM242" s="124"/>
    </row>
    <row r="243" spans="1:39" s="123" customFormat="1" ht="89.25" x14ac:dyDescent="0.25">
      <c r="A243" s="178">
        <v>64</v>
      </c>
      <c r="B243" s="167">
        <v>405</v>
      </c>
      <c r="C243" s="372" t="s">
        <v>3316</v>
      </c>
      <c r="D243" s="171" t="s">
        <v>2233</v>
      </c>
      <c r="E243" s="171" t="s">
        <v>92</v>
      </c>
      <c r="F243" s="171" t="s">
        <v>2239</v>
      </c>
      <c r="G243" s="235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  <c r="S243" s="224"/>
      <c r="T243" s="337">
        <v>2481</v>
      </c>
      <c r="U243" s="213">
        <v>3140</v>
      </c>
      <c r="V243" s="214">
        <v>2986</v>
      </c>
      <c r="W243" s="190" t="s">
        <v>1306</v>
      </c>
      <c r="X243" s="142" t="s">
        <v>5117</v>
      </c>
      <c r="Y243" s="127">
        <v>10</v>
      </c>
      <c r="Z243" s="127">
        <v>10</v>
      </c>
      <c r="AA243" s="127">
        <v>10</v>
      </c>
      <c r="AB243" s="124" t="e">
        <v>#N/A</v>
      </c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</row>
    <row r="244" spans="1:39" s="123" customFormat="1" ht="89.25" x14ac:dyDescent="0.25">
      <c r="A244" s="178">
        <v>65</v>
      </c>
      <c r="B244" s="167">
        <v>406</v>
      </c>
      <c r="C244" s="372" t="s">
        <v>3317</v>
      </c>
      <c r="D244" s="171" t="s">
        <v>2240</v>
      </c>
      <c r="E244" s="171" t="s">
        <v>92</v>
      </c>
      <c r="F244" s="171" t="s">
        <v>2239</v>
      </c>
      <c r="G244" s="235"/>
      <c r="H244" s="224"/>
      <c r="I244" s="224"/>
      <c r="J244" s="224"/>
      <c r="K244" s="224"/>
      <c r="L244" s="224"/>
      <c r="M244" s="224"/>
      <c r="N244" s="224"/>
      <c r="O244" s="224"/>
      <c r="P244" s="224"/>
      <c r="Q244" s="224"/>
      <c r="R244" s="224"/>
      <c r="S244" s="224"/>
      <c r="T244" s="337">
        <v>1307</v>
      </c>
      <c r="U244" s="197">
        <v>1302</v>
      </c>
      <c r="V244" s="198">
        <v>1478</v>
      </c>
      <c r="W244" s="190" t="s">
        <v>1306</v>
      </c>
      <c r="X244" s="142" t="s">
        <v>5117</v>
      </c>
      <c r="Y244" s="127">
        <v>10</v>
      </c>
      <c r="Z244" s="127">
        <v>10</v>
      </c>
      <c r="AA244" s="127">
        <v>10</v>
      </c>
      <c r="AB244" s="124" t="e">
        <v>#N/A</v>
      </c>
      <c r="AC244" s="124"/>
      <c r="AD244" s="124"/>
      <c r="AE244" s="124"/>
      <c r="AF244" s="124"/>
      <c r="AG244" s="124"/>
      <c r="AH244" s="124"/>
      <c r="AI244" s="124"/>
      <c r="AJ244" s="124"/>
      <c r="AK244" s="124"/>
      <c r="AL244" s="124"/>
      <c r="AM244" s="124"/>
    </row>
    <row r="245" spans="1:39" s="123" customFormat="1" ht="90" x14ac:dyDescent="0.25">
      <c r="A245" s="178">
        <v>66</v>
      </c>
      <c r="B245" s="167">
        <v>407</v>
      </c>
      <c r="C245" s="372" t="s">
        <v>3318</v>
      </c>
      <c r="D245" s="171" t="s">
        <v>2192</v>
      </c>
      <c r="E245" s="171" t="s">
        <v>1</v>
      </c>
      <c r="F245" s="171" t="s">
        <v>2241</v>
      </c>
      <c r="G245" s="235"/>
      <c r="H245" s="224"/>
      <c r="I245" s="224"/>
      <c r="J245" s="224"/>
      <c r="K245" s="224"/>
      <c r="L245" s="224"/>
      <c r="M245" s="224"/>
      <c r="N245" s="224"/>
      <c r="O245" s="224"/>
      <c r="P245" s="224"/>
      <c r="Q245" s="224"/>
      <c r="R245" s="224"/>
      <c r="S245" s="224"/>
      <c r="T245" s="337">
        <v>7483</v>
      </c>
      <c r="U245" s="213">
        <v>21069</v>
      </c>
      <c r="V245" s="214">
        <v>7069</v>
      </c>
      <c r="W245" s="190" t="s">
        <v>1306</v>
      </c>
      <c r="X245" s="142" t="s">
        <v>5117</v>
      </c>
      <c r="Y245" s="127">
        <v>10</v>
      </c>
      <c r="Z245" s="127">
        <v>10</v>
      </c>
      <c r="AA245" s="127">
        <v>10</v>
      </c>
      <c r="AB245" s="124" t="e">
        <v>#N/A</v>
      </c>
      <c r="AC245" s="124"/>
      <c r="AD245" s="124"/>
      <c r="AE245" s="124"/>
      <c r="AF245" s="124"/>
      <c r="AG245" s="124"/>
      <c r="AH245" s="124"/>
      <c r="AI245" s="124"/>
      <c r="AJ245" s="124"/>
      <c r="AK245" s="124"/>
      <c r="AL245" s="124"/>
      <c r="AM245" s="124"/>
    </row>
    <row r="246" spans="1:39" s="123" customFormat="1" ht="75" x14ac:dyDescent="0.25">
      <c r="A246" s="178">
        <v>67</v>
      </c>
      <c r="B246" s="167">
        <v>408</v>
      </c>
      <c r="C246" s="372" t="s">
        <v>3319</v>
      </c>
      <c r="D246" s="171" t="s">
        <v>2169</v>
      </c>
      <c r="E246" s="171" t="s">
        <v>1</v>
      </c>
      <c r="F246" s="171" t="s">
        <v>62</v>
      </c>
      <c r="G246" s="235"/>
      <c r="H246" s="224"/>
      <c r="I246" s="224"/>
      <c r="J246" s="224"/>
      <c r="K246" s="224"/>
      <c r="L246" s="224"/>
      <c r="M246" s="224"/>
      <c r="N246" s="224"/>
      <c r="O246" s="224"/>
      <c r="P246" s="224"/>
      <c r="Q246" s="224"/>
      <c r="R246" s="224"/>
      <c r="S246" s="224"/>
      <c r="T246" s="337">
        <v>2818</v>
      </c>
      <c r="U246" s="213">
        <v>2924</v>
      </c>
      <c r="V246" s="214">
        <v>2924</v>
      </c>
      <c r="W246" s="190" t="s">
        <v>1306</v>
      </c>
      <c r="X246" s="142" t="s">
        <v>5117</v>
      </c>
      <c r="Y246" s="127">
        <v>10</v>
      </c>
      <c r="Z246" s="127">
        <v>10</v>
      </c>
      <c r="AA246" s="127">
        <v>10</v>
      </c>
      <c r="AB246" s="124" t="e">
        <v>#N/A</v>
      </c>
      <c r="AC246" s="124"/>
      <c r="AD246" s="124"/>
      <c r="AE246" s="124"/>
      <c r="AF246" s="124"/>
      <c r="AG246" s="124"/>
      <c r="AH246" s="124"/>
      <c r="AI246" s="124"/>
      <c r="AJ246" s="124"/>
      <c r="AK246" s="124"/>
      <c r="AL246" s="124"/>
      <c r="AM246" s="124"/>
    </row>
    <row r="247" spans="1:39" s="123" customFormat="1" ht="75" x14ac:dyDescent="0.25">
      <c r="A247" s="178">
        <v>68</v>
      </c>
      <c r="B247" s="167">
        <v>409</v>
      </c>
      <c r="C247" s="372" t="s">
        <v>3286</v>
      </c>
      <c r="D247" s="171" t="s">
        <v>2188</v>
      </c>
      <c r="E247" s="171" t="s">
        <v>1</v>
      </c>
      <c r="F247" s="171" t="s">
        <v>26</v>
      </c>
      <c r="G247" s="235"/>
      <c r="H247" s="224"/>
      <c r="I247" s="224"/>
      <c r="J247" s="224"/>
      <c r="K247" s="224"/>
      <c r="L247" s="224"/>
      <c r="M247" s="224"/>
      <c r="N247" s="224"/>
      <c r="O247" s="224"/>
      <c r="P247" s="224"/>
      <c r="Q247" s="224"/>
      <c r="R247" s="224"/>
      <c r="S247" s="224"/>
      <c r="T247" s="337">
        <v>2994</v>
      </c>
      <c r="U247" s="213">
        <v>3260</v>
      </c>
      <c r="V247" s="214">
        <v>2160</v>
      </c>
      <c r="W247" s="190" t="s">
        <v>1306</v>
      </c>
      <c r="X247" s="142" t="s">
        <v>5117</v>
      </c>
      <c r="Y247" s="127">
        <v>10</v>
      </c>
      <c r="Z247" s="127">
        <v>10</v>
      </c>
      <c r="AA247" s="127">
        <v>10</v>
      </c>
      <c r="AB247" s="124" t="e">
        <v>#N/A</v>
      </c>
      <c r="AC247" s="124"/>
      <c r="AD247" s="124"/>
      <c r="AE247" s="124"/>
      <c r="AF247" s="124"/>
      <c r="AG247" s="124"/>
      <c r="AH247" s="124"/>
      <c r="AI247" s="124"/>
      <c r="AJ247" s="124"/>
      <c r="AK247" s="124"/>
      <c r="AL247" s="124"/>
      <c r="AM247" s="124"/>
    </row>
    <row r="248" spans="1:39" s="123" customFormat="1" ht="120" x14ac:dyDescent="0.25">
      <c r="A248" s="178">
        <v>69</v>
      </c>
      <c r="B248" s="167">
        <v>410</v>
      </c>
      <c r="C248" s="175" t="s">
        <v>2242</v>
      </c>
      <c r="D248" s="171" t="s">
        <v>2243</v>
      </c>
      <c r="E248" s="171" t="s">
        <v>1</v>
      </c>
      <c r="F248" s="171" t="s">
        <v>2241</v>
      </c>
      <c r="G248" s="235"/>
      <c r="H248" s="224"/>
      <c r="I248" s="224"/>
      <c r="J248" s="224"/>
      <c r="K248" s="224"/>
      <c r="L248" s="224"/>
      <c r="M248" s="224"/>
      <c r="N248" s="224"/>
      <c r="O248" s="224"/>
      <c r="P248" s="224"/>
      <c r="Q248" s="224"/>
      <c r="R248" s="224"/>
      <c r="S248" s="224"/>
      <c r="T248" s="337">
        <v>4642</v>
      </c>
      <c r="U248" s="213">
        <v>4612</v>
      </c>
      <c r="V248" s="214">
        <v>2589</v>
      </c>
      <c r="W248" s="190" t="s">
        <v>1306</v>
      </c>
      <c r="X248" s="142" t="s">
        <v>5117</v>
      </c>
      <c r="Y248" s="127">
        <v>10</v>
      </c>
      <c r="Z248" s="127">
        <v>10</v>
      </c>
      <c r="AA248" s="127">
        <v>10</v>
      </c>
      <c r="AB248" s="124" t="e">
        <v>#N/A</v>
      </c>
      <c r="AC248" s="124"/>
      <c r="AD248" s="124"/>
      <c r="AE248" s="124"/>
      <c r="AF248" s="124"/>
      <c r="AG248" s="124"/>
      <c r="AH248" s="124"/>
      <c r="AI248" s="124"/>
      <c r="AJ248" s="124"/>
      <c r="AK248" s="124"/>
      <c r="AL248" s="124"/>
      <c r="AM248" s="124"/>
    </row>
    <row r="249" spans="1:39" s="123" customFormat="1" ht="90" x14ac:dyDescent="0.25">
      <c r="A249" s="178">
        <v>70</v>
      </c>
      <c r="B249" s="167">
        <v>411</v>
      </c>
      <c r="C249" s="372" t="s">
        <v>3320</v>
      </c>
      <c r="D249" s="171" t="s">
        <v>2244</v>
      </c>
      <c r="E249" s="171" t="s">
        <v>30</v>
      </c>
      <c r="F249" s="171" t="s">
        <v>55</v>
      </c>
      <c r="G249" s="235"/>
      <c r="H249" s="224"/>
      <c r="I249" s="224"/>
      <c r="J249" s="224"/>
      <c r="K249" s="224"/>
      <c r="L249" s="224"/>
      <c r="M249" s="224"/>
      <c r="N249" s="224"/>
      <c r="O249" s="224"/>
      <c r="P249" s="224"/>
      <c r="Q249" s="224"/>
      <c r="R249" s="224"/>
      <c r="S249" s="224"/>
      <c r="T249" s="337">
        <v>46175</v>
      </c>
      <c r="U249" s="213">
        <v>25695</v>
      </c>
      <c r="V249" s="214">
        <v>50477</v>
      </c>
      <c r="W249" s="190" t="s">
        <v>1306</v>
      </c>
      <c r="X249" s="142" t="s">
        <v>5117</v>
      </c>
      <c r="Y249" s="127">
        <v>10</v>
      </c>
      <c r="Z249" s="127">
        <v>10</v>
      </c>
      <c r="AA249" s="127">
        <v>10</v>
      </c>
      <c r="AB249" s="124" t="e">
        <v>#N/A</v>
      </c>
      <c r="AC249" s="124"/>
      <c r="AD249" s="124"/>
      <c r="AE249" s="124"/>
      <c r="AF249" s="124"/>
      <c r="AG249" s="124"/>
      <c r="AH249" s="124"/>
      <c r="AI249" s="124"/>
      <c r="AJ249" s="124"/>
      <c r="AK249" s="124"/>
      <c r="AL249" s="124"/>
      <c r="AM249" s="124"/>
    </row>
    <row r="250" spans="1:39" s="123" customFormat="1" ht="76.5" x14ac:dyDescent="0.25">
      <c r="A250" s="178">
        <v>71</v>
      </c>
      <c r="B250" s="167">
        <v>412</v>
      </c>
      <c r="C250" s="372" t="s">
        <v>3321</v>
      </c>
      <c r="D250" s="171" t="s">
        <v>2169</v>
      </c>
      <c r="E250" s="171" t="s">
        <v>1</v>
      </c>
      <c r="F250" s="205" t="s">
        <v>4</v>
      </c>
      <c r="G250" s="235"/>
      <c r="H250" s="224"/>
      <c r="I250" s="224"/>
      <c r="J250" s="224"/>
      <c r="K250" s="224"/>
      <c r="L250" s="224"/>
      <c r="M250" s="224"/>
      <c r="N250" s="224"/>
      <c r="O250" s="224"/>
      <c r="P250" s="224"/>
      <c r="Q250" s="224"/>
      <c r="R250" s="224"/>
      <c r="S250" s="224"/>
      <c r="T250" s="337">
        <v>3666</v>
      </c>
      <c r="U250" s="213">
        <v>4367</v>
      </c>
      <c r="V250" s="214">
        <v>4367</v>
      </c>
      <c r="W250" s="190" t="s">
        <v>1306</v>
      </c>
      <c r="X250" s="142" t="s">
        <v>5117</v>
      </c>
      <c r="Y250" s="127">
        <v>10</v>
      </c>
      <c r="Z250" s="127">
        <v>10</v>
      </c>
      <c r="AA250" s="127">
        <v>10</v>
      </c>
      <c r="AB250" s="124" t="e">
        <v>#N/A</v>
      </c>
      <c r="AC250" s="124"/>
      <c r="AD250" s="124"/>
      <c r="AE250" s="124"/>
      <c r="AF250" s="124"/>
      <c r="AG250" s="124"/>
      <c r="AH250" s="124"/>
      <c r="AI250" s="124"/>
      <c r="AJ250" s="124"/>
      <c r="AK250" s="124"/>
      <c r="AL250" s="124"/>
      <c r="AM250" s="124"/>
    </row>
    <row r="251" spans="1:39" s="123" customFormat="1" ht="90" x14ac:dyDescent="0.25">
      <c r="A251" s="178">
        <v>72</v>
      </c>
      <c r="B251" s="167">
        <v>413</v>
      </c>
      <c r="C251" s="175" t="s">
        <v>2245</v>
      </c>
      <c r="D251" s="171" t="s">
        <v>2192</v>
      </c>
      <c r="E251" s="171" t="s">
        <v>1</v>
      </c>
      <c r="F251" s="205" t="s">
        <v>1443</v>
      </c>
      <c r="G251" s="235"/>
      <c r="H251" s="224"/>
      <c r="I251" s="224"/>
      <c r="J251" s="224"/>
      <c r="K251" s="224"/>
      <c r="L251" s="224"/>
      <c r="M251" s="224"/>
      <c r="N251" s="224"/>
      <c r="O251" s="224"/>
      <c r="P251" s="224"/>
      <c r="Q251" s="224"/>
      <c r="R251" s="224"/>
      <c r="S251" s="224"/>
      <c r="T251" s="337">
        <v>2077</v>
      </c>
      <c r="U251" s="213">
        <v>1066</v>
      </c>
      <c r="V251" s="214">
        <v>1066</v>
      </c>
      <c r="W251" s="190" t="s">
        <v>1306</v>
      </c>
      <c r="X251" s="142" t="s">
        <v>5117</v>
      </c>
      <c r="Y251" s="127">
        <v>10</v>
      </c>
      <c r="Z251" s="127">
        <v>10</v>
      </c>
      <c r="AA251" s="127">
        <v>10</v>
      </c>
      <c r="AB251" s="124" t="e">
        <v>#N/A</v>
      </c>
      <c r="AC251" s="124"/>
      <c r="AD251" s="124"/>
      <c r="AE251" s="124"/>
      <c r="AF251" s="124"/>
      <c r="AG251" s="124"/>
      <c r="AH251" s="124"/>
      <c r="AI251" s="124"/>
      <c r="AJ251" s="124"/>
      <c r="AK251" s="124"/>
      <c r="AL251" s="124"/>
      <c r="AM251" s="124"/>
    </row>
    <row r="252" spans="1:39" s="123" customFormat="1" ht="75" x14ac:dyDescent="0.25">
      <c r="A252" s="178">
        <v>73</v>
      </c>
      <c r="B252" s="167">
        <v>414</v>
      </c>
      <c r="C252" s="175" t="s">
        <v>2246</v>
      </c>
      <c r="D252" s="171" t="s">
        <v>2218</v>
      </c>
      <c r="E252" s="171" t="s">
        <v>1</v>
      </c>
      <c r="F252" s="205" t="s">
        <v>9</v>
      </c>
      <c r="G252" s="235"/>
      <c r="H252" s="224"/>
      <c r="I252" s="224"/>
      <c r="J252" s="224"/>
      <c r="K252" s="224"/>
      <c r="L252" s="224"/>
      <c r="M252" s="224"/>
      <c r="N252" s="224"/>
      <c r="O252" s="224"/>
      <c r="P252" s="224"/>
      <c r="Q252" s="224"/>
      <c r="R252" s="224"/>
      <c r="S252" s="224"/>
      <c r="T252" s="337">
        <v>3356</v>
      </c>
      <c r="U252" s="213">
        <v>4474</v>
      </c>
      <c r="V252" s="214">
        <v>2443</v>
      </c>
      <c r="W252" s="190" t="s">
        <v>1306</v>
      </c>
      <c r="X252" s="142" t="s">
        <v>5117</v>
      </c>
      <c r="Y252" s="127">
        <v>10</v>
      </c>
      <c r="Z252" s="127">
        <v>10</v>
      </c>
      <c r="AA252" s="127">
        <v>10</v>
      </c>
      <c r="AB252" s="124" t="e">
        <v>#N/A</v>
      </c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</row>
    <row r="253" spans="1:39" s="123" customFormat="1" ht="90" x14ac:dyDescent="0.25">
      <c r="A253" s="178">
        <v>74</v>
      </c>
      <c r="B253" s="167">
        <v>415</v>
      </c>
      <c r="C253" s="175" t="s">
        <v>2247</v>
      </c>
      <c r="D253" s="171" t="s">
        <v>2192</v>
      </c>
      <c r="E253" s="171" t="s">
        <v>1</v>
      </c>
      <c r="F253" s="205" t="s">
        <v>4</v>
      </c>
      <c r="G253" s="215"/>
      <c r="H253" s="224"/>
      <c r="I253" s="224"/>
      <c r="J253" s="224"/>
      <c r="K253" s="224"/>
      <c r="L253" s="224"/>
      <c r="M253" s="224"/>
      <c r="N253" s="224"/>
      <c r="O253" s="224"/>
      <c r="P253" s="224"/>
      <c r="Q253" s="224"/>
      <c r="R253" s="224"/>
      <c r="S253" s="224"/>
      <c r="T253" s="225">
        <v>114905</v>
      </c>
      <c r="U253" s="213">
        <v>115725</v>
      </c>
      <c r="V253" s="214">
        <v>18493</v>
      </c>
      <c r="W253" s="190" t="s">
        <v>1306</v>
      </c>
      <c r="X253" s="142" t="s">
        <v>5117</v>
      </c>
      <c r="Y253" s="127">
        <v>10</v>
      </c>
      <c r="Z253" s="127">
        <v>10</v>
      </c>
      <c r="AA253" s="127">
        <v>10</v>
      </c>
      <c r="AB253" s="124" t="e">
        <v>#N/A</v>
      </c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</row>
    <row r="254" spans="1:39" s="123" customFormat="1" ht="135" x14ac:dyDescent="0.25">
      <c r="A254" s="178">
        <v>75</v>
      </c>
      <c r="B254" s="167">
        <v>416</v>
      </c>
      <c r="C254" s="175" t="s">
        <v>2248</v>
      </c>
      <c r="D254" s="171" t="s">
        <v>2249</v>
      </c>
      <c r="E254" s="171" t="s">
        <v>1</v>
      </c>
      <c r="F254" s="205" t="s">
        <v>13</v>
      </c>
      <c r="G254" s="235"/>
      <c r="H254" s="224"/>
      <c r="I254" s="224"/>
      <c r="J254" s="224"/>
      <c r="K254" s="224"/>
      <c r="L254" s="224"/>
      <c r="M254" s="224"/>
      <c r="N254" s="224"/>
      <c r="O254" s="224"/>
      <c r="P254" s="224"/>
      <c r="Q254" s="224"/>
      <c r="R254" s="224"/>
      <c r="S254" s="224"/>
      <c r="T254" s="337">
        <v>2101</v>
      </c>
      <c r="U254" s="213">
        <v>3452.5347124000004</v>
      </c>
      <c r="V254" s="214">
        <v>2101</v>
      </c>
      <c r="W254" s="190" t="s">
        <v>1306</v>
      </c>
      <c r="X254" s="142" t="s">
        <v>5117</v>
      </c>
      <c r="Y254" s="127">
        <v>10</v>
      </c>
      <c r="Z254" s="127">
        <v>10</v>
      </c>
      <c r="AA254" s="127">
        <v>10</v>
      </c>
      <c r="AB254" s="124" t="e">
        <v>#N/A</v>
      </c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</row>
    <row r="255" spans="1:39" s="123" customFormat="1" ht="90" x14ac:dyDescent="0.25">
      <c r="A255" s="178">
        <v>76</v>
      </c>
      <c r="B255" s="167">
        <v>417</v>
      </c>
      <c r="C255" s="175" t="s">
        <v>2250</v>
      </c>
      <c r="D255" s="171" t="s">
        <v>2192</v>
      </c>
      <c r="E255" s="171" t="s">
        <v>1</v>
      </c>
      <c r="F255" s="205" t="s">
        <v>4</v>
      </c>
      <c r="G255" s="215">
        <v>10615850</v>
      </c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25">
        <v>1638.0256550000001</v>
      </c>
      <c r="U255" s="213">
        <v>5938</v>
      </c>
      <c r="V255" s="214">
        <v>1938</v>
      </c>
      <c r="W255" s="190" t="s">
        <v>1308</v>
      </c>
      <c r="X255" s="142" t="s">
        <v>5117</v>
      </c>
      <c r="Y255" s="127">
        <v>10</v>
      </c>
      <c r="Z255" s="127">
        <v>10</v>
      </c>
      <c r="AA255" s="127">
        <v>10</v>
      </c>
      <c r="AB255" s="124" t="e">
        <v>#N/A</v>
      </c>
      <c r="AC255" s="124"/>
      <c r="AD255" s="124"/>
      <c r="AE255" s="124"/>
      <c r="AF255" s="124"/>
      <c r="AG255" s="124"/>
      <c r="AH255" s="124"/>
      <c r="AI255" s="124"/>
      <c r="AJ255" s="124"/>
      <c r="AK255" s="124"/>
      <c r="AL255" s="124"/>
      <c r="AM255" s="124"/>
    </row>
    <row r="256" spans="1:39" s="123" customFormat="1" ht="90" x14ac:dyDescent="0.25">
      <c r="A256" s="178">
        <v>78</v>
      </c>
      <c r="B256" s="167">
        <v>419</v>
      </c>
      <c r="C256" s="175" t="s">
        <v>2251</v>
      </c>
      <c r="D256" s="171" t="s">
        <v>2192</v>
      </c>
      <c r="E256" s="171" t="s">
        <v>1</v>
      </c>
      <c r="F256" s="205" t="s">
        <v>93</v>
      </c>
      <c r="G256" s="235"/>
      <c r="H256" s="224"/>
      <c r="I256" s="224"/>
      <c r="J256" s="224"/>
      <c r="K256" s="224"/>
      <c r="L256" s="224"/>
      <c r="M256" s="224"/>
      <c r="N256" s="224"/>
      <c r="O256" s="224"/>
      <c r="P256" s="224"/>
      <c r="Q256" s="224"/>
      <c r="R256" s="224"/>
      <c r="S256" s="224"/>
      <c r="T256" s="337">
        <v>1610</v>
      </c>
      <c r="U256" s="213">
        <v>1580</v>
      </c>
      <c r="V256" s="214">
        <v>1056</v>
      </c>
      <c r="W256" s="190" t="s">
        <v>1306</v>
      </c>
      <c r="X256" s="142" t="s">
        <v>5117</v>
      </c>
      <c r="Y256" s="127">
        <v>10</v>
      </c>
      <c r="Z256" s="127">
        <v>10</v>
      </c>
      <c r="AA256" s="127">
        <v>10</v>
      </c>
      <c r="AB256" s="124" t="e">
        <v>#N/A</v>
      </c>
      <c r="AC256" s="124"/>
      <c r="AD256" s="124"/>
      <c r="AE256" s="124"/>
      <c r="AF256" s="124"/>
      <c r="AG256" s="124"/>
      <c r="AH256" s="124"/>
      <c r="AI256" s="124"/>
      <c r="AJ256" s="124"/>
      <c r="AK256" s="124"/>
      <c r="AL256" s="124"/>
      <c r="AM256" s="124"/>
    </row>
    <row r="257" spans="1:39" s="123" customFormat="1" ht="135" x14ac:dyDescent="0.25">
      <c r="A257" s="178">
        <v>12</v>
      </c>
      <c r="B257" s="167">
        <v>431</v>
      </c>
      <c r="C257" s="175" t="s">
        <v>2264</v>
      </c>
      <c r="D257" s="171" t="s">
        <v>2265</v>
      </c>
      <c r="E257" s="171" t="s">
        <v>1</v>
      </c>
      <c r="F257" s="205" t="s">
        <v>2266</v>
      </c>
      <c r="G257" s="229">
        <v>10644495</v>
      </c>
      <c r="H257" s="230">
        <v>749</v>
      </c>
      <c r="I257" s="230"/>
      <c r="J257" s="230">
        <v>249</v>
      </c>
      <c r="K257" s="230"/>
      <c r="L257" s="230">
        <v>839</v>
      </c>
      <c r="M257" s="224"/>
      <c r="N257" s="206"/>
      <c r="O257" s="206"/>
      <c r="P257" s="224"/>
      <c r="Q257" s="224"/>
      <c r="R257" s="230">
        <v>38</v>
      </c>
      <c r="S257" s="224"/>
      <c r="T257" s="225">
        <v>3214.4255785</v>
      </c>
      <c r="U257" s="197">
        <v>2953</v>
      </c>
      <c r="V257" s="198">
        <v>1870</v>
      </c>
      <c r="W257" s="190" t="s">
        <v>1306</v>
      </c>
      <c r="X257" s="142" t="s">
        <v>5119</v>
      </c>
      <c r="Y257" s="134">
        <v>52</v>
      </c>
      <c r="Z257" s="134">
        <v>11</v>
      </c>
      <c r="AA257" s="134">
        <v>11</v>
      </c>
      <c r="AB257" s="124" t="e">
        <v>#N/A</v>
      </c>
      <c r="AC257" s="124"/>
      <c r="AD257" s="124"/>
      <c r="AE257" s="124"/>
      <c r="AF257" s="124"/>
      <c r="AG257" s="124"/>
      <c r="AH257" s="124"/>
      <c r="AI257" s="124"/>
      <c r="AJ257" s="124"/>
      <c r="AK257" s="124"/>
      <c r="AL257" s="124"/>
      <c r="AM257" s="124"/>
    </row>
    <row r="258" spans="1:39" s="123" customFormat="1" ht="75" x14ac:dyDescent="0.25">
      <c r="A258" s="178">
        <v>13</v>
      </c>
      <c r="B258" s="167">
        <v>432</v>
      </c>
      <c r="C258" s="175" t="s">
        <v>4378</v>
      </c>
      <c r="D258" s="171" t="s">
        <v>2267</v>
      </c>
      <c r="E258" s="171" t="s">
        <v>1</v>
      </c>
      <c r="F258" s="205" t="s">
        <v>94</v>
      </c>
      <c r="G258" s="67">
        <v>39712960</v>
      </c>
      <c r="H258" s="230"/>
      <c r="I258" s="230"/>
      <c r="J258" s="230">
        <v>38646.374000000003</v>
      </c>
      <c r="K258" s="230"/>
      <c r="L258" s="230"/>
      <c r="M258" s="224"/>
      <c r="N258" s="206"/>
      <c r="O258" s="206"/>
      <c r="P258" s="224"/>
      <c r="Q258" s="224"/>
      <c r="R258" s="230"/>
      <c r="S258" s="224"/>
      <c r="T258" s="225">
        <v>40136.518848000007</v>
      </c>
      <c r="U258" s="197">
        <v>44346</v>
      </c>
      <c r="V258" s="198">
        <v>42355</v>
      </c>
      <c r="W258" s="190" t="s">
        <v>1306</v>
      </c>
      <c r="X258" s="142" t="s">
        <v>5119</v>
      </c>
      <c r="Y258" s="134">
        <v>52</v>
      </c>
      <c r="Z258" s="134">
        <v>11</v>
      </c>
      <c r="AA258" s="134">
        <v>11</v>
      </c>
      <c r="AB258" s="124" t="e">
        <v>#N/A</v>
      </c>
      <c r="AC258" s="124"/>
      <c r="AD258" s="124"/>
      <c r="AE258" s="124"/>
      <c r="AF258" s="124"/>
      <c r="AG258" s="124"/>
      <c r="AH258" s="124"/>
      <c r="AI258" s="124"/>
      <c r="AJ258" s="124"/>
      <c r="AK258" s="124"/>
      <c r="AL258" s="124"/>
      <c r="AM258" s="124"/>
    </row>
    <row r="259" spans="1:39" s="123" customFormat="1" ht="75" x14ac:dyDescent="0.25">
      <c r="A259" s="178">
        <v>14</v>
      </c>
      <c r="B259" s="167">
        <v>433</v>
      </c>
      <c r="C259" s="175" t="s">
        <v>4379</v>
      </c>
      <c r="D259" s="171" t="s">
        <v>2268</v>
      </c>
      <c r="E259" s="171" t="s">
        <v>1</v>
      </c>
      <c r="F259" s="205" t="s">
        <v>94</v>
      </c>
      <c r="G259" s="67">
        <v>54857946</v>
      </c>
      <c r="H259" s="230"/>
      <c r="I259" s="230"/>
      <c r="J259" s="230">
        <v>1.921</v>
      </c>
      <c r="K259" s="187"/>
      <c r="L259" s="230"/>
      <c r="M259" s="224"/>
      <c r="N259" s="206">
        <v>87.105999999999995</v>
      </c>
      <c r="O259" s="206"/>
      <c r="P259" s="224"/>
      <c r="Q259" s="224"/>
      <c r="R259" s="230"/>
      <c r="S259" s="224"/>
      <c r="T259" s="225">
        <v>8538.5695277999985</v>
      </c>
      <c r="U259" s="197">
        <v>9543</v>
      </c>
      <c r="V259" s="198">
        <v>10396</v>
      </c>
      <c r="W259" s="190" t="s">
        <v>1306</v>
      </c>
      <c r="X259" s="142" t="s">
        <v>5119</v>
      </c>
      <c r="Y259" s="134">
        <v>52</v>
      </c>
      <c r="Z259" s="134">
        <v>11</v>
      </c>
      <c r="AA259" s="134">
        <v>11</v>
      </c>
      <c r="AB259" s="124" t="e">
        <v>#N/A</v>
      </c>
      <c r="AC259" s="124"/>
      <c r="AD259" s="124"/>
      <c r="AE259" s="124"/>
      <c r="AF259" s="124"/>
      <c r="AG259" s="124"/>
      <c r="AH259" s="124"/>
      <c r="AI259" s="124"/>
      <c r="AJ259" s="124"/>
      <c r="AK259" s="124"/>
      <c r="AL259" s="124"/>
      <c r="AM259" s="124"/>
    </row>
    <row r="260" spans="1:39" s="123" customFormat="1" ht="120" x14ac:dyDescent="0.25">
      <c r="A260" s="178">
        <v>15</v>
      </c>
      <c r="B260" s="167">
        <v>434</v>
      </c>
      <c r="C260" s="175" t="s">
        <v>2269</v>
      </c>
      <c r="D260" s="171" t="s">
        <v>2270</v>
      </c>
      <c r="E260" s="171" t="s">
        <v>1</v>
      </c>
      <c r="F260" s="205" t="s">
        <v>94</v>
      </c>
      <c r="G260" s="67">
        <v>48532182</v>
      </c>
      <c r="H260" s="230"/>
      <c r="I260" s="230"/>
      <c r="J260" s="230">
        <v>43500</v>
      </c>
      <c r="K260" s="230"/>
      <c r="L260" s="230"/>
      <c r="M260" s="224"/>
      <c r="N260" s="206"/>
      <c r="O260" s="206"/>
      <c r="P260" s="224"/>
      <c r="Q260" s="224"/>
      <c r="R260" s="230">
        <v>126</v>
      </c>
      <c r="S260" s="224"/>
      <c r="T260" s="225">
        <v>45900.815682600005</v>
      </c>
      <c r="U260" s="197">
        <v>44546</v>
      </c>
      <c r="V260" s="198">
        <v>33633</v>
      </c>
      <c r="W260" s="190" t="s">
        <v>1747</v>
      </c>
      <c r="X260" s="142" t="s">
        <v>5119</v>
      </c>
      <c r="Y260" s="134">
        <v>52</v>
      </c>
      <c r="Z260" s="134">
        <v>11</v>
      </c>
      <c r="AA260" s="134">
        <v>11</v>
      </c>
      <c r="AB260" s="124" t="e">
        <v>#N/A</v>
      </c>
      <c r="AC260" s="124"/>
      <c r="AD260" s="124"/>
      <c r="AE260" s="124"/>
      <c r="AF260" s="124"/>
      <c r="AG260" s="124"/>
      <c r="AH260" s="124"/>
      <c r="AI260" s="124"/>
      <c r="AJ260" s="124"/>
      <c r="AK260" s="124"/>
      <c r="AL260" s="124"/>
      <c r="AM260" s="124"/>
    </row>
    <row r="261" spans="1:39" s="123" customFormat="1" ht="75" x14ac:dyDescent="0.25">
      <c r="A261" s="178">
        <v>16</v>
      </c>
      <c r="B261" s="167">
        <v>435</v>
      </c>
      <c r="C261" s="175" t="s">
        <v>2271</v>
      </c>
      <c r="D261" s="171" t="s">
        <v>2272</v>
      </c>
      <c r="E261" s="171" t="s">
        <v>1</v>
      </c>
      <c r="F261" s="205" t="s">
        <v>94</v>
      </c>
      <c r="G261" s="67">
        <v>17747622</v>
      </c>
      <c r="H261" s="230"/>
      <c r="I261" s="230"/>
      <c r="J261" s="230">
        <v>26212</v>
      </c>
      <c r="K261" s="230"/>
      <c r="L261" s="230"/>
      <c r="M261" s="224"/>
      <c r="N261" s="206"/>
      <c r="O261" s="206"/>
      <c r="P261" s="224"/>
      <c r="Q261" s="224"/>
      <c r="R261" s="230">
        <v>32</v>
      </c>
      <c r="S261" s="224"/>
      <c r="T261" s="225">
        <v>25838.618074599999</v>
      </c>
      <c r="U261" s="197">
        <v>33636</v>
      </c>
      <c r="V261" s="198">
        <v>28461</v>
      </c>
      <c r="W261" s="190" t="s">
        <v>1306</v>
      </c>
      <c r="X261" s="142" t="s">
        <v>5119</v>
      </c>
      <c r="Y261" s="134">
        <v>52</v>
      </c>
      <c r="Z261" s="134">
        <v>11</v>
      </c>
      <c r="AA261" s="134">
        <v>11</v>
      </c>
      <c r="AB261" s="124" t="e">
        <v>#N/A</v>
      </c>
      <c r="AC261" s="124"/>
      <c r="AD261" s="124"/>
      <c r="AE261" s="124"/>
      <c r="AF261" s="124"/>
      <c r="AG261" s="124"/>
      <c r="AH261" s="124"/>
      <c r="AI261" s="124"/>
      <c r="AJ261" s="124"/>
      <c r="AK261" s="124"/>
      <c r="AL261" s="124"/>
      <c r="AM261" s="124"/>
    </row>
    <row r="262" spans="1:39" s="123" customFormat="1" ht="75" x14ac:dyDescent="0.25">
      <c r="A262" s="178">
        <v>17</v>
      </c>
      <c r="B262" s="167">
        <v>436</v>
      </c>
      <c r="C262" s="175" t="s">
        <v>2273</v>
      </c>
      <c r="D262" s="171" t="s">
        <v>2274</v>
      </c>
      <c r="E262" s="171" t="s">
        <v>1</v>
      </c>
      <c r="F262" s="205" t="s">
        <v>94</v>
      </c>
      <c r="G262" s="67">
        <v>31011562</v>
      </c>
      <c r="H262" s="230"/>
      <c r="I262" s="230"/>
      <c r="J262" s="230">
        <v>3312.87</v>
      </c>
      <c r="K262" s="230"/>
      <c r="L262" s="230"/>
      <c r="M262" s="224"/>
      <c r="N262" s="206"/>
      <c r="O262" s="206"/>
      <c r="P262" s="224"/>
      <c r="Q262" s="224"/>
      <c r="R262" s="230">
        <v>49</v>
      </c>
      <c r="S262" s="224"/>
      <c r="T262" s="225">
        <v>7751.8596166000007</v>
      </c>
      <c r="U262" s="197">
        <v>8291</v>
      </c>
      <c r="V262" s="198">
        <v>8695</v>
      </c>
      <c r="W262" s="190" t="s">
        <v>1306</v>
      </c>
      <c r="X262" s="142" t="s">
        <v>5119</v>
      </c>
      <c r="Y262" s="134">
        <v>52</v>
      </c>
      <c r="Z262" s="134">
        <v>11</v>
      </c>
      <c r="AA262" s="134">
        <v>11</v>
      </c>
      <c r="AB262" s="124" t="e">
        <v>#N/A</v>
      </c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</row>
    <row r="263" spans="1:39" s="123" customFormat="1" ht="75" x14ac:dyDescent="0.25">
      <c r="A263" s="178">
        <v>18</v>
      </c>
      <c r="B263" s="167">
        <v>437</v>
      </c>
      <c r="C263" s="175" t="s">
        <v>2275</v>
      </c>
      <c r="D263" s="171" t="s">
        <v>2276</v>
      </c>
      <c r="E263" s="171" t="s">
        <v>1</v>
      </c>
      <c r="F263" s="205" t="s">
        <v>94</v>
      </c>
      <c r="G263" s="67">
        <v>38642010</v>
      </c>
      <c r="H263" s="187">
        <v>620</v>
      </c>
      <c r="I263" s="230"/>
      <c r="J263" s="230">
        <v>2.371</v>
      </c>
      <c r="K263" s="187"/>
      <c r="L263" s="230">
        <v>0.127</v>
      </c>
      <c r="M263" s="224"/>
      <c r="N263" s="206"/>
      <c r="O263" s="206"/>
      <c r="P263" s="224"/>
      <c r="Q263" s="224"/>
      <c r="R263" s="230">
        <v>58</v>
      </c>
      <c r="S263" s="224"/>
      <c r="T263" s="225">
        <v>6459.5680030000003</v>
      </c>
      <c r="U263" s="197">
        <v>7486</v>
      </c>
      <c r="V263" s="198">
        <v>7088</v>
      </c>
      <c r="W263" s="190" t="s">
        <v>1306</v>
      </c>
      <c r="X263" s="142" t="s">
        <v>5119</v>
      </c>
      <c r="Y263" s="134">
        <v>52</v>
      </c>
      <c r="Z263" s="134">
        <v>11</v>
      </c>
      <c r="AA263" s="134">
        <v>11</v>
      </c>
      <c r="AB263" s="124" t="e">
        <v>#N/A</v>
      </c>
      <c r="AC263" s="124"/>
      <c r="AD263" s="124"/>
      <c r="AE263" s="124"/>
      <c r="AF263" s="124"/>
      <c r="AG263" s="124"/>
      <c r="AH263" s="124"/>
      <c r="AI263" s="124"/>
      <c r="AJ263" s="124"/>
      <c r="AK263" s="124"/>
      <c r="AL263" s="124"/>
      <c r="AM263" s="124"/>
    </row>
    <row r="264" spans="1:39" s="123" customFormat="1" ht="75" x14ac:dyDescent="0.25">
      <c r="A264" s="178">
        <v>19</v>
      </c>
      <c r="B264" s="167">
        <v>438</v>
      </c>
      <c r="C264" s="175" t="s">
        <v>2277</v>
      </c>
      <c r="D264" s="171" t="s">
        <v>2278</v>
      </c>
      <c r="E264" s="171" t="s">
        <v>1</v>
      </c>
      <c r="F264" s="205" t="s">
        <v>94</v>
      </c>
      <c r="G264" s="215">
        <v>21364140</v>
      </c>
      <c r="H264" s="230"/>
      <c r="I264" s="230"/>
      <c r="J264" s="230">
        <v>2027</v>
      </c>
      <c r="K264" s="230"/>
      <c r="L264" s="230"/>
      <c r="M264" s="224"/>
      <c r="N264" s="206"/>
      <c r="O264" s="206"/>
      <c r="P264" s="224"/>
      <c r="Q264" s="224"/>
      <c r="R264" s="230">
        <v>98</v>
      </c>
      <c r="S264" s="224"/>
      <c r="T264" s="225">
        <v>5183.1468020000002</v>
      </c>
      <c r="U264" s="197">
        <v>6670</v>
      </c>
      <c r="V264" s="198">
        <v>6093</v>
      </c>
      <c r="W264" s="190" t="s">
        <v>1306</v>
      </c>
      <c r="X264" s="142" t="s">
        <v>5119</v>
      </c>
      <c r="Y264" s="134">
        <v>52</v>
      </c>
      <c r="Z264" s="134">
        <v>11</v>
      </c>
      <c r="AA264" s="134">
        <v>11</v>
      </c>
      <c r="AB264" s="124" t="e">
        <v>#N/A</v>
      </c>
      <c r="AC264" s="124"/>
      <c r="AD264" s="124"/>
      <c r="AE264" s="124"/>
      <c r="AF264" s="124"/>
      <c r="AG264" s="124"/>
      <c r="AH264" s="124"/>
      <c r="AI264" s="124"/>
      <c r="AJ264" s="124"/>
      <c r="AK264" s="124"/>
      <c r="AL264" s="124"/>
      <c r="AM264" s="124"/>
    </row>
    <row r="265" spans="1:39" s="123" customFormat="1" ht="75" x14ac:dyDescent="0.25">
      <c r="A265" s="178">
        <v>20</v>
      </c>
      <c r="B265" s="167">
        <v>439</v>
      </c>
      <c r="C265" s="175" t="s">
        <v>2279</v>
      </c>
      <c r="D265" s="171" t="s">
        <v>2280</v>
      </c>
      <c r="E265" s="171" t="s">
        <v>1</v>
      </c>
      <c r="F265" s="205" t="s">
        <v>94</v>
      </c>
      <c r="G265" s="67">
        <v>19958074</v>
      </c>
      <c r="H265" s="230"/>
      <c r="I265" s="230"/>
      <c r="J265" s="230">
        <v>12505</v>
      </c>
      <c r="K265" s="230"/>
      <c r="L265" s="230"/>
      <c r="M265" s="224"/>
      <c r="N265" s="206"/>
      <c r="O265" s="206"/>
      <c r="P265" s="224"/>
      <c r="Q265" s="224"/>
      <c r="R265" s="230">
        <v>47</v>
      </c>
      <c r="S265" s="224"/>
      <c r="T265" s="225">
        <v>14133.280818200001</v>
      </c>
      <c r="U265" s="197">
        <v>14918</v>
      </c>
      <c r="V265" s="198">
        <v>14733</v>
      </c>
      <c r="W265" s="190" t="s">
        <v>1306</v>
      </c>
      <c r="X265" s="142" t="s">
        <v>5119</v>
      </c>
      <c r="Y265" s="134">
        <v>52</v>
      </c>
      <c r="Z265" s="134">
        <v>11</v>
      </c>
      <c r="AA265" s="134">
        <v>11</v>
      </c>
      <c r="AB265" s="124" t="e">
        <v>#N/A</v>
      </c>
      <c r="AC265" s="124"/>
      <c r="AD265" s="124"/>
      <c r="AE265" s="124"/>
      <c r="AF265" s="124"/>
      <c r="AG265" s="124"/>
      <c r="AH265" s="124"/>
      <c r="AI265" s="124"/>
      <c r="AJ265" s="124"/>
      <c r="AK265" s="124"/>
      <c r="AL265" s="124"/>
      <c r="AM265" s="124"/>
    </row>
    <row r="266" spans="1:39" s="123" customFormat="1" ht="120" x14ac:dyDescent="0.25">
      <c r="A266" s="178">
        <v>21</v>
      </c>
      <c r="B266" s="167">
        <v>440</v>
      </c>
      <c r="C266" s="175" t="s">
        <v>2281</v>
      </c>
      <c r="D266" s="171" t="s">
        <v>2282</v>
      </c>
      <c r="E266" s="171" t="s">
        <v>1</v>
      </c>
      <c r="F266" s="205" t="s">
        <v>94</v>
      </c>
      <c r="G266" s="67">
        <v>51310411</v>
      </c>
      <c r="H266" s="230"/>
      <c r="I266" s="230"/>
      <c r="J266" s="230">
        <v>10562</v>
      </c>
      <c r="K266" s="230"/>
      <c r="L266" s="230">
        <v>79</v>
      </c>
      <c r="M266" s="224"/>
      <c r="N266" s="206"/>
      <c r="O266" s="206"/>
      <c r="P266" s="224"/>
      <c r="Q266" s="224"/>
      <c r="R266" s="230"/>
      <c r="S266" s="224"/>
      <c r="T266" s="225">
        <v>17286.016417299998</v>
      </c>
      <c r="U266" s="197">
        <v>13802</v>
      </c>
      <c r="V266" s="198">
        <v>13564</v>
      </c>
      <c r="W266" s="190" t="s">
        <v>1747</v>
      </c>
      <c r="X266" s="142" t="s">
        <v>5119</v>
      </c>
      <c r="Y266" s="134">
        <v>52</v>
      </c>
      <c r="Z266" s="134">
        <v>11</v>
      </c>
      <c r="AA266" s="134">
        <v>11</v>
      </c>
      <c r="AB266" s="124" t="e">
        <v>#N/A</v>
      </c>
      <c r="AC266" s="124"/>
      <c r="AD266" s="124"/>
      <c r="AE266" s="124"/>
      <c r="AF266" s="124"/>
      <c r="AG266" s="124"/>
      <c r="AH266" s="124"/>
      <c r="AI266" s="124"/>
      <c r="AJ266" s="124"/>
      <c r="AK266" s="124"/>
      <c r="AL266" s="124"/>
      <c r="AM266" s="124"/>
    </row>
    <row r="267" spans="1:39" s="123" customFormat="1" ht="75" x14ac:dyDescent="0.25">
      <c r="A267" s="178">
        <v>22</v>
      </c>
      <c r="B267" s="167">
        <v>441</v>
      </c>
      <c r="C267" s="175" t="s">
        <v>2283</v>
      </c>
      <c r="D267" s="171" t="s">
        <v>2284</v>
      </c>
      <c r="E267" s="171" t="s">
        <v>1</v>
      </c>
      <c r="F267" s="205" t="s">
        <v>94</v>
      </c>
      <c r="G267" s="67">
        <v>69945599</v>
      </c>
      <c r="H267" s="230"/>
      <c r="I267" s="230"/>
      <c r="J267" s="230">
        <v>812</v>
      </c>
      <c r="K267" s="230"/>
      <c r="L267" s="230"/>
      <c r="M267" s="224"/>
      <c r="N267" s="206"/>
      <c r="O267" s="206"/>
      <c r="P267" s="224"/>
      <c r="Q267" s="224"/>
      <c r="R267" s="230">
        <v>35</v>
      </c>
      <c r="S267" s="224"/>
      <c r="T267" s="225">
        <v>11543.915925700001</v>
      </c>
      <c r="U267" s="197">
        <v>7395</v>
      </c>
      <c r="V267" s="198">
        <v>7118</v>
      </c>
      <c r="W267" s="190" t="s">
        <v>1306</v>
      </c>
      <c r="X267" s="142" t="s">
        <v>5119</v>
      </c>
      <c r="Y267" s="134">
        <v>52</v>
      </c>
      <c r="Z267" s="134">
        <v>11</v>
      </c>
      <c r="AA267" s="134">
        <v>11</v>
      </c>
      <c r="AB267" s="124" t="e">
        <v>#N/A</v>
      </c>
      <c r="AC267" s="124"/>
      <c r="AD267" s="124"/>
      <c r="AE267" s="124"/>
      <c r="AF267" s="124"/>
      <c r="AG267" s="124"/>
      <c r="AH267" s="124"/>
      <c r="AI267" s="124"/>
      <c r="AJ267" s="124"/>
      <c r="AK267" s="124"/>
      <c r="AL267" s="124"/>
      <c r="AM267" s="124"/>
    </row>
    <row r="268" spans="1:39" s="123" customFormat="1" ht="90" x14ac:dyDescent="0.25">
      <c r="A268" s="178">
        <v>23</v>
      </c>
      <c r="B268" s="167">
        <v>442</v>
      </c>
      <c r="C268" s="175" t="s">
        <v>2285</v>
      </c>
      <c r="D268" s="171" t="s">
        <v>2286</v>
      </c>
      <c r="E268" s="171" t="s">
        <v>1</v>
      </c>
      <c r="F268" s="205" t="s">
        <v>94</v>
      </c>
      <c r="G268" s="67">
        <v>45570561</v>
      </c>
      <c r="H268" s="230">
        <v>492</v>
      </c>
      <c r="I268" s="226">
        <v>2015</v>
      </c>
      <c r="J268" s="187"/>
      <c r="K268" s="230"/>
      <c r="L268" s="230"/>
      <c r="M268" s="224"/>
      <c r="N268" s="206"/>
      <c r="O268" s="206"/>
      <c r="P268" s="224"/>
      <c r="Q268" s="224"/>
      <c r="R268" s="230">
        <v>118</v>
      </c>
      <c r="S268" s="224"/>
      <c r="T268" s="225">
        <v>9555.1375623000004</v>
      </c>
      <c r="U268" s="197">
        <v>9845</v>
      </c>
      <c r="V268" s="198">
        <v>7425</v>
      </c>
      <c r="W268" s="190" t="s">
        <v>1306</v>
      </c>
      <c r="X268" s="142" t="s">
        <v>5119</v>
      </c>
      <c r="Y268" s="134">
        <v>52</v>
      </c>
      <c r="Z268" s="134">
        <v>11</v>
      </c>
      <c r="AA268" s="134">
        <v>11</v>
      </c>
      <c r="AB268" s="124" t="e">
        <v>#N/A</v>
      </c>
      <c r="AC268" s="124"/>
      <c r="AD268" s="124"/>
      <c r="AE268" s="124"/>
      <c r="AF268" s="124"/>
      <c r="AG268" s="124"/>
      <c r="AH268" s="124"/>
      <c r="AI268" s="124"/>
      <c r="AJ268" s="124"/>
      <c r="AK268" s="124"/>
      <c r="AL268" s="124"/>
      <c r="AM268" s="124"/>
    </row>
    <row r="269" spans="1:39" s="123" customFormat="1" ht="75" x14ac:dyDescent="0.25">
      <c r="A269" s="178">
        <v>24</v>
      </c>
      <c r="B269" s="167">
        <v>443</v>
      </c>
      <c r="C269" s="175" t="s">
        <v>2287</v>
      </c>
      <c r="D269" s="171" t="s">
        <v>2284</v>
      </c>
      <c r="E269" s="171" t="s">
        <v>1</v>
      </c>
      <c r="F269" s="205" t="s">
        <v>94</v>
      </c>
      <c r="G269" s="67">
        <v>28767296</v>
      </c>
      <c r="H269" s="230">
        <v>1155</v>
      </c>
      <c r="I269" s="230"/>
      <c r="J269" s="230">
        <v>2041</v>
      </c>
      <c r="K269" s="230"/>
      <c r="L269" s="230"/>
      <c r="M269" s="224"/>
      <c r="N269" s="206"/>
      <c r="O269" s="206"/>
      <c r="P269" s="224"/>
      <c r="Q269" s="224"/>
      <c r="R269" s="230">
        <v>80</v>
      </c>
      <c r="S269" s="224"/>
      <c r="T269" s="225">
        <v>7127.3737728000006</v>
      </c>
      <c r="U269" s="197">
        <v>6535</v>
      </c>
      <c r="V269" s="198">
        <v>4567</v>
      </c>
      <c r="W269" s="190" t="s">
        <v>1306</v>
      </c>
      <c r="X269" s="142" t="s">
        <v>5119</v>
      </c>
      <c r="Y269" s="134">
        <v>52</v>
      </c>
      <c r="Z269" s="134">
        <v>11</v>
      </c>
      <c r="AA269" s="134">
        <v>11</v>
      </c>
      <c r="AB269" s="124" t="e">
        <v>#N/A</v>
      </c>
      <c r="AC269" s="124"/>
      <c r="AD269" s="124"/>
      <c r="AE269" s="124"/>
      <c r="AF269" s="124"/>
      <c r="AG269" s="124"/>
      <c r="AH269" s="124"/>
      <c r="AI269" s="124"/>
      <c r="AJ269" s="124"/>
      <c r="AK269" s="124"/>
      <c r="AL269" s="124"/>
      <c r="AM269" s="124"/>
    </row>
    <row r="270" spans="1:39" s="123" customFormat="1" ht="75" x14ac:dyDescent="0.25">
      <c r="A270" s="178">
        <v>25</v>
      </c>
      <c r="B270" s="167">
        <v>444</v>
      </c>
      <c r="C270" s="175" t="s">
        <v>2288</v>
      </c>
      <c r="D270" s="171" t="s">
        <v>2263</v>
      </c>
      <c r="E270" s="171" t="s">
        <v>1</v>
      </c>
      <c r="F270" s="205" t="s">
        <v>94</v>
      </c>
      <c r="G270" s="67">
        <v>41847159</v>
      </c>
      <c r="H270" s="230"/>
      <c r="I270" s="230"/>
      <c r="J270" s="230">
        <v>1819</v>
      </c>
      <c r="K270" s="230"/>
      <c r="L270" s="230"/>
      <c r="M270" s="224"/>
      <c r="N270" s="206"/>
      <c r="O270" s="206"/>
      <c r="P270" s="224"/>
      <c r="Q270" s="224"/>
      <c r="R270" s="230">
        <v>87</v>
      </c>
      <c r="S270" s="224"/>
      <c r="T270" s="225">
        <v>8149.0866337000007</v>
      </c>
      <c r="U270" s="197">
        <v>7853</v>
      </c>
      <c r="V270" s="198">
        <v>8088</v>
      </c>
      <c r="W270" s="190" t="s">
        <v>1306</v>
      </c>
      <c r="X270" s="142" t="s">
        <v>5119</v>
      </c>
      <c r="Y270" s="134">
        <v>52</v>
      </c>
      <c r="Z270" s="134">
        <v>11</v>
      </c>
      <c r="AA270" s="134">
        <v>11</v>
      </c>
      <c r="AB270" s="124" t="e">
        <v>#N/A</v>
      </c>
      <c r="AC270" s="124"/>
      <c r="AD270" s="124"/>
      <c r="AE270" s="124"/>
      <c r="AF270" s="124"/>
      <c r="AG270" s="124"/>
      <c r="AH270" s="124"/>
      <c r="AI270" s="124"/>
      <c r="AJ270" s="124"/>
      <c r="AK270" s="124"/>
      <c r="AL270" s="124"/>
      <c r="AM270" s="124"/>
    </row>
    <row r="271" spans="1:39" s="123" customFormat="1" ht="75" x14ac:dyDescent="0.25">
      <c r="A271" s="178">
        <v>26</v>
      </c>
      <c r="B271" s="167">
        <v>445</v>
      </c>
      <c r="C271" s="175" t="s">
        <v>2289</v>
      </c>
      <c r="D271" s="171" t="s">
        <v>2290</v>
      </c>
      <c r="E271" s="171" t="s">
        <v>1</v>
      </c>
      <c r="F271" s="205" t="s">
        <v>94</v>
      </c>
      <c r="G271" s="67">
        <v>17303484</v>
      </c>
      <c r="H271" s="230"/>
      <c r="I271" s="230"/>
      <c r="J271" s="230">
        <v>15428</v>
      </c>
      <c r="K271" s="230"/>
      <c r="L271" s="230"/>
      <c r="M271" s="224"/>
      <c r="N271" s="206"/>
      <c r="O271" s="206"/>
      <c r="P271" s="224"/>
      <c r="Q271" s="224"/>
      <c r="R271" s="230">
        <v>74</v>
      </c>
      <c r="S271" s="224"/>
      <c r="T271" s="225">
        <v>16324.2675812</v>
      </c>
      <c r="U271" s="197">
        <v>16088</v>
      </c>
      <c r="V271" s="198">
        <v>24677</v>
      </c>
      <c r="W271" s="190" t="s">
        <v>1306</v>
      </c>
      <c r="X271" s="142" t="s">
        <v>5119</v>
      </c>
      <c r="Y271" s="134">
        <v>52</v>
      </c>
      <c r="Z271" s="134">
        <v>11</v>
      </c>
      <c r="AA271" s="134">
        <v>11</v>
      </c>
      <c r="AB271" s="124" t="e">
        <v>#N/A</v>
      </c>
      <c r="AC271" s="124"/>
      <c r="AD271" s="124"/>
      <c r="AE271" s="124"/>
      <c r="AF271" s="124"/>
      <c r="AG271" s="124"/>
      <c r="AH271" s="124"/>
      <c r="AI271" s="124"/>
      <c r="AJ271" s="124"/>
      <c r="AK271" s="124"/>
      <c r="AL271" s="124"/>
      <c r="AM271" s="124"/>
    </row>
    <row r="272" spans="1:39" s="123" customFormat="1" ht="75" x14ac:dyDescent="0.25">
      <c r="A272" s="178">
        <v>27</v>
      </c>
      <c r="B272" s="167">
        <v>446</v>
      </c>
      <c r="C272" s="175" t="s">
        <v>2291</v>
      </c>
      <c r="D272" s="171" t="s">
        <v>2292</v>
      </c>
      <c r="E272" s="171" t="s">
        <v>1</v>
      </c>
      <c r="F272" s="205" t="s">
        <v>94</v>
      </c>
      <c r="G272" s="67">
        <v>40219082</v>
      </c>
      <c r="H272" s="230"/>
      <c r="I272" s="230">
        <v>200</v>
      </c>
      <c r="J272" s="230"/>
      <c r="K272" s="230"/>
      <c r="L272" s="230"/>
      <c r="M272" s="224"/>
      <c r="N272" s="206"/>
      <c r="O272" s="206"/>
      <c r="P272" s="224"/>
      <c r="Q272" s="224"/>
      <c r="R272" s="230"/>
      <c r="S272" s="224"/>
      <c r="T272" s="225">
        <v>6409.8043526000001</v>
      </c>
      <c r="U272" s="197">
        <v>6918</v>
      </c>
      <c r="V272" s="198">
        <v>6990</v>
      </c>
      <c r="W272" s="190" t="s">
        <v>1306</v>
      </c>
      <c r="X272" s="142" t="s">
        <v>5119</v>
      </c>
      <c r="Y272" s="134">
        <v>52</v>
      </c>
      <c r="Z272" s="134">
        <v>11</v>
      </c>
      <c r="AA272" s="134">
        <v>11</v>
      </c>
      <c r="AB272" s="124" t="e">
        <v>#N/A</v>
      </c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</row>
    <row r="273" spans="1:39" s="123" customFormat="1" ht="75" x14ac:dyDescent="0.25">
      <c r="A273" s="178">
        <v>28</v>
      </c>
      <c r="B273" s="167">
        <v>447</v>
      </c>
      <c r="C273" s="175" t="s">
        <v>2293</v>
      </c>
      <c r="D273" s="171" t="s">
        <v>2272</v>
      </c>
      <c r="E273" s="171" t="s">
        <v>1</v>
      </c>
      <c r="F273" s="205" t="s">
        <v>94</v>
      </c>
      <c r="G273" s="67">
        <v>33381717</v>
      </c>
      <c r="H273" s="230"/>
      <c r="I273" s="230"/>
      <c r="J273" s="230">
        <v>1576</v>
      </c>
      <c r="K273" s="230"/>
      <c r="L273" s="230"/>
      <c r="M273" s="224"/>
      <c r="N273" s="206"/>
      <c r="O273" s="206"/>
      <c r="P273" s="224"/>
      <c r="Q273" s="224"/>
      <c r="R273" s="230">
        <v>80</v>
      </c>
      <c r="S273" s="224"/>
      <c r="T273" s="225">
        <v>6621.6789331</v>
      </c>
      <c r="U273" s="197">
        <v>6108</v>
      </c>
      <c r="V273" s="198">
        <v>6698</v>
      </c>
      <c r="W273" s="190" t="s">
        <v>1306</v>
      </c>
      <c r="X273" s="142" t="s">
        <v>5119</v>
      </c>
      <c r="Y273" s="134">
        <v>52</v>
      </c>
      <c r="Z273" s="134">
        <v>11</v>
      </c>
      <c r="AA273" s="134">
        <v>11</v>
      </c>
      <c r="AB273" s="124" t="e">
        <v>#N/A</v>
      </c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</row>
    <row r="274" spans="1:39" s="123" customFormat="1" ht="75" x14ac:dyDescent="0.25">
      <c r="A274" s="178">
        <v>29</v>
      </c>
      <c r="B274" s="167">
        <v>448</v>
      </c>
      <c r="C274" s="372" t="s">
        <v>3322</v>
      </c>
      <c r="D274" s="171" t="s">
        <v>2294</v>
      </c>
      <c r="E274" s="171" t="s">
        <v>1</v>
      </c>
      <c r="F274" s="205" t="s">
        <v>94</v>
      </c>
      <c r="G274" s="67">
        <v>16288260</v>
      </c>
      <c r="H274" s="230">
        <v>1105</v>
      </c>
      <c r="I274" s="187"/>
      <c r="J274" s="230">
        <v>2730</v>
      </c>
      <c r="K274" s="230"/>
      <c r="L274" s="230"/>
      <c r="M274" s="224"/>
      <c r="N274" s="206"/>
      <c r="O274" s="206"/>
      <c r="P274" s="224"/>
      <c r="Q274" s="224"/>
      <c r="R274" s="230">
        <v>90</v>
      </c>
      <c r="S274" s="224"/>
      <c r="T274" s="225">
        <v>5783.6785180000006</v>
      </c>
      <c r="U274" s="197">
        <v>6980</v>
      </c>
      <c r="V274" s="198">
        <v>7314</v>
      </c>
      <c r="W274" s="190" t="s">
        <v>1306</v>
      </c>
      <c r="X274" s="142" t="s">
        <v>5119</v>
      </c>
      <c r="Y274" s="134">
        <v>52</v>
      </c>
      <c r="Z274" s="134">
        <v>11</v>
      </c>
      <c r="AA274" s="134">
        <v>11</v>
      </c>
      <c r="AB274" s="124" t="e">
        <v>#N/A</v>
      </c>
      <c r="AC274" s="124"/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</row>
    <row r="275" spans="1:39" s="123" customFormat="1" ht="75" x14ac:dyDescent="0.25">
      <c r="A275" s="178">
        <v>30</v>
      </c>
      <c r="B275" s="167">
        <v>449</v>
      </c>
      <c r="C275" s="175" t="s">
        <v>2295</v>
      </c>
      <c r="D275" s="171" t="s">
        <v>2296</v>
      </c>
      <c r="E275" s="171" t="s">
        <v>1</v>
      </c>
      <c r="F275" s="205" t="s">
        <v>94</v>
      </c>
      <c r="G275" s="67">
        <v>46532200</v>
      </c>
      <c r="H275" s="230"/>
      <c r="I275" s="230"/>
      <c r="J275" s="230">
        <v>2687</v>
      </c>
      <c r="K275" s="230"/>
      <c r="L275" s="230"/>
      <c r="M275" s="224"/>
      <c r="N275" s="206"/>
      <c r="O275" s="206"/>
      <c r="P275" s="224"/>
      <c r="Q275" s="224"/>
      <c r="R275" s="230">
        <v>8</v>
      </c>
      <c r="S275" s="224"/>
      <c r="T275" s="225">
        <v>9552.8784599999999</v>
      </c>
      <c r="U275" s="197">
        <v>10247</v>
      </c>
      <c r="V275" s="198">
        <v>11969</v>
      </c>
      <c r="W275" s="190" t="s">
        <v>1306</v>
      </c>
      <c r="X275" s="142" t="s">
        <v>5119</v>
      </c>
      <c r="Y275" s="134">
        <v>52</v>
      </c>
      <c r="Z275" s="134">
        <v>11</v>
      </c>
      <c r="AA275" s="134">
        <v>11</v>
      </c>
      <c r="AB275" s="124" t="e">
        <v>#N/A</v>
      </c>
      <c r="AC275" s="124"/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</row>
    <row r="276" spans="1:39" s="123" customFormat="1" ht="75" x14ac:dyDescent="0.25">
      <c r="A276" s="178">
        <v>31</v>
      </c>
      <c r="B276" s="167">
        <v>450</v>
      </c>
      <c r="C276" s="175" t="s">
        <v>2297</v>
      </c>
      <c r="D276" s="171" t="s">
        <v>2298</v>
      </c>
      <c r="E276" s="171" t="s">
        <v>1</v>
      </c>
      <c r="F276" s="205" t="s">
        <v>94</v>
      </c>
      <c r="G276" s="67">
        <v>16671214</v>
      </c>
      <c r="H276" s="230"/>
      <c r="I276" s="230"/>
      <c r="J276" s="230"/>
      <c r="K276" s="230"/>
      <c r="L276" s="230"/>
      <c r="M276" s="224"/>
      <c r="N276" s="206"/>
      <c r="O276" s="206"/>
      <c r="P276" s="224"/>
      <c r="Q276" s="224"/>
      <c r="R276" s="230">
        <v>40</v>
      </c>
      <c r="S276" s="224"/>
      <c r="T276" s="225">
        <v>2614.3683202000002</v>
      </c>
      <c r="U276" s="197">
        <v>3886</v>
      </c>
      <c r="V276" s="198">
        <v>3734</v>
      </c>
      <c r="W276" s="190" t="s">
        <v>1306</v>
      </c>
      <c r="X276" s="142" t="s">
        <v>5119</v>
      </c>
      <c r="Y276" s="134">
        <v>52</v>
      </c>
      <c r="Z276" s="134">
        <v>11</v>
      </c>
      <c r="AA276" s="134">
        <v>11</v>
      </c>
      <c r="AB276" s="124" t="e">
        <v>#N/A</v>
      </c>
      <c r="AC276" s="124"/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</row>
    <row r="277" spans="1:39" s="123" customFormat="1" ht="75" x14ac:dyDescent="0.25">
      <c r="A277" s="178">
        <v>32</v>
      </c>
      <c r="B277" s="167">
        <v>451</v>
      </c>
      <c r="C277" s="175" t="s">
        <v>2299</v>
      </c>
      <c r="D277" s="171" t="s">
        <v>2274</v>
      </c>
      <c r="E277" s="171" t="s">
        <v>1</v>
      </c>
      <c r="F277" s="205" t="s">
        <v>14</v>
      </c>
      <c r="G277" s="67">
        <v>152094860</v>
      </c>
      <c r="H277" s="230">
        <v>265863</v>
      </c>
      <c r="I277" s="230">
        <v>968</v>
      </c>
      <c r="J277" s="230"/>
      <c r="K277" s="230"/>
      <c r="L277" s="230"/>
      <c r="M277" s="224"/>
      <c r="N277" s="206"/>
      <c r="O277" s="206"/>
      <c r="P277" s="224"/>
      <c r="Q277" s="224"/>
      <c r="R277" s="230"/>
      <c r="S277" s="224"/>
      <c r="T277" s="225">
        <v>210559.69689799997</v>
      </c>
      <c r="U277" s="197">
        <v>209774</v>
      </c>
      <c r="V277" s="198">
        <v>204078</v>
      </c>
      <c r="W277" s="190" t="s">
        <v>1306</v>
      </c>
      <c r="X277" s="142" t="s">
        <v>5119</v>
      </c>
      <c r="Y277" s="134">
        <v>52</v>
      </c>
      <c r="Z277" s="134">
        <v>11</v>
      </c>
      <c r="AA277" s="134">
        <v>11</v>
      </c>
      <c r="AB277" s="124" t="e">
        <v>#N/A</v>
      </c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</row>
    <row r="278" spans="1:39" s="123" customFormat="1" ht="105" x14ac:dyDescent="0.25">
      <c r="A278" s="178">
        <v>33</v>
      </c>
      <c r="B278" s="167">
        <v>452</v>
      </c>
      <c r="C278" s="175" t="s">
        <v>2300</v>
      </c>
      <c r="D278" s="171" t="s">
        <v>2301</v>
      </c>
      <c r="E278" s="171" t="s">
        <v>1</v>
      </c>
      <c r="F278" s="205" t="s">
        <v>14</v>
      </c>
      <c r="G278" s="67">
        <v>90638462</v>
      </c>
      <c r="H278" s="230"/>
      <c r="I278" s="230"/>
      <c r="J278" s="230"/>
      <c r="K278" s="230"/>
      <c r="L278" s="230"/>
      <c r="M278" s="224"/>
      <c r="N278" s="206"/>
      <c r="O278" s="206"/>
      <c r="P278" s="224"/>
      <c r="Q278" s="224"/>
      <c r="R278" s="230"/>
      <c r="S278" s="224"/>
      <c r="T278" s="225">
        <v>13985.514686600001</v>
      </c>
      <c r="U278" s="197">
        <v>107197</v>
      </c>
      <c r="V278" s="198">
        <v>78492</v>
      </c>
      <c r="W278" s="190" t="s">
        <v>1306</v>
      </c>
      <c r="X278" s="142" t="s">
        <v>5119</v>
      </c>
      <c r="Y278" s="134">
        <v>52</v>
      </c>
      <c r="Z278" s="134">
        <v>11</v>
      </c>
      <c r="AA278" s="134">
        <v>11</v>
      </c>
      <c r="AB278" s="124" t="e">
        <v>#N/A</v>
      </c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</row>
    <row r="279" spans="1:39" s="123" customFormat="1" ht="75" x14ac:dyDescent="0.25">
      <c r="A279" s="178">
        <v>34</v>
      </c>
      <c r="B279" s="167">
        <v>453</v>
      </c>
      <c r="C279" s="175" t="s">
        <v>95</v>
      </c>
      <c r="D279" s="171" t="s">
        <v>2302</v>
      </c>
      <c r="E279" s="171" t="s">
        <v>1</v>
      </c>
      <c r="F279" s="205" t="s">
        <v>14</v>
      </c>
      <c r="G279" s="67">
        <v>154022100</v>
      </c>
      <c r="H279" s="230"/>
      <c r="I279" s="230"/>
      <c r="J279" s="230"/>
      <c r="K279" s="230"/>
      <c r="L279" s="230"/>
      <c r="M279" s="224"/>
      <c r="N279" s="206"/>
      <c r="O279" s="206"/>
      <c r="P279" s="224"/>
      <c r="Q279" s="224"/>
      <c r="R279" s="230"/>
      <c r="S279" s="224"/>
      <c r="T279" s="225">
        <v>23765.61003</v>
      </c>
      <c r="U279" s="197">
        <v>127768</v>
      </c>
      <c r="V279" s="198">
        <v>181598</v>
      </c>
      <c r="W279" s="190" t="s">
        <v>1306</v>
      </c>
      <c r="X279" s="142" t="s">
        <v>5119</v>
      </c>
      <c r="Y279" s="134">
        <v>52</v>
      </c>
      <c r="Z279" s="134">
        <v>11</v>
      </c>
      <c r="AA279" s="134">
        <v>11</v>
      </c>
      <c r="AB279" s="124" t="e">
        <v>#N/A</v>
      </c>
      <c r="AC279" s="124"/>
      <c r="AD279" s="124"/>
      <c r="AE279" s="124"/>
      <c r="AF279" s="124"/>
      <c r="AG279" s="124"/>
      <c r="AH279" s="124"/>
      <c r="AI279" s="124"/>
      <c r="AJ279" s="124"/>
      <c r="AK279" s="124"/>
      <c r="AL279" s="124"/>
      <c r="AM279" s="124"/>
    </row>
    <row r="280" spans="1:39" s="123" customFormat="1" ht="75" x14ac:dyDescent="0.25">
      <c r="A280" s="178">
        <v>35</v>
      </c>
      <c r="B280" s="167">
        <v>454</v>
      </c>
      <c r="C280" s="175" t="s">
        <v>96</v>
      </c>
      <c r="D280" s="171" t="s">
        <v>2302</v>
      </c>
      <c r="E280" s="171" t="s">
        <v>1</v>
      </c>
      <c r="F280" s="205" t="s">
        <v>14</v>
      </c>
      <c r="G280" s="67">
        <v>184128594</v>
      </c>
      <c r="H280" s="230"/>
      <c r="I280" s="230"/>
      <c r="J280" s="230"/>
      <c r="K280" s="230"/>
      <c r="L280" s="230"/>
      <c r="M280" s="224"/>
      <c r="N280" s="206"/>
      <c r="O280" s="206"/>
      <c r="P280" s="224"/>
      <c r="Q280" s="224"/>
      <c r="R280" s="230"/>
      <c r="S280" s="224"/>
      <c r="T280" s="225">
        <v>28411.042054200003</v>
      </c>
      <c r="U280" s="197">
        <v>241761</v>
      </c>
      <c r="V280" s="198">
        <v>241791</v>
      </c>
      <c r="W280" s="190" t="s">
        <v>1306</v>
      </c>
      <c r="X280" s="142" t="s">
        <v>5119</v>
      </c>
      <c r="Y280" s="134">
        <v>52</v>
      </c>
      <c r="Z280" s="134">
        <v>11</v>
      </c>
      <c r="AA280" s="134">
        <v>11</v>
      </c>
      <c r="AB280" s="124" t="e">
        <v>#N/A</v>
      </c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</row>
    <row r="281" spans="1:39" s="123" customFormat="1" ht="75" x14ac:dyDescent="0.25">
      <c r="A281" s="178">
        <v>36</v>
      </c>
      <c r="B281" s="167">
        <v>455</v>
      </c>
      <c r="C281" s="372" t="s">
        <v>2303</v>
      </c>
      <c r="D281" s="171" t="s">
        <v>2304</v>
      </c>
      <c r="E281" s="171" t="s">
        <v>1</v>
      </c>
      <c r="F281" s="205" t="s">
        <v>40</v>
      </c>
      <c r="G281" s="229"/>
      <c r="H281" s="230"/>
      <c r="I281" s="230"/>
      <c r="J281" s="230"/>
      <c r="K281" s="230"/>
      <c r="L281" s="230"/>
      <c r="M281" s="224"/>
      <c r="N281" s="206"/>
      <c r="O281" s="206"/>
      <c r="P281" s="224"/>
      <c r="Q281" s="224"/>
      <c r="R281" s="230"/>
      <c r="S281" s="224"/>
      <c r="T281" s="189">
        <v>2280</v>
      </c>
      <c r="U281" s="197">
        <v>2280</v>
      </c>
      <c r="V281" s="198">
        <v>2280</v>
      </c>
      <c r="W281" s="190" t="s">
        <v>1306</v>
      </c>
      <c r="X281" s="142" t="s">
        <v>5119</v>
      </c>
      <c r="Y281" s="134">
        <v>52</v>
      </c>
      <c r="Z281" s="134">
        <v>11</v>
      </c>
      <c r="AA281" s="134">
        <v>11</v>
      </c>
      <c r="AB281" s="124" t="e">
        <v>#N/A</v>
      </c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</row>
    <row r="282" spans="1:39" s="123" customFormat="1" ht="75" x14ac:dyDescent="0.25">
      <c r="A282" s="178">
        <v>37</v>
      </c>
      <c r="B282" s="167">
        <v>456</v>
      </c>
      <c r="C282" s="175" t="s">
        <v>2305</v>
      </c>
      <c r="D282" s="171" t="s">
        <v>2304</v>
      </c>
      <c r="E282" s="171" t="s">
        <v>1</v>
      </c>
      <c r="F282" s="205" t="s">
        <v>40</v>
      </c>
      <c r="G282" s="67">
        <v>36968312</v>
      </c>
      <c r="H282" s="230">
        <v>24803</v>
      </c>
      <c r="I282" s="230"/>
      <c r="J282" s="230">
        <v>2231.0520000000001</v>
      </c>
      <c r="K282" s="230">
        <v>2830</v>
      </c>
      <c r="L282" s="230"/>
      <c r="M282" s="224"/>
      <c r="N282" s="206"/>
      <c r="O282" s="206"/>
      <c r="P282" s="224"/>
      <c r="Q282" s="224"/>
      <c r="R282" s="230"/>
      <c r="S282" s="224"/>
      <c r="T282" s="225">
        <v>27831.3363016</v>
      </c>
      <c r="U282" s="197">
        <v>23948</v>
      </c>
      <c r="V282" s="198">
        <v>31678</v>
      </c>
      <c r="W282" s="190" t="s">
        <v>1306</v>
      </c>
      <c r="X282" s="142" t="s">
        <v>5119</v>
      </c>
      <c r="Y282" s="134">
        <v>52</v>
      </c>
      <c r="Z282" s="134">
        <v>11</v>
      </c>
      <c r="AA282" s="134">
        <v>11</v>
      </c>
      <c r="AB282" s="124" t="e">
        <v>#N/A</v>
      </c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</row>
    <row r="283" spans="1:39" s="123" customFormat="1" ht="75" x14ac:dyDescent="0.25">
      <c r="A283" s="178">
        <v>38</v>
      </c>
      <c r="B283" s="167">
        <v>457</v>
      </c>
      <c r="C283" s="175" t="s">
        <v>2306</v>
      </c>
      <c r="D283" s="171" t="s">
        <v>2301</v>
      </c>
      <c r="E283" s="171" t="s">
        <v>1</v>
      </c>
      <c r="F283" s="205" t="s">
        <v>2307</v>
      </c>
      <c r="G283" s="67">
        <v>21514150</v>
      </c>
      <c r="H283" s="230"/>
      <c r="I283" s="230"/>
      <c r="J283" s="230"/>
      <c r="K283" s="230"/>
      <c r="L283" s="230"/>
      <c r="M283" s="224"/>
      <c r="N283" s="206"/>
      <c r="O283" s="206"/>
      <c r="P283" s="224"/>
      <c r="Q283" s="224"/>
      <c r="R283" s="230"/>
      <c r="S283" s="224"/>
      <c r="T283" s="225">
        <v>3319.6333450000002</v>
      </c>
      <c r="U283" s="197">
        <v>10319</v>
      </c>
      <c r="V283" s="198">
        <v>7610</v>
      </c>
      <c r="W283" s="190" t="s">
        <v>1306</v>
      </c>
      <c r="X283" s="142" t="s">
        <v>5119</v>
      </c>
      <c r="Y283" s="134">
        <v>52</v>
      </c>
      <c r="Z283" s="134">
        <v>11</v>
      </c>
      <c r="AA283" s="134">
        <v>11</v>
      </c>
      <c r="AB283" s="124" t="e">
        <v>#N/A</v>
      </c>
      <c r="AC283" s="124"/>
      <c r="AD283" s="124"/>
      <c r="AE283" s="124"/>
      <c r="AF283" s="124"/>
      <c r="AG283" s="124"/>
      <c r="AH283" s="124"/>
      <c r="AI283" s="124"/>
      <c r="AJ283" s="124"/>
      <c r="AK283" s="124"/>
      <c r="AL283" s="124"/>
      <c r="AM283" s="124"/>
    </row>
    <row r="284" spans="1:39" s="123" customFormat="1" ht="90" x14ac:dyDescent="0.25">
      <c r="A284" s="178">
        <v>39</v>
      </c>
      <c r="B284" s="167">
        <v>458</v>
      </c>
      <c r="C284" s="175" t="s">
        <v>2308</v>
      </c>
      <c r="D284" s="171" t="s">
        <v>2301</v>
      </c>
      <c r="E284" s="171" t="s">
        <v>1</v>
      </c>
      <c r="F284" s="205" t="s">
        <v>97</v>
      </c>
      <c r="G284" s="229"/>
      <c r="H284" s="230"/>
      <c r="I284" s="230"/>
      <c r="J284" s="230"/>
      <c r="K284" s="230"/>
      <c r="L284" s="230"/>
      <c r="M284" s="224"/>
      <c r="N284" s="206"/>
      <c r="O284" s="206"/>
      <c r="P284" s="224"/>
      <c r="Q284" s="224"/>
      <c r="R284" s="230"/>
      <c r="S284" s="224"/>
      <c r="T284" s="189">
        <v>3177</v>
      </c>
      <c r="U284" s="197">
        <v>3177</v>
      </c>
      <c r="V284" s="198">
        <v>1217</v>
      </c>
      <c r="W284" s="190" t="s">
        <v>1306</v>
      </c>
      <c r="X284" s="142" t="s">
        <v>5119</v>
      </c>
      <c r="Y284" s="134">
        <v>52</v>
      </c>
      <c r="Z284" s="134">
        <v>11</v>
      </c>
      <c r="AA284" s="134">
        <v>11</v>
      </c>
      <c r="AB284" s="124" t="e">
        <v>#N/A</v>
      </c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</row>
    <row r="285" spans="1:39" s="123" customFormat="1" ht="76.5" x14ac:dyDescent="0.25">
      <c r="A285" s="178">
        <v>40</v>
      </c>
      <c r="B285" s="167">
        <v>459</v>
      </c>
      <c r="C285" s="372" t="s">
        <v>3323</v>
      </c>
      <c r="D285" s="171" t="s">
        <v>2301</v>
      </c>
      <c r="E285" s="171" t="s">
        <v>1</v>
      </c>
      <c r="F285" s="205" t="s">
        <v>15</v>
      </c>
      <c r="G285" s="229">
        <v>21424524</v>
      </c>
      <c r="H285" s="230"/>
      <c r="I285" s="230"/>
      <c r="J285" s="230"/>
      <c r="K285" s="230"/>
      <c r="L285" s="230"/>
      <c r="M285" s="224"/>
      <c r="N285" s="206"/>
      <c r="O285" s="206"/>
      <c r="P285" s="224"/>
      <c r="Q285" s="224"/>
      <c r="R285" s="230"/>
      <c r="S285" s="224"/>
      <c r="T285" s="225">
        <v>3305.8040532</v>
      </c>
      <c r="U285" s="197">
        <v>3243</v>
      </c>
      <c r="V285" s="198">
        <v>7047</v>
      </c>
      <c r="W285" s="190" t="s">
        <v>1306</v>
      </c>
      <c r="X285" s="142" t="s">
        <v>5119</v>
      </c>
      <c r="Y285" s="134">
        <v>52</v>
      </c>
      <c r="Z285" s="134">
        <v>11</v>
      </c>
      <c r="AA285" s="134">
        <v>11</v>
      </c>
      <c r="AB285" s="124" t="e">
        <v>#N/A</v>
      </c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</row>
    <row r="286" spans="1:39" s="123" customFormat="1" ht="75" x14ac:dyDescent="0.25">
      <c r="A286" s="178">
        <v>41</v>
      </c>
      <c r="B286" s="167">
        <v>460</v>
      </c>
      <c r="C286" s="369" t="s">
        <v>3324</v>
      </c>
      <c r="D286" s="171" t="s">
        <v>2301</v>
      </c>
      <c r="E286" s="171" t="s">
        <v>1</v>
      </c>
      <c r="F286" s="205" t="s">
        <v>21</v>
      </c>
      <c r="G286" s="67">
        <v>10230220</v>
      </c>
      <c r="H286" s="230"/>
      <c r="I286" s="230"/>
      <c r="J286" s="230"/>
      <c r="K286" s="230"/>
      <c r="L286" s="230"/>
      <c r="M286" s="224"/>
      <c r="N286" s="206"/>
      <c r="O286" s="206"/>
      <c r="P286" s="224"/>
      <c r="Q286" s="224"/>
      <c r="R286" s="230"/>
      <c r="S286" s="224"/>
      <c r="T286" s="225">
        <v>1578.522946</v>
      </c>
      <c r="U286" s="197">
        <v>1550</v>
      </c>
      <c r="V286" s="198">
        <v>1569</v>
      </c>
      <c r="W286" s="190" t="s">
        <v>1306</v>
      </c>
      <c r="X286" s="142" t="s">
        <v>5119</v>
      </c>
      <c r="Y286" s="134">
        <v>52</v>
      </c>
      <c r="Z286" s="134">
        <v>11</v>
      </c>
      <c r="AA286" s="134">
        <v>11</v>
      </c>
      <c r="AB286" s="124" t="e">
        <v>#N/A</v>
      </c>
      <c r="AC286" s="124"/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</row>
    <row r="287" spans="1:39" s="123" customFormat="1" ht="105" x14ac:dyDescent="0.25">
      <c r="A287" s="178">
        <v>42</v>
      </c>
      <c r="B287" s="167">
        <v>461</v>
      </c>
      <c r="C287" s="175" t="s">
        <v>2309</v>
      </c>
      <c r="D287" s="171" t="s">
        <v>2310</v>
      </c>
      <c r="E287" s="171" t="s">
        <v>1</v>
      </c>
      <c r="F287" s="205" t="s">
        <v>40</v>
      </c>
      <c r="G287" s="229"/>
      <c r="H287" s="230"/>
      <c r="I287" s="230"/>
      <c r="J287" s="187"/>
      <c r="K287" s="230"/>
      <c r="L287" s="230"/>
      <c r="M287" s="224"/>
      <c r="N287" s="206"/>
      <c r="O287" s="206"/>
      <c r="P287" s="224"/>
      <c r="Q287" s="224"/>
      <c r="R287" s="230"/>
      <c r="S287" s="224"/>
      <c r="T287" s="189">
        <v>28432</v>
      </c>
      <c r="U287" s="197">
        <v>28432</v>
      </c>
      <c r="V287" s="198">
        <v>28432</v>
      </c>
      <c r="W287" s="190" t="s">
        <v>1306</v>
      </c>
      <c r="X287" s="142" t="s">
        <v>5119</v>
      </c>
      <c r="Y287" s="134">
        <v>52</v>
      </c>
      <c r="Z287" s="134">
        <v>11</v>
      </c>
      <c r="AA287" s="134">
        <v>11</v>
      </c>
      <c r="AB287" s="124" t="e">
        <v>#N/A</v>
      </c>
      <c r="AC287" s="124"/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</row>
    <row r="288" spans="1:39" s="123" customFormat="1" ht="75" x14ac:dyDescent="0.25">
      <c r="A288" s="178">
        <v>43</v>
      </c>
      <c r="B288" s="167">
        <v>462</v>
      </c>
      <c r="C288" s="175" t="s">
        <v>98</v>
      </c>
      <c r="D288" s="171" t="s">
        <v>2302</v>
      </c>
      <c r="E288" s="171" t="s">
        <v>1</v>
      </c>
      <c r="F288" s="205" t="s">
        <v>40</v>
      </c>
      <c r="G288" s="229"/>
      <c r="H288" s="230"/>
      <c r="I288" s="230"/>
      <c r="J288" s="187"/>
      <c r="K288" s="230"/>
      <c r="L288" s="230"/>
      <c r="M288" s="224"/>
      <c r="N288" s="206"/>
      <c r="O288" s="206"/>
      <c r="P288" s="224"/>
      <c r="Q288" s="224"/>
      <c r="R288" s="230"/>
      <c r="S288" s="224"/>
      <c r="T288" s="189">
        <v>1954</v>
      </c>
      <c r="U288" s="197">
        <v>1954</v>
      </c>
      <c r="V288" s="198">
        <v>1954</v>
      </c>
      <c r="W288" s="190" t="s">
        <v>1306</v>
      </c>
      <c r="X288" s="142" t="s">
        <v>5119</v>
      </c>
      <c r="Y288" s="134">
        <v>52</v>
      </c>
      <c r="Z288" s="134">
        <v>11</v>
      </c>
      <c r="AA288" s="134">
        <v>11</v>
      </c>
      <c r="AB288" s="124" t="e">
        <v>#N/A</v>
      </c>
      <c r="AC288" s="124"/>
      <c r="AD288" s="124"/>
      <c r="AE288" s="124"/>
      <c r="AF288" s="124"/>
      <c r="AG288" s="124"/>
      <c r="AH288" s="124"/>
      <c r="AI288" s="124"/>
      <c r="AJ288" s="124"/>
      <c r="AK288" s="124"/>
      <c r="AL288" s="124"/>
      <c r="AM288" s="124"/>
    </row>
    <row r="289" spans="1:39" s="123" customFormat="1" ht="90" x14ac:dyDescent="0.25">
      <c r="A289" s="178">
        <v>44</v>
      </c>
      <c r="B289" s="167">
        <v>463</v>
      </c>
      <c r="C289" s="175" t="s">
        <v>2311</v>
      </c>
      <c r="D289" s="171" t="s">
        <v>2312</v>
      </c>
      <c r="E289" s="171" t="s">
        <v>1</v>
      </c>
      <c r="F289" s="205" t="s">
        <v>40</v>
      </c>
      <c r="G289" s="229"/>
      <c r="H289" s="230"/>
      <c r="I289" s="187"/>
      <c r="J289" s="230"/>
      <c r="K289" s="230"/>
      <c r="L289" s="230"/>
      <c r="M289" s="224"/>
      <c r="N289" s="206"/>
      <c r="O289" s="206"/>
      <c r="P289" s="224"/>
      <c r="Q289" s="224"/>
      <c r="R289" s="230"/>
      <c r="S289" s="224"/>
      <c r="T289" s="189">
        <v>2014</v>
      </c>
      <c r="U289" s="197">
        <v>2014</v>
      </c>
      <c r="V289" s="198">
        <v>2014</v>
      </c>
      <c r="W289" s="190" t="s">
        <v>1306</v>
      </c>
      <c r="X289" s="142" t="s">
        <v>5119</v>
      </c>
      <c r="Y289" s="134">
        <v>52</v>
      </c>
      <c r="Z289" s="134">
        <v>11</v>
      </c>
      <c r="AA289" s="134">
        <v>11</v>
      </c>
      <c r="AB289" s="124" t="e">
        <v>#N/A</v>
      </c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</row>
    <row r="290" spans="1:39" s="123" customFormat="1" ht="90" x14ac:dyDescent="0.25">
      <c r="A290" s="178">
        <v>45</v>
      </c>
      <c r="B290" s="167">
        <v>464</v>
      </c>
      <c r="C290" s="372" t="s">
        <v>3325</v>
      </c>
      <c r="D290" s="171" t="s">
        <v>2286</v>
      </c>
      <c r="E290" s="171" t="s">
        <v>1</v>
      </c>
      <c r="F290" s="205" t="s">
        <v>40</v>
      </c>
      <c r="G290" s="229"/>
      <c r="H290" s="230"/>
      <c r="I290" s="230"/>
      <c r="J290" s="230"/>
      <c r="K290" s="230"/>
      <c r="L290" s="230"/>
      <c r="M290" s="224"/>
      <c r="N290" s="206"/>
      <c r="O290" s="206"/>
      <c r="P290" s="224"/>
      <c r="Q290" s="224"/>
      <c r="R290" s="230"/>
      <c r="S290" s="224"/>
      <c r="T290" s="189">
        <v>4959</v>
      </c>
      <c r="U290" s="197">
        <v>4959</v>
      </c>
      <c r="V290" s="198">
        <v>4959</v>
      </c>
      <c r="W290" s="190" t="s">
        <v>1306</v>
      </c>
      <c r="X290" s="142" t="s">
        <v>5119</v>
      </c>
      <c r="Y290" s="134">
        <v>52</v>
      </c>
      <c r="Z290" s="134">
        <v>11</v>
      </c>
      <c r="AA290" s="134">
        <v>11</v>
      </c>
      <c r="AB290" s="124" t="e">
        <v>#N/A</v>
      </c>
      <c r="AC290" s="124"/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</row>
    <row r="291" spans="1:39" s="123" customFormat="1" ht="90" x14ac:dyDescent="0.25">
      <c r="A291" s="178">
        <v>46</v>
      </c>
      <c r="B291" s="167">
        <v>465</v>
      </c>
      <c r="C291" s="175" t="s">
        <v>2313</v>
      </c>
      <c r="D291" s="171" t="s">
        <v>2314</v>
      </c>
      <c r="E291" s="171" t="s">
        <v>1</v>
      </c>
      <c r="F291" s="205" t="s">
        <v>40</v>
      </c>
      <c r="G291" s="229"/>
      <c r="H291" s="230"/>
      <c r="I291" s="230"/>
      <c r="J291" s="230"/>
      <c r="K291" s="230"/>
      <c r="L291" s="187"/>
      <c r="M291" s="224"/>
      <c r="N291" s="206"/>
      <c r="O291" s="206"/>
      <c r="P291" s="224"/>
      <c r="Q291" s="224"/>
      <c r="R291" s="230"/>
      <c r="S291" s="224"/>
      <c r="T291" s="189">
        <v>8803</v>
      </c>
      <c r="U291" s="197">
        <v>8803</v>
      </c>
      <c r="V291" s="198">
        <v>3051</v>
      </c>
      <c r="W291" s="190" t="s">
        <v>1306</v>
      </c>
      <c r="X291" s="142" t="s">
        <v>5119</v>
      </c>
      <c r="Y291" s="134">
        <v>52</v>
      </c>
      <c r="Z291" s="134">
        <v>11</v>
      </c>
      <c r="AA291" s="134">
        <v>11</v>
      </c>
      <c r="AB291" s="124" t="e">
        <v>#N/A</v>
      </c>
      <c r="AC291" s="124"/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</row>
    <row r="292" spans="1:39" s="123" customFormat="1" ht="75" x14ac:dyDescent="0.25">
      <c r="A292" s="178">
        <v>47</v>
      </c>
      <c r="B292" s="167">
        <v>466</v>
      </c>
      <c r="C292" s="175" t="s">
        <v>2315</v>
      </c>
      <c r="D292" s="171" t="s">
        <v>2316</v>
      </c>
      <c r="E292" s="171" t="s">
        <v>1</v>
      </c>
      <c r="F292" s="205" t="s">
        <v>40</v>
      </c>
      <c r="G292" s="67">
        <v>7334139</v>
      </c>
      <c r="H292" s="230"/>
      <c r="I292" s="230"/>
      <c r="J292" s="230"/>
      <c r="K292" s="230">
        <v>809</v>
      </c>
      <c r="L292" s="230"/>
      <c r="M292" s="224"/>
      <c r="N292" s="206"/>
      <c r="O292" s="206"/>
      <c r="P292" s="224"/>
      <c r="Q292" s="224"/>
      <c r="R292" s="230"/>
      <c r="S292" s="224"/>
      <c r="T292" s="225">
        <v>1932.5676477000002</v>
      </c>
      <c r="U292" s="197">
        <v>1823</v>
      </c>
      <c r="V292" s="198">
        <v>14250</v>
      </c>
      <c r="W292" s="190" t="s">
        <v>1306</v>
      </c>
      <c r="X292" s="142" t="s">
        <v>5119</v>
      </c>
      <c r="Y292" s="134">
        <v>52</v>
      </c>
      <c r="Z292" s="134">
        <v>11</v>
      </c>
      <c r="AA292" s="134">
        <v>11</v>
      </c>
      <c r="AB292" s="124" t="e">
        <v>#N/A</v>
      </c>
      <c r="AC292" s="124"/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</row>
    <row r="293" spans="1:39" s="123" customFormat="1" ht="75" x14ac:dyDescent="0.25">
      <c r="A293" s="178">
        <v>48</v>
      </c>
      <c r="B293" s="167">
        <v>467</v>
      </c>
      <c r="C293" s="175" t="s">
        <v>2317</v>
      </c>
      <c r="D293" s="171" t="s">
        <v>2316</v>
      </c>
      <c r="E293" s="171" t="s">
        <v>1</v>
      </c>
      <c r="F293" s="205" t="s">
        <v>40</v>
      </c>
      <c r="G293" s="229"/>
      <c r="H293" s="230"/>
      <c r="I293" s="230"/>
      <c r="J293" s="230"/>
      <c r="K293" s="230"/>
      <c r="L293" s="230"/>
      <c r="M293" s="224"/>
      <c r="N293" s="206"/>
      <c r="O293" s="206"/>
      <c r="P293" s="224"/>
      <c r="Q293" s="224"/>
      <c r="R293" s="230"/>
      <c r="S293" s="224"/>
      <c r="T293" s="189">
        <v>2056</v>
      </c>
      <c r="U293" s="197">
        <v>2056</v>
      </c>
      <c r="V293" s="198">
        <v>2056</v>
      </c>
      <c r="W293" s="190" t="s">
        <v>1306</v>
      </c>
      <c r="X293" s="142" t="s">
        <v>5119</v>
      </c>
      <c r="Y293" s="134">
        <v>52</v>
      </c>
      <c r="Z293" s="134">
        <v>11</v>
      </c>
      <c r="AA293" s="134">
        <v>11</v>
      </c>
      <c r="AB293" s="124" t="e">
        <v>#N/A</v>
      </c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</row>
    <row r="294" spans="1:39" s="123" customFormat="1" ht="75" x14ac:dyDescent="0.25">
      <c r="A294" s="178">
        <v>49</v>
      </c>
      <c r="B294" s="167">
        <v>468</v>
      </c>
      <c r="C294" s="175" t="s">
        <v>4380</v>
      </c>
      <c r="D294" s="171" t="s">
        <v>2304</v>
      </c>
      <c r="E294" s="171" t="s">
        <v>1</v>
      </c>
      <c r="F294" s="205" t="s">
        <v>40</v>
      </c>
      <c r="G294" s="229">
        <v>1838400</v>
      </c>
      <c r="H294" s="230">
        <v>2987</v>
      </c>
      <c r="I294" s="230"/>
      <c r="J294" s="230">
        <v>71.2</v>
      </c>
      <c r="K294" s="230"/>
      <c r="L294" s="230"/>
      <c r="M294" s="224"/>
      <c r="N294" s="206"/>
      <c r="O294" s="206"/>
      <c r="P294" s="224"/>
      <c r="Q294" s="224"/>
      <c r="R294" s="230"/>
      <c r="S294" s="224"/>
      <c r="T294" s="225">
        <v>2437.2211200000002</v>
      </c>
      <c r="U294" s="197">
        <v>2437</v>
      </c>
      <c r="V294" s="198">
        <v>9525</v>
      </c>
      <c r="W294" s="190" t="s">
        <v>1306</v>
      </c>
      <c r="X294" s="142" t="s">
        <v>5119</v>
      </c>
      <c r="Y294" s="134">
        <v>52</v>
      </c>
      <c r="Z294" s="134">
        <v>11</v>
      </c>
      <c r="AA294" s="134">
        <v>11</v>
      </c>
      <c r="AB294" s="124" t="e">
        <v>#N/A</v>
      </c>
      <c r="AC294" s="124"/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</row>
    <row r="295" spans="1:39" s="123" customFormat="1" ht="90" x14ac:dyDescent="0.25">
      <c r="A295" s="178">
        <v>50</v>
      </c>
      <c r="B295" s="167">
        <v>469</v>
      </c>
      <c r="C295" s="175" t="s">
        <v>2318</v>
      </c>
      <c r="D295" s="171" t="s">
        <v>2319</v>
      </c>
      <c r="E295" s="171" t="s">
        <v>1</v>
      </c>
      <c r="F295" s="205" t="s">
        <v>40</v>
      </c>
      <c r="G295" s="229"/>
      <c r="H295" s="230"/>
      <c r="I295" s="230"/>
      <c r="J295" s="230"/>
      <c r="K295" s="230"/>
      <c r="L295" s="230"/>
      <c r="M295" s="224"/>
      <c r="N295" s="206"/>
      <c r="O295" s="206"/>
      <c r="P295" s="224"/>
      <c r="Q295" s="224"/>
      <c r="R295" s="230"/>
      <c r="S295" s="224"/>
      <c r="T295" s="189">
        <v>1457</v>
      </c>
      <c r="U295" s="197">
        <v>1457</v>
      </c>
      <c r="V295" s="198">
        <v>1457</v>
      </c>
      <c r="W295" s="190" t="s">
        <v>1306</v>
      </c>
      <c r="X295" s="142" t="s">
        <v>5119</v>
      </c>
      <c r="Y295" s="134">
        <v>52</v>
      </c>
      <c r="Z295" s="134">
        <v>11</v>
      </c>
      <c r="AA295" s="134">
        <v>11</v>
      </c>
      <c r="AB295" s="124" t="e">
        <v>#N/A</v>
      </c>
      <c r="AC295" s="124"/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</row>
    <row r="296" spans="1:39" s="123" customFormat="1" ht="90" x14ac:dyDescent="0.25">
      <c r="A296" s="178">
        <v>51</v>
      </c>
      <c r="B296" s="167">
        <v>470</v>
      </c>
      <c r="C296" s="372" t="s">
        <v>3326</v>
      </c>
      <c r="D296" s="171" t="s">
        <v>2320</v>
      </c>
      <c r="E296" s="171" t="s">
        <v>1</v>
      </c>
      <c r="F296" s="205" t="s">
        <v>99</v>
      </c>
      <c r="G296" s="67">
        <v>23548050</v>
      </c>
      <c r="H296" s="230"/>
      <c r="I296" s="230"/>
      <c r="J296" s="230"/>
      <c r="K296" s="230"/>
      <c r="L296" s="230"/>
      <c r="M296" s="224"/>
      <c r="N296" s="206"/>
      <c r="O296" s="206"/>
      <c r="P296" s="224"/>
      <c r="Q296" s="224"/>
      <c r="R296" s="230"/>
      <c r="S296" s="224"/>
      <c r="T296" s="225">
        <v>3633.4641150000002</v>
      </c>
      <c r="U296" s="197">
        <v>2090</v>
      </c>
      <c r="V296" s="198">
        <v>2854</v>
      </c>
      <c r="W296" s="190" t="s">
        <v>1306</v>
      </c>
      <c r="X296" s="142" t="s">
        <v>5119</v>
      </c>
      <c r="Y296" s="134">
        <v>52</v>
      </c>
      <c r="Z296" s="134">
        <v>11</v>
      </c>
      <c r="AA296" s="134">
        <v>11</v>
      </c>
      <c r="AB296" s="124" t="e">
        <v>#N/A</v>
      </c>
      <c r="AC296" s="124"/>
      <c r="AD296" s="124"/>
      <c r="AE296" s="124"/>
      <c r="AF296" s="124"/>
      <c r="AG296" s="124"/>
      <c r="AH296" s="124"/>
      <c r="AI296" s="124"/>
      <c r="AJ296" s="124"/>
      <c r="AK296" s="124"/>
      <c r="AL296" s="124"/>
      <c r="AM296" s="124"/>
    </row>
    <row r="297" spans="1:39" s="123" customFormat="1" ht="76.5" x14ac:dyDescent="0.25">
      <c r="A297" s="178">
        <v>52</v>
      </c>
      <c r="B297" s="167">
        <v>471</v>
      </c>
      <c r="C297" s="372" t="s">
        <v>3327</v>
      </c>
      <c r="D297" s="171" t="s">
        <v>2321</v>
      </c>
      <c r="E297" s="171" t="s">
        <v>1</v>
      </c>
      <c r="F297" s="205" t="s">
        <v>101</v>
      </c>
      <c r="G297" s="67">
        <v>23606880</v>
      </c>
      <c r="H297" s="230"/>
      <c r="I297" s="230"/>
      <c r="J297" s="230"/>
      <c r="K297" s="230"/>
      <c r="L297" s="230"/>
      <c r="M297" s="224"/>
      <c r="N297" s="206"/>
      <c r="O297" s="206"/>
      <c r="P297" s="224"/>
      <c r="Q297" s="224"/>
      <c r="R297" s="230"/>
      <c r="S297" s="224"/>
      <c r="T297" s="225">
        <v>3642.5415840000001</v>
      </c>
      <c r="U297" s="197">
        <v>1536</v>
      </c>
      <c r="V297" s="198">
        <v>2607</v>
      </c>
      <c r="W297" s="190" t="s">
        <v>1306</v>
      </c>
      <c r="X297" s="142" t="s">
        <v>5119</v>
      </c>
      <c r="Y297" s="134">
        <v>52</v>
      </c>
      <c r="Z297" s="134">
        <v>11</v>
      </c>
      <c r="AA297" s="134">
        <v>11</v>
      </c>
      <c r="AB297" s="124" t="e">
        <v>#N/A</v>
      </c>
      <c r="AC297" s="124"/>
      <c r="AD297" s="124"/>
      <c r="AE297" s="124"/>
      <c r="AF297" s="124"/>
      <c r="AG297" s="124"/>
      <c r="AH297" s="124"/>
      <c r="AI297" s="124"/>
      <c r="AJ297" s="124"/>
      <c r="AK297" s="124"/>
      <c r="AL297" s="124"/>
      <c r="AM297" s="124"/>
    </row>
    <row r="298" spans="1:39" s="123" customFormat="1" ht="75" x14ac:dyDescent="0.25">
      <c r="A298" s="178">
        <v>53</v>
      </c>
      <c r="B298" s="167">
        <v>472</v>
      </c>
      <c r="C298" s="175" t="s">
        <v>2322</v>
      </c>
      <c r="D298" s="171" t="s">
        <v>2323</v>
      </c>
      <c r="E298" s="171" t="s">
        <v>1</v>
      </c>
      <c r="F298" s="205" t="s">
        <v>5</v>
      </c>
      <c r="G298" s="67">
        <v>10148472</v>
      </c>
      <c r="H298" s="230"/>
      <c r="I298" s="230"/>
      <c r="J298" s="230"/>
      <c r="K298" s="230"/>
      <c r="L298" s="230"/>
      <c r="M298" s="224"/>
      <c r="N298" s="206"/>
      <c r="O298" s="206"/>
      <c r="P298" s="224"/>
      <c r="Q298" s="224"/>
      <c r="R298" s="230"/>
      <c r="S298" s="224"/>
      <c r="T298" s="225">
        <v>1565.9092296000001</v>
      </c>
      <c r="U298" s="197">
        <v>1485</v>
      </c>
      <c r="V298" s="198">
        <v>1620</v>
      </c>
      <c r="W298" s="190" t="s">
        <v>1306</v>
      </c>
      <c r="X298" s="142" t="s">
        <v>5119</v>
      </c>
      <c r="Y298" s="134">
        <v>52</v>
      </c>
      <c r="Z298" s="134">
        <v>11</v>
      </c>
      <c r="AA298" s="134">
        <v>11</v>
      </c>
      <c r="AB298" s="124" t="e">
        <v>#N/A</v>
      </c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</row>
    <row r="299" spans="1:39" s="123" customFormat="1" ht="75" x14ac:dyDescent="0.25">
      <c r="A299" s="178">
        <v>54</v>
      </c>
      <c r="B299" s="167">
        <v>473</v>
      </c>
      <c r="C299" s="175" t="s">
        <v>2325</v>
      </c>
      <c r="D299" s="171" t="s">
        <v>2326</v>
      </c>
      <c r="E299" s="171" t="s">
        <v>1</v>
      </c>
      <c r="F299" s="205" t="s">
        <v>40</v>
      </c>
      <c r="G299" s="67">
        <v>18788867</v>
      </c>
      <c r="H299" s="187">
        <v>31</v>
      </c>
      <c r="I299" s="187"/>
      <c r="J299" s="187">
        <v>204.19900000000001</v>
      </c>
      <c r="K299" s="187"/>
      <c r="L299" s="187"/>
      <c r="M299" s="224"/>
      <c r="N299" s="216"/>
      <c r="O299" s="216"/>
      <c r="P299" s="224"/>
      <c r="Q299" s="224"/>
      <c r="R299" s="187"/>
      <c r="S299" s="224"/>
      <c r="T299" s="225">
        <v>3100.5172981000001</v>
      </c>
      <c r="U299" s="197">
        <v>3008</v>
      </c>
      <c r="V299" s="198">
        <v>28181</v>
      </c>
      <c r="W299" s="190" t="s">
        <v>1306</v>
      </c>
      <c r="X299" s="142" t="s">
        <v>5119</v>
      </c>
      <c r="Y299" s="134">
        <v>52</v>
      </c>
      <c r="Z299" s="134">
        <v>11</v>
      </c>
      <c r="AA299" s="134">
        <v>11</v>
      </c>
      <c r="AB299" s="124" t="e">
        <v>#N/A</v>
      </c>
      <c r="AC299" s="124"/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</row>
    <row r="300" spans="1:39" s="150" customFormat="1" ht="75" x14ac:dyDescent="0.25">
      <c r="A300" s="231">
        <v>55</v>
      </c>
      <c r="B300" s="167">
        <v>474</v>
      </c>
      <c r="C300" s="175" t="s">
        <v>2327</v>
      </c>
      <c r="D300" s="233" t="s">
        <v>2324</v>
      </c>
      <c r="E300" s="233" t="s">
        <v>1</v>
      </c>
      <c r="F300" s="237" t="s">
        <v>40</v>
      </c>
      <c r="G300" s="67">
        <v>18981633</v>
      </c>
      <c r="H300" s="238"/>
      <c r="I300" s="238"/>
      <c r="J300" s="238"/>
      <c r="K300" s="238"/>
      <c r="L300" s="238"/>
      <c r="M300" s="234"/>
      <c r="N300" s="238"/>
      <c r="O300" s="238"/>
      <c r="P300" s="234"/>
      <c r="Q300" s="234"/>
      <c r="R300" s="238"/>
      <c r="S300" s="234"/>
      <c r="T300" s="225">
        <v>2928.8659719000002</v>
      </c>
      <c r="U300" s="197">
        <v>1002</v>
      </c>
      <c r="V300" s="236">
        <v>1002</v>
      </c>
      <c r="W300" s="182" t="s">
        <v>1306</v>
      </c>
      <c r="X300" s="142" t="s">
        <v>5119</v>
      </c>
      <c r="Y300" s="134">
        <v>52</v>
      </c>
      <c r="Z300" s="134">
        <v>11</v>
      </c>
      <c r="AA300" s="134">
        <v>11</v>
      </c>
      <c r="AB300" s="124" t="e">
        <v>#N/A</v>
      </c>
      <c r="AC300" s="151"/>
      <c r="AD300" s="151"/>
      <c r="AE300" s="151"/>
      <c r="AF300" s="151"/>
      <c r="AG300" s="151"/>
      <c r="AH300" s="151"/>
      <c r="AI300" s="151"/>
      <c r="AJ300" s="151"/>
      <c r="AK300" s="151"/>
      <c r="AL300" s="151"/>
      <c r="AM300" s="151"/>
    </row>
    <row r="301" spans="1:39" s="123" customFormat="1" ht="105" x14ac:dyDescent="0.25">
      <c r="A301" s="178">
        <v>56</v>
      </c>
      <c r="B301" s="167">
        <v>475</v>
      </c>
      <c r="C301" s="175" t="s">
        <v>2328</v>
      </c>
      <c r="D301" s="171" t="s">
        <v>2329</v>
      </c>
      <c r="E301" s="171" t="s">
        <v>1</v>
      </c>
      <c r="F301" s="205" t="s">
        <v>15</v>
      </c>
      <c r="G301" s="67">
        <v>307620595</v>
      </c>
      <c r="H301" s="187"/>
      <c r="I301" s="187"/>
      <c r="J301" s="187"/>
      <c r="K301" s="187"/>
      <c r="L301" s="187"/>
      <c r="M301" s="224"/>
      <c r="N301" s="216"/>
      <c r="O301" s="216"/>
      <c r="P301" s="224"/>
      <c r="Q301" s="224"/>
      <c r="R301" s="187"/>
      <c r="S301" s="224"/>
      <c r="T301" s="225">
        <v>47465.857808500004</v>
      </c>
      <c r="U301" s="197">
        <v>58325</v>
      </c>
      <c r="V301" s="198">
        <v>58325</v>
      </c>
      <c r="W301" s="190" t="s">
        <v>1306</v>
      </c>
      <c r="X301" s="142" t="s">
        <v>5119</v>
      </c>
      <c r="Y301" s="134">
        <v>52</v>
      </c>
      <c r="Z301" s="134">
        <v>11</v>
      </c>
      <c r="AA301" s="134">
        <v>11</v>
      </c>
      <c r="AB301" s="124" t="e">
        <v>#N/A</v>
      </c>
      <c r="AC301" s="124"/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</row>
    <row r="302" spans="1:39" s="123" customFormat="1" ht="90" x14ac:dyDescent="0.25">
      <c r="A302" s="178">
        <v>57</v>
      </c>
      <c r="B302" s="167">
        <v>476</v>
      </c>
      <c r="C302" s="175" t="s">
        <v>2330</v>
      </c>
      <c r="D302" s="171" t="s">
        <v>2319</v>
      </c>
      <c r="E302" s="171" t="s">
        <v>1</v>
      </c>
      <c r="F302" s="171" t="s">
        <v>23</v>
      </c>
      <c r="G302" s="229"/>
      <c r="H302" s="187"/>
      <c r="I302" s="187"/>
      <c r="J302" s="230"/>
      <c r="K302" s="187"/>
      <c r="L302" s="187"/>
      <c r="M302" s="224"/>
      <c r="N302" s="216"/>
      <c r="O302" s="216"/>
      <c r="P302" s="224"/>
      <c r="Q302" s="224"/>
      <c r="R302" s="187"/>
      <c r="S302" s="224"/>
      <c r="T302" s="189">
        <v>2204</v>
      </c>
      <c r="U302" s="197">
        <v>2204</v>
      </c>
      <c r="V302" s="198">
        <v>2204</v>
      </c>
      <c r="W302" s="190" t="s">
        <v>1306</v>
      </c>
      <c r="X302" s="142" t="s">
        <v>5119</v>
      </c>
      <c r="Y302" s="134">
        <v>52</v>
      </c>
      <c r="Z302" s="134">
        <v>11</v>
      </c>
      <c r="AA302" s="134">
        <v>11</v>
      </c>
      <c r="AB302" s="124" t="e">
        <v>#N/A</v>
      </c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</row>
    <row r="303" spans="1:39" s="123" customFormat="1" ht="75" x14ac:dyDescent="0.25">
      <c r="A303" s="178">
        <v>58</v>
      </c>
      <c r="B303" s="167">
        <v>477</v>
      </c>
      <c r="C303" s="175" t="s">
        <v>2331</v>
      </c>
      <c r="D303" s="171" t="s">
        <v>2323</v>
      </c>
      <c r="E303" s="171" t="s">
        <v>1</v>
      </c>
      <c r="F303" s="205" t="s">
        <v>40</v>
      </c>
      <c r="G303" s="229"/>
      <c r="H303" s="187"/>
      <c r="I303" s="187"/>
      <c r="J303" s="230"/>
      <c r="K303" s="187"/>
      <c r="L303" s="187"/>
      <c r="M303" s="224"/>
      <c r="N303" s="216"/>
      <c r="O303" s="216"/>
      <c r="P303" s="224"/>
      <c r="Q303" s="224"/>
      <c r="R303" s="187"/>
      <c r="S303" s="224"/>
      <c r="T303" s="189">
        <v>3168</v>
      </c>
      <c r="U303" s="197">
        <v>3168</v>
      </c>
      <c r="V303" s="198">
        <v>6160</v>
      </c>
      <c r="W303" s="190" t="s">
        <v>1306</v>
      </c>
      <c r="X303" s="142" t="s">
        <v>5119</v>
      </c>
      <c r="Y303" s="134">
        <v>52</v>
      </c>
      <c r="Z303" s="134">
        <v>11</v>
      </c>
      <c r="AA303" s="134">
        <v>11</v>
      </c>
      <c r="AB303" s="124" t="e">
        <v>#N/A</v>
      </c>
      <c r="AC303" s="124"/>
      <c r="AD303" s="124"/>
      <c r="AE303" s="124"/>
      <c r="AF303" s="124"/>
      <c r="AG303" s="124"/>
      <c r="AH303" s="124"/>
      <c r="AI303" s="124"/>
      <c r="AJ303" s="124"/>
      <c r="AK303" s="124"/>
      <c r="AL303" s="124"/>
      <c r="AM303" s="124"/>
    </row>
    <row r="304" spans="1:39" s="123" customFormat="1" ht="90" x14ac:dyDescent="0.25">
      <c r="A304" s="178">
        <v>59</v>
      </c>
      <c r="B304" s="167">
        <v>478</v>
      </c>
      <c r="C304" s="372" t="s">
        <v>3328</v>
      </c>
      <c r="D304" s="171" t="s">
        <v>2332</v>
      </c>
      <c r="E304" s="171" t="s">
        <v>46</v>
      </c>
      <c r="F304" s="205" t="s">
        <v>2333</v>
      </c>
      <c r="G304" s="229"/>
      <c r="H304" s="187"/>
      <c r="I304" s="187"/>
      <c r="J304" s="230"/>
      <c r="K304" s="187"/>
      <c r="L304" s="187"/>
      <c r="M304" s="224"/>
      <c r="N304" s="216"/>
      <c r="O304" s="216"/>
      <c r="P304" s="224"/>
      <c r="Q304" s="224"/>
      <c r="R304" s="187"/>
      <c r="S304" s="224"/>
      <c r="T304" s="189">
        <v>8800</v>
      </c>
      <c r="U304" s="197">
        <v>8800</v>
      </c>
      <c r="V304" s="198">
        <v>4288</v>
      </c>
      <c r="W304" s="190" t="s">
        <v>1306</v>
      </c>
      <c r="X304" s="142" t="s">
        <v>5119</v>
      </c>
      <c r="Y304" s="134">
        <v>52</v>
      </c>
      <c r="Z304" s="134">
        <v>11</v>
      </c>
      <c r="AA304" s="134">
        <v>11</v>
      </c>
      <c r="AB304" s="124" t="e">
        <v>#N/A</v>
      </c>
      <c r="AC304" s="124"/>
      <c r="AD304" s="124"/>
      <c r="AE304" s="124"/>
      <c r="AF304" s="124"/>
      <c r="AG304" s="124"/>
      <c r="AH304" s="124"/>
      <c r="AI304" s="124"/>
      <c r="AJ304" s="124"/>
      <c r="AK304" s="124"/>
      <c r="AL304" s="124"/>
      <c r="AM304" s="124"/>
    </row>
    <row r="305" spans="1:39" s="123" customFormat="1" ht="75" x14ac:dyDescent="0.25">
      <c r="A305" s="178">
        <v>60</v>
      </c>
      <c r="B305" s="167">
        <v>479</v>
      </c>
      <c r="C305" s="175" t="s">
        <v>4381</v>
      </c>
      <c r="D305" s="171" t="s">
        <v>2265</v>
      </c>
      <c r="E305" s="171" t="s">
        <v>1</v>
      </c>
      <c r="F305" s="205" t="s">
        <v>40</v>
      </c>
      <c r="G305" s="229"/>
      <c r="H305" s="187"/>
      <c r="I305" s="187"/>
      <c r="J305" s="230"/>
      <c r="K305" s="187"/>
      <c r="L305" s="187"/>
      <c r="M305" s="224"/>
      <c r="N305" s="216"/>
      <c r="O305" s="216"/>
      <c r="P305" s="224"/>
      <c r="Q305" s="224"/>
      <c r="R305" s="187"/>
      <c r="S305" s="224"/>
      <c r="T305" s="189">
        <v>6160</v>
      </c>
      <c r="U305" s="197">
        <v>6160</v>
      </c>
      <c r="V305" s="198">
        <v>2640</v>
      </c>
      <c r="W305" s="190" t="s">
        <v>1306</v>
      </c>
      <c r="X305" s="142" t="s">
        <v>5119</v>
      </c>
      <c r="Y305" s="134">
        <v>52</v>
      </c>
      <c r="Z305" s="134">
        <v>11</v>
      </c>
      <c r="AA305" s="134">
        <v>11</v>
      </c>
      <c r="AB305" s="124" t="e">
        <v>#N/A</v>
      </c>
      <c r="AC305" s="124"/>
      <c r="AD305" s="124"/>
      <c r="AE305" s="124"/>
      <c r="AF305" s="124"/>
      <c r="AG305" s="124"/>
      <c r="AH305" s="124"/>
      <c r="AI305" s="124"/>
      <c r="AJ305" s="124"/>
      <c r="AK305" s="124"/>
      <c r="AL305" s="124"/>
      <c r="AM305" s="124"/>
    </row>
    <row r="306" spans="1:39" s="123" customFormat="1" ht="60" x14ac:dyDescent="0.25">
      <c r="A306" s="178">
        <v>61</v>
      </c>
      <c r="B306" s="167">
        <v>480</v>
      </c>
      <c r="C306" s="175" t="s">
        <v>2334</v>
      </c>
      <c r="D306" s="171" t="s">
        <v>2267</v>
      </c>
      <c r="E306" s="171" t="s">
        <v>1</v>
      </c>
      <c r="F306" s="205" t="s">
        <v>25</v>
      </c>
      <c r="G306" s="229"/>
      <c r="H306" s="187"/>
      <c r="I306" s="187"/>
      <c r="J306" s="230"/>
      <c r="K306" s="187"/>
      <c r="L306" s="187"/>
      <c r="M306" s="224"/>
      <c r="N306" s="216"/>
      <c r="O306" s="216"/>
      <c r="P306" s="224"/>
      <c r="Q306" s="224"/>
      <c r="R306" s="187"/>
      <c r="S306" s="224"/>
      <c r="T306" s="189">
        <v>8239</v>
      </c>
      <c r="U306" s="197">
        <v>8239</v>
      </c>
      <c r="V306" s="198">
        <v>2058</v>
      </c>
      <c r="W306" s="190" t="s">
        <v>1306</v>
      </c>
      <c r="X306" s="142" t="s">
        <v>5119</v>
      </c>
      <c r="Y306" s="134">
        <v>52</v>
      </c>
      <c r="Z306" s="134">
        <v>11</v>
      </c>
      <c r="AA306" s="134">
        <v>11</v>
      </c>
      <c r="AB306" s="124" t="e">
        <v>#N/A</v>
      </c>
      <c r="AC306" s="124"/>
      <c r="AD306" s="124"/>
      <c r="AE306" s="124"/>
      <c r="AF306" s="124"/>
      <c r="AG306" s="124"/>
      <c r="AH306" s="124"/>
      <c r="AI306" s="124"/>
      <c r="AJ306" s="124"/>
      <c r="AK306" s="124"/>
      <c r="AL306" s="124"/>
      <c r="AM306" s="124"/>
    </row>
    <row r="307" spans="1:39" s="123" customFormat="1" ht="75" x14ac:dyDescent="0.25">
      <c r="A307" s="178">
        <v>62</v>
      </c>
      <c r="B307" s="167">
        <v>481</v>
      </c>
      <c r="C307" s="175" t="s">
        <v>2335</v>
      </c>
      <c r="D307" s="171" t="s">
        <v>2263</v>
      </c>
      <c r="E307" s="171" t="s">
        <v>1</v>
      </c>
      <c r="F307" s="205" t="s">
        <v>25</v>
      </c>
      <c r="G307" s="229">
        <v>6778678</v>
      </c>
      <c r="H307" s="187"/>
      <c r="I307" s="187">
        <v>159</v>
      </c>
      <c r="J307" s="230"/>
      <c r="K307" s="187"/>
      <c r="L307" s="187"/>
      <c r="M307" s="224"/>
      <c r="N307" s="216"/>
      <c r="O307" s="216"/>
      <c r="P307" s="224"/>
      <c r="Q307" s="224"/>
      <c r="R307" s="187">
        <v>46</v>
      </c>
      <c r="S307" s="224"/>
      <c r="T307" s="225">
        <v>1256.4300154</v>
      </c>
      <c r="U307" s="197">
        <v>1208</v>
      </c>
      <c r="V307" s="198">
        <v>1104</v>
      </c>
      <c r="W307" s="190" t="s">
        <v>1306</v>
      </c>
      <c r="X307" s="142" t="s">
        <v>5119</v>
      </c>
      <c r="Y307" s="134">
        <v>52</v>
      </c>
      <c r="Z307" s="134">
        <v>11</v>
      </c>
      <c r="AA307" s="134">
        <v>11</v>
      </c>
      <c r="AB307" s="124" t="e">
        <v>#N/A</v>
      </c>
      <c r="AC307" s="124"/>
      <c r="AD307" s="124"/>
      <c r="AE307" s="124"/>
      <c r="AF307" s="124"/>
      <c r="AG307" s="124"/>
      <c r="AH307" s="124"/>
      <c r="AI307" s="124"/>
      <c r="AJ307" s="124"/>
      <c r="AK307" s="124"/>
      <c r="AL307" s="124"/>
      <c r="AM307" s="124"/>
    </row>
    <row r="308" spans="1:39" s="123" customFormat="1" ht="76.5" x14ac:dyDescent="0.25">
      <c r="A308" s="178">
        <v>63</v>
      </c>
      <c r="B308" s="167">
        <v>482</v>
      </c>
      <c r="C308" s="372" t="s">
        <v>3329</v>
      </c>
      <c r="D308" s="171" t="s">
        <v>2265</v>
      </c>
      <c r="E308" s="171" t="s">
        <v>1</v>
      </c>
      <c r="F308" s="205" t="s">
        <v>40</v>
      </c>
      <c r="G308" s="229">
        <v>3839608</v>
      </c>
      <c r="H308" s="239"/>
      <c r="I308" s="187"/>
      <c r="J308" s="230">
        <v>2892.96</v>
      </c>
      <c r="K308" s="187"/>
      <c r="L308" s="187"/>
      <c r="M308" s="224"/>
      <c r="N308" s="216"/>
      <c r="O308" s="216"/>
      <c r="P308" s="224"/>
      <c r="Q308" s="224"/>
      <c r="R308" s="187"/>
      <c r="S308" s="224"/>
      <c r="T308" s="225">
        <v>3138.2563144000001</v>
      </c>
      <c r="U308" s="197">
        <v>2131</v>
      </c>
      <c r="V308" s="198">
        <v>2392</v>
      </c>
      <c r="W308" s="190" t="s">
        <v>1306</v>
      </c>
      <c r="X308" s="142" t="s">
        <v>5119</v>
      </c>
      <c r="Y308" s="134">
        <v>52</v>
      </c>
      <c r="Z308" s="134">
        <v>11</v>
      </c>
      <c r="AA308" s="134">
        <v>11</v>
      </c>
      <c r="AB308" s="124" t="e">
        <v>#N/A</v>
      </c>
      <c r="AC308" s="124"/>
      <c r="AD308" s="124"/>
      <c r="AE308" s="124"/>
      <c r="AF308" s="124"/>
      <c r="AG308" s="124"/>
      <c r="AH308" s="124"/>
      <c r="AI308" s="124"/>
      <c r="AJ308" s="124"/>
      <c r="AK308" s="124"/>
      <c r="AL308" s="124"/>
      <c r="AM308" s="124"/>
    </row>
    <row r="309" spans="1:39" s="123" customFormat="1" ht="75" x14ac:dyDescent="0.25">
      <c r="A309" s="178">
        <v>64</v>
      </c>
      <c r="B309" s="167">
        <v>483</v>
      </c>
      <c r="C309" s="175" t="s">
        <v>2336</v>
      </c>
      <c r="D309" s="171" t="s">
        <v>2270</v>
      </c>
      <c r="E309" s="171" t="s">
        <v>1</v>
      </c>
      <c r="F309" s="205" t="s">
        <v>94</v>
      </c>
      <c r="G309" s="67">
        <v>8116453</v>
      </c>
      <c r="H309" s="187"/>
      <c r="I309" s="187"/>
      <c r="J309" s="230">
        <v>24723.111000000001</v>
      </c>
      <c r="K309" s="187"/>
      <c r="L309" s="187"/>
      <c r="M309" s="224"/>
      <c r="N309" s="206">
        <v>50.878</v>
      </c>
      <c r="O309" s="206"/>
      <c r="P309" s="224"/>
      <c r="Q309" s="224"/>
      <c r="R309" s="187"/>
      <c r="S309" s="224"/>
      <c r="T309" s="225">
        <v>23050.9351179</v>
      </c>
      <c r="U309" s="197">
        <v>22194</v>
      </c>
      <c r="V309" s="198">
        <v>20101</v>
      </c>
      <c r="W309" s="190" t="s">
        <v>1306</v>
      </c>
      <c r="X309" s="142" t="s">
        <v>5119</v>
      </c>
      <c r="Y309" s="134">
        <v>52</v>
      </c>
      <c r="Z309" s="134">
        <v>11</v>
      </c>
      <c r="AA309" s="134">
        <v>11</v>
      </c>
      <c r="AB309" s="124" t="e">
        <v>#N/A</v>
      </c>
      <c r="AC309" s="124"/>
      <c r="AD309" s="124"/>
      <c r="AE309" s="124"/>
      <c r="AF309" s="124"/>
      <c r="AG309" s="124"/>
      <c r="AH309" s="124"/>
      <c r="AI309" s="124"/>
      <c r="AJ309" s="124"/>
      <c r="AK309" s="124"/>
      <c r="AL309" s="124"/>
      <c r="AM309" s="124"/>
    </row>
    <row r="310" spans="1:39" s="123" customFormat="1" ht="114.75" x14ac:dyDescent="0.25">
      <c r="A310" s="178">
        <v>65</v>
      </c>
      <c r="B310" s="167">
        <v>484</v>
      </c>
      <c r="C310" s="372" t="s">
        <v>3330</v>
      </c>
      <c r="D310" s="171" t="s">
        <v>2337</v>
      </c>
      <c r="E310" s="171" t="s">
        <v>1</v>
      </c>
      <c r="F310" s="205" t="s">
        <v>94</v>
      </c>
      <c r="G310" s="229"/>
      <c r="H310" s="187"/>
      <c r="I310" s="187"/>
      <c r="J310" s="230"/>
      <c r="K310" s="187"/>
      <c r="L310" s="187"/>
      <c r="M310" s="224"/>
      <c r="N310" s="224"/>
      <c r="O310" s="224"/>
      <c r="P310" s="224"/>
      <c r="Q310" s="224"/>
      <c r="R310" s="187"/>
      <c r="S310" s="224"/>
      <c r="T310" s="189">
        <v>2131</v>
      </c>
      <c r="U310" s="197">
        <v>2131</v>
      </c>
      <c r="V310" s="198">
        <v>3172</v>
      </c>
      <c r="W310" s="190" t="s">
        <v>1306</v>
      </c>
      <c r="X310" s="142" t="s">
        <v>5119</v>
      </c>
      <c r="Y310" s="134">
        <v>52</v>
      </c>
      <c r="Z310" s="134">
        <v>11</v>
      </c>
      <c r="AA310" s="134">
        <v>11</v>
      </c>
      <c r="AB310" s="124" t="e">
        <v>#N/A</v>
      </c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</row>
    <row r="311" spans="1:39" s="123" customFormat="1" ht="90" x14ac:dyDescent="0.25">
      <c r="A311" s="178">
        <v>66</v>
      </c>
      <c r="B311" s="167">
        <v>485</v>
      </c>
      <c r="C311" s="175" t="s">
        <v>2338</v>
      </c>
      <c r="D311" s="171" t="s">
        <v>2339</v>
      </c>
      <c r="E311" s="171" t="s">
        <v>46</v>
      </c>
      <c r="F311" s="205" t="s">
        <v>2333</v>
      </c>
      <c r="G311" s="229"/>
      <c r="H311" s="187"/>
      <c r="I311" s="187"/>
      <c r="J311" s="230"/>
      <c r="K311" s="187"/>
      <c r="L311" s="187"/>
      <c r="M311" s="224"/>
      <c r="N311" s="224"/>
      <c r="O311" s="224"/>
      <c r="P311" s="224"/>
      <c r="Q311" s="224"/>
      <c r="R311" s="187"/>
      <c r="S311" s="224"/>
      <c r="T311" s="189">
        <v>47404</v>
      </c>
      <c r="U311" s="197">
        <v>47404</v>
      </c>
      <c r="V311" s="198">
        <v>47404</v>
      </c>
      <c r="W311" s="190" t="s">
        <v>1306</v>
      </c>
      <c r="X311" s="142" t="s">
        <v>5119</v>
      </c>
      <c r="Y311" s="134">
        <v>52</v>
      </c>
      <c r="Z311" s="134">
        <v>11</v>
      </c>
      <c r="AA311" s="134">
        <v>11</v>
      </c>
      <c r="AB311" s="124" t="e">
        <v>#N/A</v>
      </c>
      <c r="AC311" s="124"/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</row>
    <row r="312" spans="1:39" s="123" customFormat="1" ht="75" x14ac:dyDescent="0.25">
      <c r="A312" s="178">
        <v>67</v>
      </c>
      <c r="B312" s="167">
        <v>486</v>
      </c>
      <c r="C312" s="175" t="s">
        <v>2340</v>
      </c>
      <c r="D312" s="171" t="s">
        <v>2339</v>
      </c>
      <c r="E312" s="171" t="s">
        <v>1</v>
      </c>
      <c r="F312" s="205" t="s">
        <v>40</v>
      </c>
      <c r="G312" s="229"/>
      <c r="H312" s="187"/>
      <c r="I312" s="187"/>
      <c r="J312" s="230"/>
      <c r="K312" s="187"/>
      <c r="L312" s="187"/>
      <c r="M312" s="224"/>
      <c r="N312" s="224"/>
      <c r="O312" s="224"/>
      <c r="P312" s="224"/>
      <c r="Q312" s="224"/>
      <c r="R312" s="187"/>
      <c r="S312" s="224"/>
      <c r="T312" s="189">
        <v>1189</v>
      </c>
      <c r="U312" s="197">
        <v>1189</v>
      </c>
      <c r="V312" s="198">
        <v>1189</v>
      </c>
      <c r="W312" s="190" t="s">
        <v>1306</v>
      </c>
      <c r="X312" s="142" t="s">
        <v>5119</v>
      </c>
      <c r="Y312" s="134">
        <v>52</v>
      </c>
      <c r="Z312" s="134">
        <v>11</v>
      </c>
      <c r="AA312" s="134">
        <v>11</v>
      </c>
      <c r="AB312" s="124" t="e">
        <v>#N/A</v>
      </c>
      <c r="AC312" s="124"/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</row>
    <row r="313" spans="1:39" s="123" customFormat="1" ht="90" x14ac:dyDescent="0.25">
      <c r="A313" s="178">
        <v>68</v>
      </c>
      <c r="B313" s="167">
        <v>487</v>
      </c>
      <c r="C313" s="175" t="s">
        <v>2341</v>
      </c>
      <c r="D313" s="171" t="s">
        <v>2323</v>
      </c>
      <c r="E313" s="171" t="s">
        <v>1</v>
      </c>
      <c r="F313" s="205" t="s">
        <v>40</v>
      </c>
      <c r="G313" s="229"/>
      <c r="H313" s="187"/>
      <c r="I313" s="187"/>
      <c r="J313" s="230"/>
      <c r="K313" s="187"/>
      <c r="L313" s="187"/>
      <c r="M313" s="224"/>
      <c r="N313" s="224"/>
      <c r="O313" s="224"/>
      <c r="P313" s="224"/>
      <c r="Q313" s="224"/>
      <c r="R313" s="187"/>
      <c r="S313" s="224"/>
      <c r="T313" s="189">
        <v>1130</v>
      </c>
      <c r="U313" s="197">
        <v>1130</v>
      </c>
      <c r="V313" s="198">
        <v>1130</v>
      </c>
      <c r="W313" s="190" t="s">
        <v>1306</v>
      </c>
      <c r="X313" s="142" t="s">
        <v>5119</v>
      </c>
      <c r="Y313" s="134">
        <v>52</v>
      </c>
      <c r="Z313" s="134">
        <v>11</v>
      </c>
      <c r="AA313" s="134">
        <v>11</v>
      </c>
      <c r="AB313" s="124" t="e">
        <v>#N/A</v>
      </c>
      <c r="AC313" s="124"/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</row>
    <row r="314" spans="1:39" s="123" customFormat="1" ht="90" x14ac:dyDescent="0.25">
      <c r="A314" s="178">
        <v>69</v>
      </c>
      <c r="B314" s="167">
        <v>488</v>
      </c>
      <c r="C314" s="175" t="s">
        <v>2342</v>
      </c>
      <c r="D314" s="171" t="s">
        <v>2343</v>
      </c>
      <c r="E314" s="171" t="s">
        <v>1</v>
      </c>
      <c r="F314" s="205" t="s">
        <v>40</v>
      </c>
      <c r="G314" s="229"/>
      <c r="H314" s="187"/>
      <c r="I314" s="187"/>
      <c r="J314" s="230"/>
      <c r="K314" s="187"/>
      <c r="L314" s="187"/>
      <c r="M314" s="224"/>
      <c r="N314" s="224"/>
      <c r="O314" s="224"/>
      <c r="P314" s="224"/>
      <c r="Q314" s="224"/>
      <c r="R314" s="187"/>
      <c r="S314" s="224"/>
      <c r="T314" s="189">
        <v>5412</v>
      </c>
      <c r="U314" s="197">
        <v>5412</v>
      </c>
      <c r="V314" s="198">
        <v>5412</v>
      </c>
      <c r="W314" s="190" t="s">
        <v>1306</v>
      </c>
      <c r="X314" s="142" t="s">
        <v>5119</v>
      </c>
      <c r="Y314" s="134">
        <v>52</v>
      </c>
      <c r="Z314" s="134">
        <v>11</v>
      </c>
      <c r="AA314" s="134">
        <v>11</v>
      </c>
      <c r="AB314" s="124" t="e">
        <v>#N/A</v>
      </c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</row>
    <row r="315" spans="1:39" s="123" customFormat="1" ht="75" x14ac:dyDescent="0.25">
      <c r="A315" s="178">
        <v>70</v>
      </c>
      <c r="B315" s="167">
        <v>489</v>
      </c>
      <c r="C315" s="175" t="s">
        <v>2344</v>
      </c>
      <c r="D315" s="171" t="s">
        <v>2345</v>
      </c>
      <c r="E315" s="171" t="s">
        <v>1</v>
      </c>
      <c r="F315" s="205" t="s">
        <v>102</v>
      </c>
      <c r="G315" s="229"/>
      <c r="H315" s="187"/>
      <c r="I315" s="187"/>
      <c r="J315" s="230"/>
      <c r="K315" s="187"/>
      <c r="L315" s="187"/>
      <c r="M315" s="224"/>
      <c r="N315" s="224"/>
      <c r="O315" s="224"/>
      <c r="P315" s="224"/>
      <c r="Q315" s="224"/>
      <c r="R315" s="187"/>
      <c r="S315" s="224"/>
      <c r="T315" s="189">
        <v>1142</v>
      </c>
      <c r="U315" s="197">
        <v>1142</v>
      </c>
      <c r="V315" s="198">
        <v>1142</v>
      </c>
      <c r="W315" s="190" t="s">
        <v>1306</v>
      </c>
      <c r="X315" s="142" t="s">
        <v>5119</v>
      </c>
      <c r="Y315" s="134">
        <v>52</v>
      </c>
      <c r="Z315" s="134">
        <v>11</v>
      </c>
      <c r="AA315" s="134">
        <v>11</v>
      </c>
      <c r="AB315" s="124" t="e">
        <v>#N/A</v>
      </c>
      <c r="AC315" s="124"/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</row>
    <row r="316" spans="1:39" s="123" customFormat="1" ht="75" x14ac:dyDescent="0.25">
      <c r="A316" s="178">
        <v>71</v>
      </c>
      <c r="B316" s="167">
        <v>490</v>
      </c>
      <c r="C316" s="175" t="s">
        <v>2346</v>
      </c>
      <c r="D316" s="171" t="s">
        <v>2323</v>
      </c>
      <c r="E316" s="171" t="s">
        <v>1</v>
      </c>
      <c r="F316" s="205" t="s">
        <v>94</v>
      </c>
      <c r="G316" s="67">
        <v>21653954</v>
      </c>
      <c r="H316" s="187"/>
      <c r="I316" s="187"/>
      <c r="J316" s="230">
        <v>1619.453</v>
      </c>
      <c r="K316" s="187"/>
      <c r="L316" s="187"/>
      <c r="M316" s="224"/>
      <c r="N316" s="224"/>
      <c r="O316" s="224"/>
      <c r="P316" s="224"/>
      <c r="Q316" s="224"/>
      <c r="R316" s="187"/>
      <c r="S316" s="224"/>
      <c r="T316" s="225">
        <v>4766.3237422000002</v>
      </c>
      <c r="U316" s="197">
        <v>3350</v>
      </c>
      <c r="V316" s="198">
        <v>3592</v>
      </c>
      <c r="W316" s="190" t="s">
        <v>1306</v>
      </c>
      <c r="X316" s="142" t="s">
        <v>5119</v>
      </c>
      <c r="Y316" s="134">
        <v>52</v>
      </c>
      <c r="Z316" s="134">
        <v>11</v>
      </c>
      <c r="AA316" s="134">
        <v>11</v>
      </c>
      <c r="AB316" s="124" t="e">
        <v>#N/A</v>
      </c>
      <c r="AC316" s="124"/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</row>
    <row r="317" spans="1:39" s="123" customFormat="1" ht="75" x14ac:dyDescent="0.25">
      <c r="A317" s="178">
        <v>72</v>
      </c>
      <c r="B317" s="167">
        <v>491</v>
      </c>
      <c r="C317" s="175" t="s">
        <v>4382</v>
      </c>
      <c r="D317" s="171" t="s">
        <v>2296</v>
      </c>
      <c r="E317" s="171" t="s">
        <v>1</v>
      </c>
      <c r="F317" s="205" t="s">
        <v>94</v>
      </c>
      <c r="G317" s="67">
        <v>7550645</v>
      </c>
      <c r="H317" s="230"/>
      <c r="I317" s="230"/>
      <c r="J317" s="230">
        <v>457.45100000000002</v>
      </c>
      <c r="K317" s="187"/>
      <c r="L317" s="187"/>
      <c r="M317" s="224"/>
      <c r="N317" s="224"/>
      <c r="O317" s="224"/>
      <c r="P317" s="224"/>
      <c r="Q317" s="224"/>
      <c r="R317" s="187"/>
      <c r="S317" s="224"/>
      <c r="T317" s="225">
        <v>1567.6214035000003</v>
      </c>
      <c r="U317" s="197">
        <v>1292</v>
      </c>
      <c r="V317" s="198">
        <v>1204</v>
      </c>
      <c r="W317" s="190" t="s">
        <v>1306</v>
      </c>
      <c r="X317" s="142" t="s">
        <v>5119</v>
      </c>
      <c r="Y317" s="134">
        <v>52</v>
      </c>
      <c r="Z317" s="134">
        <v>11</v>
      </c>
      <c r="AA317" s="134">
        <v>11</v>
      </c>
      <c r="AB317" s="124" t="e">
        <v>#N/A</v>
      </c>
      <c r="AC317" s="124"/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</row>
    <row r="318" spans="1:39" s="123" customFormat="1" ht="75" x14ac:dyDescent="0.25">
      <c r="A318" s="178">
        <v>73</v>
      </c>
      <c r="B318" s="167">
        <v>492</v>
      </c>
      <c r="C318" s="175" t="s">
        <v>4383</v>
      </c>
      <c r="D318" s="171" t="s">
        <v>2274</v>
      </c>
      <c r="E318" s="171" t="s">
        <v>1</v>
      </c>
      <c r="F318" s="205" t="s">
        <v>94</v>
      </c>
      <c r="G318" s="229">
        <v>9537497</v>
      </c>
      <c r="H318" s="230"/>
      <c r="I318" s="230"/>
      <c r="J318" s="230">
        <v>1514.713</v>
      </c>
      <c r="K318" s="187"/>
      <c r="L318" s="187"/>
      <c r="M318" s="224"/>
      <c r="N318" s="224"/>
      <c r="O318" s="224"/>
      <c r="P318" s="224"/>
      <c r="Q318" s="224"/>
      <c r="R318" s="187"/>
      <c r="S318" s="224"/>
      <c r="T318" s="225">
        <v>2804.5832270999999</v>
      </c>
      <c r="U318" s="197">
        <v>2842</v>
      </c>
      <c r="V318" s="198">
        <v>2918</v>
      </c>
      <c r="W318" s="190" t="s">
        <v>1306</v>
      </c>
      <c r="X318" s="142" t="s">
        <v>5119</v>
      </c>
      <c r="Y318" s="134">
        <v>52</v>
      </c>
      <c r="Z318" s="134">
        <v>11</v>
      </c>
      <c r="AA318" s="134">
        <v>11</v>
      </c>
      <c r="AB318" s="124" t="e">
        <v>#N/A</v>
      </c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</row>
    <row r="319" spans="1:39" s="123" customFormat="1" ht="75" x14ac:dyDescent="0.25">
      <c r="A319" s="178">
        <v>74</v>
      </c>
      <c r="B319" s="167">
        <v>493</v>
      </c>
      <c r="C319" s="175" t="s">
        <v>4384</v>
      </c>
      <c r="D319" s="171" t="s">
        <v>2339</v>
      </c>
      <c r="E319" s="171" t="s">
        <v>1</v>
      </c>
      <c r="F319" s="205" t="s">
        <v>94</v>
      </c>
      <c r="G319" s="229">
        <v>4392586</v>
      </c>
      <c r="H319" s="230"/>
      <c r="I319" s="230"/>
      <c r="J319" s="230">
        <v>1811.45</v>
      </c>
      <c r="K319" s="187"/>
      <c r="L319" s="187"/>
      <c r="M319" s="224"/>
      <c r="N319" s="224"/>
      <c r="O319" s="224"/>
      <c r="P319" s="224"/>
      <c r="Q319" s="224"/>
      <c r="R319" s="187"/>
      <c r="S319" s="224"/>
      <c r="T319" s="225">
        <v>2271.8520198000001</v>
      </c>
      <c r="U319" s="197">
        <v>1594</v>
      </c>
      <c r="V319" s="198">
        <v>1531</v>
      </c>
      <c r="W319" s="190" t="s">
        <v>1306</v>
      </c>
      <c r="X319" s="142" t="s">
        <v>5119</v>
      </c>
      <c r="Y319" s="134">
        <v>52</v>
      </c>
      <c r="Z319" s="134">
        <v>11</v>
      </c>
      <c r="AA319" s="134">
        <v>11</v>
      </c>
      <c r="AB319" s="124" t="e">
        <v>#N/A</v>
      </c>
      <c r="AC319" s="124"/>
      <c r="AD319" s="124"/>
      <c r="AE319" s="124"/>
      <c r="AF319" s="124"/>
      <c r="AG319" s="124"/>
      <c r="AH319" s="124"/>
      <c r="AI319" s="124"/>
      <c r="AJ319" s="124"/>
      <c r="AK319" s="124"/>
      <c r="AL319" s="124"/>
      <c r="AM319" s="124"/>
    </row>
    <row r="320" spans="1:39" s="123" customFormat="1" ht="75" x14ac:dyDescent="0.25">
      <c r="A320" s="178">
        <v>75</v>
      </c>
      <c r="B320" s="167">
        <v>494</v>
      </c>
      <c r="C320" s="175" t="s">
        <v>2347</v>
      </c>
      <c r="D320" s="171" t="s">
        <v>2323</v>
      </c>
      <c r="E320" s="171" t="s">
        <v>1</v>
      </c>
      <c r="F320" s="205" t="s">
        <v>94</v>
      </c>
      <c r="G320" s="229">
        <v>5330786</v>
      </c>
      <c r="H320" s="187"/>
      <c r="I320" s="187"/>
      <c r="J320" s="230">
        <v>17328.939999999999</v>
      </c>
      <c r="K320" s="187"/>
      <c r="L320" s="187"/>
      <c r="M320" s="224"/>
      <c r="N320" s="224"/>
      <c r="O320" s="224"/>
      <c r="P320" s="224"/>
      <c r="Q320" s="224"/>
      <c r="R320" s="187"/>
      <c r="S320" s="224"/>
      <c r="T320" s="225">
        <v>16072.007479799999</v>
      </c>
      <c r="U320" s="197">
        <v>16072</v>
      </c>
      <c r="V320" s="198">
        <v>15521</v>
      </c>
      <c r="W320" s="190" t="s">
        <v>1306</v>
      </c>
      <c r="X320" s="142" t="s">
        <v>5119</v>
      </c>
      <c r="Y320" s="134">
        <v>52</v>
      </c>
      <c r="Z320" s="134">
        <v>11</v>
      </c>
      <c r="AA320" s="134">
        <v>11</v>
      </c>
      <c r="AB320" s="124" t="e">
        <v>#N/A</v>
      </c>
      <c r="AC320" s="124"/>
      <c r="AD320" s="124"/>
      <c r="AE320" s="124"/>
      <c r="AF320" s="124"/>
      <c r="AG320" s="124"/>
      <c r="AH320" s="124"/>
      <c r="AI320" s="124"/>
      <c r="AJ320" s="124"/>
      <c r="AK320" s="124"/>
      <c r="AL320" s="124"/>
      <c r="AM320" s="124"/>
    </row>
    <row r="321" spans="1:39" s="123" customFormat="1" ht="120" x14ac:dyDescent="0.25">
      <c r="A321" s="178">
        <v>76</v>
      </c>
      <c r="B321" s="167">
        <v>495</v>
      </c>
      <c r="C321" s="175" t="s">
        <v>2348</v>
      </c>
      <c r="D321" s="171" t="s">
        <v>2349</v>
      </c>
      <c r="E321" s="171" t="s">
        <v>1</v>
      </c>
      <c r="F321" s="205" t="s">
        <v>94</v>
      </c>
      <c r="G321" s="229">
        <v>3653845</v>
      </c>
      <c r="H321" s="230"/>
      <c r="I321" s="230"/>
      <c r="J321" s="226">
        <v>13502</v>
      </c>
      <c r="K321" s="187"/>
      <c r="L321" s="187"/>
      <c r="M321" s="224"/>
      <c r="N321" s="224"/>
      <c r="O321" s="224"/>
      <c r="P321" s="224"/>
      <c r="Q321" s="224"/>
      <c r="R321" s="187"/>
      <c r="S321" s="224"/>
      <c r="T321" s="225">
        <v>3954</v>
      </c>
      <c r="U321" s="197">
        <v>3954</v>
      </c>
      <c r="V321" s="198">
        <v>2786</v>
      </c>
      <c r="W321" s="190" t="s">
        <v>1306</v>
      </c>
      <c r="X321" s="142" t="s">
        <v>5119</v>
      </c>
      <c r="Y321" s="134">
        <v>52</v>
      </c>
      <c r="Z321" s="134">
        <v>11</v>
      </c>
      <c r="AA321" s="134">
        <v>11</v>
      </c>
      <c r="AB321" s="124" t="e">
        <v>#N/A</v>
      </c>
      <c r="AC321" s="124"/>
      <c r="AD321" s="124"/>
      <c r="AE321" s="124"/>
      <c r="AF321" s="124"/>
      <c r="AG321" s="124"/>
      <c r="AH321" s="124"/>
      <c r="AI321" s="124"/>
      <c r="AJ321" s="124"/>
      <c r="AK321" s="124"/>
      <c r="AL321" s="124"/>
      <c r="AM321" s="124"/>
    </row>
    <row r="322" spans="1:39" s="123" customFormat="1" ht="75" x14ac:dyDescent="0.25">
      <c r="A322" s="178">
        <v>77</v>
      </c>
      <c r="B322" s="167">
        <v>496</v>
      </c>
      <c r="C322" s="372" t="s">
        <v>3331</v>
      </c>
      <c r="D322" s="171" t="s">
        <v>2345</v>
      </c>
      <c r="E322" s="171" t="s">
        <v>1</v>
      </c>
      <c r="F322" s="205" t="s">
        <v>94</v>
      </c>
      <c r="G322" s="67">
        <v>819027571</v>
      </c>
      <c r="H322" s="187"/>
      <c r="I322" s="187"/>
      <c r="J322" s="230">
        <v>1619</v>
      </c>
      <c r="K322" s="187"/>
      <c r="L322" s="187"/>
      <c r="M322" s="224"/>
      <c r="N322" s="224"/>
      <c r="O322" s="224"/>
      <c r="P322" s="224"/>
      <c r="Q322" s="224"/>
      <c r="R322" s="187"/>
      <c r="S322" s="224"/>
      <c r="T322" s="225">
        <v>3914</v>
      </c>
      <c r="U322" s="197">
        <v>3165</v>
      </c>
      <c r="V322" s="198">
        <v>3650</v>
      </c>
      <c r="W322" s="190" t="s">
        <v>1306</v>
      </c>
      <c r="X322" s="142" t="s">
        <v>5119</v>
      </c>
      <c r="Y322" s="134">
        <v>52</v>
      </c>
      <c r="Z322" s="134">
        <v>11</v>
      </c>
      <c r="AA322" s="134">
        <v>11</v>
      </c>
      <c r="AB322" s="124" t="e">
        <v>#N/A</v>
      </c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</row>
    <row r="323" spans="1:39" s="123" customFormat="1" ht="90" x14ac:dyDescent="0.25">
      <c r="A323" s="178">
        <v>78</v>
      </c>
      <c r="B323" s="167">
        <v>497</v>
      </c>
      <c r="C323" s="175" t="s">
        <v>2350</v>
      </c>
      <c r="D323" s="171" t="s">
        <v>2351</v>
      </c>
      <c r="E323" s="171" t="s">
        <v>1</v>
      </c>
      <c r="F323" s="205" t="s">
        <v>94</v>
      </c>
      <c r="G323" s="229"/>
      <c r="H323" s="187"/>
      <c r="I323" s="187"/>
      <c r="J323" s="230"/>
      <c r="K323" s="187"/>
      <c r="L323" s="187"/>
      <c r="M323" s="224"/>
      <c r="N323" s="224"/>
      <c r="O323" s="224"/>
      <c r="P323" s="224"/>
      <c r="Q323" s="224"/>
      <c r="R323" s="187"/>
      <c r="S323" s="224"/>
      <c r="T323" s="189">
        <v>1835</v>
      </c>
      <c r="U323" s="197">
        <v>1835</v>
      </c>
      <c r="V323" s="198">
        <v>1835</v>
      </c>
      <c r="W323" s="190" t="s">
        <v>1306</v>
      </c>
      <c r="X323" s="142" t="s">
        <v>5119</v>
      </c>
      <c r="Y323" s="134">
        <v>52</v>
      </c>
      <c r="Z323" s="134">
        <v>11</v>
      </c>
      <c r="AA323" s="134">
        <v>11</v>
      </c>
      <c r="AB323" s="124" t="e">
        <v>#N/A</v>
      </c>
      <c r="AC323" s="124"/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</row>
    <row r="324" spans="1:39" s="123" customFormat="1" ht="90" x14ac:dyDescent="0.25">
      <c r="A324" s="178">
        <v>79</v>
      </c>
      <c r="B324" s="167">
        <v>498</v>
      </c>
      <c r="C324" s="175" t="s">
        <v>2352</v>
      </c>
      <c r="D324" s="171" t="s">
        <v>2345</v>
      </c>
      <c r="E324" s="171" t="s">
        <v>1</v>
      </c>
      <c r="F324" s="205" t="s">
        <v>2353</v>
      </c>
      <c r="G324" s="229"/>
      <c r="H324" s="187"/>
      <c r="I324" s="187"/>
      <c r="J324" s="187"/>
      <c r="K324" s="187"/>
      <c r="L324" s="187"/>
      <c r="M324" s="224"/>
      <c r="N324" s="224"/>
      <c r="O324" s="224"/>
      <c r="P324" s="224"/>
      <c r="Q324" s="224"/>
      <c r="R324" s="187"/>
      <c r="S324" s="224"/>
      <c r="T324" s="189">
        <v>1691</v>
      </c>
      <c r="U324" s="197">
        <v>1691</v>
      </c>
      <c r="V324" s="198">
        <v>1245</v>
      </c>
      <c r="W324" s="190" t="s">
        <v>1306</v>
      </c>
      <c r="X324" s="142" t="s">
        <v>5119</v>
      </c>
      <c r="Y324" s="134">
        <v>52</v>
      </c>
      <c r="Z324" s="134">
        <v>11</v>
      </c>
      <c r="AA324" s="134">
        <v>11</v>
      </c>
      <c r="AB324" s="124" t="e">
        <v>#N/A</v>
      </c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</row>
    <row r="325" spans="1:39" s="123" customFormat="1" ht="60" x14ac:dyDescent="0.25">
      <c r="A325" s="178">
        <v>80</v>
      </c>
      <c r="B325" s="167">
        <v>499</v>
      </c>
      <c r="C325" s="372" t="s">
        <v>3332</v>
      </c>
      <c r="D325" s="171" t="s">
        <v>2354</v>
      </c>
      <c r="E325" s="171" t="s">
        <v>30</v>
      </c>
      <c r="F325" s="205" t="s">
        <v>55</v>
      </c>
      <c r="G325" s="67">
        <v>4503613</v>
      </c>
      <c r="H325" s="230"/>
      <c r="I325" s="230"/>
      <c r="J325" s="230"/>
      <c r="K325" s="187"/>
      <c r="L325" s="187"/>
      <c r="M325" s="224"/>
      <c r="N325" s="224"/>
      <c r="O325" s="224"/>
      <c r="P325" s="224"/>
      <c r="Q325" s="224"/>
      <c r="R325" s="187"/>
      <c r="S325" s="224"/>
      <c r="T325" s="225">
        <v>694.9074859000001</v>
      </c>
      <c r="U325" s="197">
        <v>597</v>
      </c>
      <c r="V325" s="198">
        <v>30533</v>
      </c>
      <c r="W325" s="190" t="s">
        <v>1306</v>
      </c>
      <c r="X325" s="142" t="s">
        <v>5119</v>
      </c>
      <c r="Y325" s="134">
        <v>52</v>
      </c>
      <c r="Z325" s="134">
        <v>11</v>
      </c>
      <c r="AA325" s="134">
        <v>11</v>
      </c>
      <c r="AB325" s="124" t="e">
        <v>#N/A</v>
      </c>
      <c r="AC325" s="124"/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</row>
    <row r="326" spans="1:39" s="123" customFormat="1" ht="75" x14ac:dyDescent="0.25">
      <c r="A326" s="178">
        <v>81</v>
      </c>
      <c r="B326" s="167">
        <v>500</v>
      </c>
      <c r="C326" s="175" t="s">
        <v>2355</v>
      </c>
      <c r="D326" s="171" t="s">
        <v>2356</v>
      </c>
      <c r="E326" s="171" t="s">
        <v>1</v>
      </c>
      <c r="F326" s="205" t="s">
        <v>2357</v>
      </c>
      <c r="G326" s="229"/>
      <c r="H326" s="187"/>
      <c r="I326" s="187"/>
      <c r="J326" s="187"/>
      <c r="K326" s="187"/>
      <c r="L326" s="187"/>
      <c r="M326" s="224"/>
      <c r="N326" s="224"/>
      <c r="O326" s="224"/>
      <c r="P326" s="224"/>
      <c r="Q326" s="224"/>
      <c r="R326" s="187"/>
      <c r="S326" s="224"/>
      <c r="T326" s="189">
        <v>2009</v>
      </c>
      <c r="U326" s="197">
        <v>2009</v>
      </c>
      <c r="V326" s="198">
        <v>2009</v>
      </c>
      <c r="W326" s="190" t="s">
        <v>1306</v>
      </c>
      <c r="X326" s="142" t="s">
        <v>5119</v>
      </c>
      <c r="Y326" s="134">
        <v>52</v>
      </c>
      <c r="Z326" s="134">
        <v>11</v>
      </c>
      <c r="AA326" s="134">
        <v>11</v>
      </c>
      <c r="AB326" s="124" t="e">
        <v>#N/A</v>
      </c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</row>
    <row r="327" spans="1:39" s="123" customFormat="1" ht="60" x14ac:dyDescent="0.25">
      <c r="A327" s="178">
        <v>82</v>
      </c>
      <c r="B327" s="167">
        <v>501</v>
      </c>
      <c r="C327" s="175" t="s">
        <v>2358</v>
      </c>
      <c r="D327" s="171" t="s">
        <v>2296</v>
      </c>
      <c r="E327" s="171" t="s">
        <v>46</v>
      </c>
      <c r="F327" s="205" t="s">
        <v>103</v>
      </c>
      <c r="G327" s="229">
        <v>2527445</v>
      </c>
      <c r="H327" s="187"/>
      <c r="I327" s="187"/>
      <c r="J327" s="230">
        <v>5721</v>
      </c>
      <c r="K327" s="187"/>
      <c r="L327" s="187"/>
      <c r="M327" s="224"/>
      <c r="N327" s="224"/>
      <c r="O327" s="224"/>
      <c r="P327" s="224"/>
      <c r="Q327" s="224"/>
      <c r="R327" s="187">
        <v>104</v>
      </c>
      <c r="S327" s="224"/>
      <c r="T327" s="225">
        <v>5533.6647634999999</v>
      </c>
      <c r="U327" s="197">
        <v>5609</v>
      </c>
      <c r="V327" s="198">
        <v>3948</v>
      </c>
      <c r="W327" s="190" t="s">
        <v>1306</v>
      </c>
      <c r="X327" s="142" t="s">
        <v>5119</v>
      </c>
      <c r="Y327" s="134">
        <v>52</v>
      </c>
      <c r="Z327" s="134">
        <v>11</v>
      </c>
      <c r="AA327" s="134">
        <v>11</v>
      </c>
      <c r="AB327" s="124" t="e">
        <v>#N/A</v>
      </c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</row>
    <row r="328" spans="1:39" s="123" customFormat="1" ht="75" x14ac:dyDescent="0.25">
      <c r="A328" s="178">
        <v>83</v>
      </c>
      <c r="B328" s="167">
        <v>502</v>
      </c>
      <c r="C328" s="175" t="s">
        <v>2359</v>
      </c>
      <c r="D328" s="171" t="s">
        <v>2294</v>
      </c>
      <c r="E328" s="171" t="s">
        <v>46</v>
      </c>
      <c r="F328" s="205" t="s">
        <v>103</v>
      </c>
      <c r="G328" s="229">
        <v>2491907</v>
      </c>
      <c r="H328" s="187"/>
      <c r="I328" s="230">
        <v>4764</v>
      </c>
      <c r="J328" s="187"/>
      <c r="K328" s="187"/>
      <c r="L328" s="187"/>
      <c r="M328" s="224"/>
      <c r="N328" s="224"/>
      <c r="O328" s="224"/>
      <c r="P328" s="224"/>
      <c r="Q328" s="224"/>
      <c r="R328" s="187">
        <v>46</v>
      </c>
      <c r="S328" s="224"/>
      <c r="T328" s="225">
        <v>5292.0812501</v>
      </c>
      <c r="U328" s="197">
        <v>5522</v>
      </c>
      <c r="V328" s="198">
        <v>6441</v>
      </c>
      <c r="W328" s="190" t="s">
        <v>1306</v>
      </c>
      <c r="X328" s="142" t="s">
        <v>5119</v>
      </c>
      <c r="Y328" s="134">
        <v>52</v>
      </c>
      <c r="Z328" s="134">
        <v>11</v>
      </c>
      <c r="AA328" s="134">
        <v>11</v>
      </c>
      <c r="AB328" s="124" t="e">
        <v>#N/A</v>
      </c>
      <c r="AC328" s="124"/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</row>
    <row r="329" spans="1:39" s="123" customFormat="1" ht="75" x14ac:dyDescent="0.25">
      <c r="A329" s="178">
        <v>84</v>
      </c>
      <c r="B329" s="167">
        <v>503</v>
      </c>
      <c r="C329" s="175" t="s">
        <v>2360</v>
      </c>
      <c r="D329" s="171" t="s">
        <v>2361</v>
      </c>
      <c r="E329" s="171" t="s">
        <v>46</v>
      </c>
      <c r="F329" s="205" t="s">
        <v>103</v>
      </c>
      <c r="G329" s="229">
        <v>1193865</v>
      </c>
      <c r="H329" s="187"/>
      <c r="I329" s="187"/>
      <c r="J329" s="230">
        <v>1635</v>
      </c>
      <c r="K329" s="187"/>
      <c r="L329" s="187"/>
      <c r="M329" s="224"/>
      <c r="N329" s="224"/>
      <c r="O329" s="224"/>
      <c r="P329" s="224"/>
      <c r="Q329" s="224"/>
      <c r="R329" s="187">
        <v>13</v>
      </c>
      <c r="S329" s="224"/>
      <c r="T329" s="225">
        <v>1636.6633695</v>
      </c>
      <c r="U329" s="197">
        <v>1637</v>
      </c>
      <c r="V329" s="198">
        <v>1392</v>
      </c>
      <c r="W329" s="190" t="s">
        <v>1306</v>
      </c>
      <c r="X329" s="142" t="s">
        <v>5119</v>
      </c>
      <c r="Y329" s="134">
        <v>52</v>
      </c>
      <c r="Z329" s="134">
        <v>11</v>
      </c>
      <c r="AA329" s="134">
        <v>11</v>
      </c>
      <c r="AB329" s="124" t="e">
        <v>#N/A</v>
      </c>
      <c r="AC329" s="124"/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</row>
    <row r="330" spans="1:39" s="123" customFormat="1" ht="90" x14ac:dyDescent="0.25">
      <c r="A330" s="178">
        <v>85</v>
      </c>
      <c r="B330" s="167">
        <v>504</v>
      </c>
      <c r="C330" s="175" t="s">
        <v>2362</v>
      </c>
      <c r="D330" s="171" t="s">
        <v>2363</v>
      </c>
      <c r="E330" s="171" t="s">
        <v>46</v>
      </c>
      <c r="F330" s="205" t="s">
        <v>2364</v>
      </c>
      <c r="G330" s="229">
        <v>1508374</v>
      </c>
      <c r="H330" s="187"/>
      <c r="I330" s="187"/>
      <c r="J330" s="230">
        <v>3163</v>
      </c>
      <c r="K330" s="187"/>
      <c r="L330" s="187"/>
      <c r="M330" s="224"/>
      <c r="N330" s="224"/>
      <c r="O330" s="224"/>
      <c r="P330" s="224"/>
      <c r="Q330" s="224"/>
      <c r="R330" s="187">
        <v>85</v>
      </c>
      <c r="S330" s="224"/>
      <c r="T330" s="225">
        <v>3105.4321082000001</v>
      </c>
      <c r="U330" s="197">
        <v>3105</v>
      </c>
      <c r="V330" s="198">
        <v>4254</v>
      </c>
      <c r="W330" s="190" t="s">
        <v>1306</v>
      </c>
      <c r="X330" s="142" t="s">
        <v>5119</v>
      </c>
      <c r="Y330" s="134">
        <v>52</v>
      </c>
      <c r="Z330" s="134">
        <v>11</v>
      </c>
      <c r="AA330" s="134">
        <v>11</v>
      </c>
      <c r="AB330" s="124" t="e">
        <v>#N/A</v>
      </c>
      <c r="AC330" s="124"/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</row>
    <row r="331" spans="1:39" s="123" customFormat="1" ht="90" x14ac:dyDescent="0.25">
      <c r="A331" s="178">
        <v>86</v>
      </c>
      <c r="B331" s="167">
        <v>505</v>
      </c>
      <c r="C331" s="175" t="s">
        <v>4385</v>
      </c>
      <c r="D331" s="171" t="s">
        <v>2282</v>
      </c>
      <c r="E331" s="171" t="s">
        <v>46</v>
      </c>
      <c r="F331" s="205" t="s">
        <v>2364</v>
      </c>
      <c r="G331" s="229"/>
      <c r="H331" s="187"/>
      <c r="I331" s="187"/>
      <c r="J331" s="230">
        <v>1452</v>
      </c>
      <c r="K331" s="187"/>
      <c r="L331" s="230">
        <v>1705</v>
      </c>
      <c r="M331" s="224"/>
      <c r="N331" s="224"/>
      <c r="O331" s="224"/>
      <c r="P331" s="224"/>
      <c r="Q331" s="224"/>
      <c r="R331" s="187">
        <v>9</v>
      </c>
      <c r="S331" s="224"/>
      <c r="T331" s="225">
        <v>2889.91</v>
      </c>
      <c r="U331" s="197">
        <v>2890</v>
      </c>
      <c r="V331" s="198">
        <v>2250</v>
      </c>
      <c r="W331" s="190" t="s">
        <v>1306</v>
      </c>
      <c r="X331" s="142" t="s">
        <v>5119</v>
      </c>
      <c r="Y331" s="134">
        <v>52</v>
      </c>
      <c r="Z331" s="134">
        <v>11</v>
      </c>
      <c r="AA331" s="134">
        <v>11</v>
      </c>
      <c r="AB331" s="124" t="e">
        <v>#N/A</v>
      </c>
      <c r="AC331" s="124"/>
      <c r="AD331" s="124"/>
      <c r="AE331" s="124"/>
      <c r="AF331" s="124"/>
      <c r="AG331" s="124"/>
      <c r="AH331" s="124"/>
      <c r="AI331" s="124"/>
      <c r="AJ331" s="124"/>
      <c r="AK331" s="124"/>
      <c r="AL331" s="124"/>
      <c r="AM331" s="124"/>
    </row>
    <row r="332" spans="1:39" s="123" customFormat="1" ht="90" x14ac:dyDescent="0.25">
      <c r="A332" s="178">
        <v>87</v>
      </c>
      <c r="B332" s="167">
        <v>506</v>
      </c>
      <c r="C332" s="175" t="s">
        <v>2365</v>
      </c>
      <c r="D332" s="171" t="s">
        <v>2366</v>
      </c>
      <c r="E332" s="171" t="s">
        <v>46</v>
      </c>
      <c r="F332" s="205" t="s">
        <v>2333</v>
      </c>
      <c r="G332" s="229"/>
      <c r="H332" s="187"/>
      <c r="I332" s="187"/>
      <c r="J332" s="230"/>
      <c r="K332" s="187"/>
      <c r="L332" s="187"/>
      <c r="M332" s="224"/>
      <c r="N332" s="224"/>
      <c r="O332" s="224"/>
      <c r="P332" s="224"/>
      <c r="Q332" s="224"/>
      <c r="R332" s="187"/>
      <c r="S332" s="224"/>
      <c r="T332" s="189">
        <v>1687</v>
      </c>
      <c r="U332" s="197">
        <v>1687</v>
      </c>
      <c r="V332" s="198">
        <v>1687</v>
      </c>
      <c r="W332" s="190" t="s">
        <v>1306</v>
      </c>
      <c r="X332" s="142" t="s">
        <v>5119</v>
      </c>
      <c r="Y332" s="134">
        <v>52</v>
      </c>
      <c r="Z332" s="134">
        <v>11</v>
      </c>
      <c r="AA332" s="134">
        <v>11</v>
      </c>
      <c r="AB332" s="124" t="e">
        <v>#N/A</v>
      </c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</row>
    <row r="333" spans="1:39" s="123" customFormat="1" ht="90" x14ac:dyDescent="0.25">
      <c r="A333" s="178">
        <v>88</v>
      </c>
      <c r="B333" s="167">
        <v>507</v>
      </c>
      <c r="C333" s="175" t="s">
        <v>2367</v>
      </c>
      <c r="D333" s="171" t="s">
        <v>2368</v>
      </c>
      <c r="E333" s="171" t="s">
        <v>46</v>
      </c>
      <c r="F333" s="205" t="s">
        <v>2333</v>
      </c>
      <c r="G333" s="229"/>
      <c r="H333" s="187"/>
      <c r="I333" s="187"/>
      <c r="J333" s="230"/>
      <c r="K333" s="187"/>
      <c r="L333" s="187"/>
      <c r="M333" s="224"/>
      <c r="N333" s="224"/>
      <c r="O333" s="224"/>
      <c r="P333" s="224"/>
      <c r="Q333" s="224"/>
      <c r="R333" s="187"/>
      <c r="S333" s="224"/>
      <c r="T333" s="189">
        <v>2295</v>
      </c>
      <c r="U333" s="197">
        <v>2295</v>
      </c>
      <c r="V333" s="198">
        <v>2295</v>
      </c>
      <c r="W333" s="190" t="s">
        <v>1306</v>
      </c>
      <c r="X333" s="142" t="s">
        <v>5119</v>
      </c>
      <c r="Y333" s="134">
        <v>52</v>
      </c>
      <c r="Z333" s="134">
        <v>11</v>
      </c>
      <c r="AA333" s="134">
        <v>11</v>
      </c>
      <c r="AB333" s="124" t="e">
        <v>#N/A</v>
      </c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</row>
    <row r="334" spans="1:39" s="123" customFormat="1" ht="90" x14ac:dyDescent="0.25">
      <c r="A334" s="178">
        <v>89</v>
      </c>
      <c r="B334" s="167">
        <v>508</v>
      </c>
      <c r="C334" s="372" t="s">
        <v>2369</v>
      </c>
      <c r="D334" s="171" t="s">
        <v>2320</v>
      </c>
      <c r="E334" s="171" t="s">
        <v>46</v>
      </c>
      <c r="F334" s="205" t="s">
        <v>2333</v>
      </c>
      <c r="G334" s="229"/>
      <c r="H334" s="187"/>
      <c r="I334" s="187"/>
      <c r="J334" s="230"/>
      <c r="K334" s="187"/>
      <c r="L334" s="187"/>
      <c r="M334" s="224"/>
      <c r="N334" s="224"/>
      <c r="O334" s="224"/>
      <c r="P334" s="224"/>
      <c r="Q334" s="224"/>
      <c r="R334" s="187"/>
      <c r="S334" s="224"/>
      <c r="T334" s="189">
        <v>4659</v>
      </c>
      <c r="U334" s="197">
        <v>4659</v>
      </c>
      <c r="V334" s="198">
        <v>4659</v>
      </c>
      <c r="W334" s="190" t="s">
        <v>1306</v>
      </c>
      <c r="X334" s="142" t="s">
        <v>5119</v>
      </c>
      <c r="Y334" s="134">
        <v>52</v>
      </c>
      <c r="Z334" s="134">
        <v>11</v>
      </c>
      <c r="AA334" s="134">
        <v>11</v>
      </c>
      <c r="AB334" s="124" t="e">
        <v>#N/A</v>
      </c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</row>
    <row r="335" spans="1:39" s="123" customFormat="1" ht="90" x14ac:dyDescent="0.25">
      <c r="A335" s="178">
        <v>90</v>
      </c>
      <c r="B335" s="167">
        <v>509</v>
      </c>
      <c r="C335" s="175" t="s">
        <v>2370</v>
      </c>
      <c r="D335" s="171" t="s">
        <v>2320</v>
      </c>
      <c r="E335" s="171" t="s">
        <v>46</v>
      </c>
      <c r="F335" s="205" t="s">
        <v>2364</v>
      </c>
      <c r="G335" s="229"/>
      <c r="H335" s="187"/>
      <c r="I335" s="187"/>
      <c r="J335" s="230"/>
      <c r="K335" s="187"/>
      <c r="L335" s="187"/>
      <c r="M335" s="224"/>
      <c r="N335" s="224"/>
      <c r="O335" s="224"/>
      <c r="P335" s="224"/>
      <c r="Q335" s="224"/>
      <c r="R335" s="187"/>
      <c r="S335" s="224"/>
      <c r="T335" s="189">
        <v>2067</v>
      </c>
      <c r="U335" s="197">
        <v>2067</v>
      </c>
      <c r="V335" s="198">
        <v>2067</v>
      </c>
      <c r="W335" s="190" t="s">
        <v>1306</v>
      </c>
      <c r="X335" s="142" t="s">
        <v>5119</v>
      </c>
      <c r="Y335" s="134">
        <v>52</v>
      </c>
      <c r="Z335" s="134">
        <v>11</v>
      </c>
      <c r="AA335" s="134">
        <v>11</v>
      </c>
      <c r="AB335" s="124" t="e">
        <v>#N/A</v>
      </c>
      <c r="AC335" s="124"/>
      <c r="AD335" s="124"/>
      <c r="AE335" s="124"/>
      <c r="AF335" s="124"/>
      <c r="AG335" s="124"/>
      <c r="AH335" s="124"/>
      <c r="AI335" s="124"/>
      <c r="AJ335" s="124"/>
      <c r="AK335" s="124"/>
      <c r="AL335" s="124"/>
      <c r="AM335" s="124"/>
    </row>
    <row r="336" spans="1:39" s="123" customFormat="1" ht="75" x14ac:dyDescent="0.25">
      <c r="A336" s="178">
        <v>91</v>
      </c>
      <c r="B336" s="167">
        <v>510</v>
      </c>
      <c r="C336" s="372" t="s">
        <v>3333</v>
      </c>
      <c r="D336" s="171" t="s">
        <v>2371</v>
      </c>
      <c r="E336" s="171" t="s">
        <v>30</v>
      </c>
      <c r="F336" s="205" t="s">
        <v>104</v>
      </c>
      <c r="G336" s="229"/>
      <c r="H336" s="187"/>
      <c r="I336" s="187"/>
      <c r="J336" s="230"/>
      <c r="K336" s="187"/>
      <c r="L336" s="187"/>
      <c r="M336" s="224"/>
      <c r="N336" s="224"/>
      <c r="O336" s="224"/>
      <c r="P336" s="224"/>
      <c r="Q336" s="224"/>
      <c r="R336" s="187"/>
      <c r="S336" s="224"/>
      <c r="T336" s="189">
        <v>535</v>
      </c>
      <c r="U336" s="197">
        <v>535</v>
      </c>
      <c r="V336" s="198">
        <v>535</v>
      </c>
      <c r="W336" s="190" t="s">
        <v>1306</v>
      </c>
      <c r="X336" s="142" t="s">
        <v>5119</v>
      </c>
      <c r="Y336" s="134">
        <v>52</v>
      </c>
      <c r="Z336" s="134">
        <v>11</v>
      </c>
      <c r="AA336" s="134">
        <v>11</v>
      </c>
      <c r="AB336" s="124" t="e">
        <v>#N/A</v>
      </c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AM336" s="124"/>
    </row>
    <row r="337" spans="1:39" s="123" customFormat="1" ht="75" x14ac:dyDescent="0.25">
      <c r="A337" s="178">
        <v>92</v>
      </c>
      <c r="B337" s="167">
        <v>511</v>
      </c>
      <c r="C337" s="175" t="s">
        <v>2372</v>
      </c>
      <c r="D337" s="171" t="s">
        <v>2373</v>
      </c>
      <c r="E337" s="171" t="s">
        <v>30</v>
      </c>
      <c r="F337" s="205" t="s">
        <v>50</v>
      </c>
      <c r="G337" s="67">
        <v>5175033</v>
      </c>
      <c r="H337" s="187"/>
      <c r="I337" s="187"/>
      <c r="J337" s="230"/>
      <c r="K337" s="187"/>
      <c r="L337" s="187"/>
      <c r="M337" s="224"/>
      <c r="N337" s="224"/>
      <c r="O337" s="224"/>
      <c r="P337" s="224"/>
      <c r="Q337" s="224"/>
      <c r="R337" s="187"/>
      <c r="S337" s="224"/>
      <c r="T337" s="225">
        <v>798.50759190000008</v>
      </c>
      <c r="U337" s="197">
        <v>520</v>
      </c>
      <c r="V337" s="198">
        <v>559</v>
      </c>
      <c r="W337" s="190" t="s">
        <v>1306</v>
      </c>
      <c r="X337" s="142" t="s">
        <v>5119</v>
      </c>
      <c r="Y337" s="134">
        <v>52</v>
      </c>
      <c r="Z337" s="134">
        <v>11</v>
      </c>
      <c r="AA337" s="134">
        <v>11</v>
      </c>
      <c r="AB337" s="124" t="e">
        <v>#N/A</v>
      </c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</row>
    <row r="338" spans="1:39" s="123" customFormat="1" ht="75" x14ac:dyDescent="0.25">
      <c r="A338" s="178">
        <v>93</v>
      </c>
      <c r="B338" s="167">
        <v>512</v>
      </c>
      <c r="C338" s="175" t="s">
        <v>2374</v>
      </c>
      <c r="D338" s="171" t="s">
        <v>2320</v>
      </c>
      <c r="E338" s="171" t="s">
        <v>30</v>
      </c>
      <c r="F338" s="205" t="s">
        <v>50</v>
      </c>
      <c r="G338" s="67">
        <v>9210075</v>
      </c>
      <c r="H338" s="187"/>
      <c r="I338" s="187"/>
      <c r="J338" s="230"/>
      <c r="K338" s="187"/>
      <c r="L338" s="187"/>
      <c r="M338" s="224"/>
      <c r="N338" s="224"/>
      <c r="O338" s="224"/>
      <c r="P338" s="224"/>
      <c r="Q338" s="224"/>
      <c r="R338" s="187"/>
      <c r="S338" s="224"/>
      <c r="T338" s="225">
        <v>1421.1145725000001</v>
      </c>
      <c r="U338" s="197">
        <v>857</v>
      </c>
      <c r="V338" s="198">
        <v>1240</v>
      </c>
      <c r="W338" s="190" t="s">
        <v>1306</v>
      </c>
      <c r="X338" s="142" t="s">
        <v>5119</v>
      </c>
      <c r="Y338" s="134">
        <v>52</v>
      </c>
      <c r="Z338" s="134">
        <v>11</v>
      </c>
      <c r="AA338" s="134">
        <v>11</v>
      </c>
      <c r="AB338" s="124" t="e">
        <v>#N/A</v>
      </c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</row>
    <row r="339" spans="1:39" s="123" customFormat="1" ht="90" x14ac:dyDescent="0.25">
      <c r="A339" s="178">
        <v>94</v>
      </c>
      <c r="B339" s="167">
        <v>513</v>
      </c>
      <c r="C339" s="175" t="s">
        <v>2375</v>
      </c>
      <c r="D339" s="171" t="s">
        <v>2343</v>
      </c>
      <c r="E339" s="171" t="s">
        <v>30</v>
      </c>
      <c r="F339" s="205" t="s">
        <v>50</v>
      </c>
      <c r="G339" s="67">
        <v>5977308</v>
      </c>
      <c r="H339" s="187"/>
      <c r="I339" s="187"/>
      <c r="J339" s="230"/>
      <c r="K339" s="187"/>
      <c r="L339" s="187"/>
      <c r="M339" s="224"/>
      <c r="N339" s="224"/>
      <c r="O339" s="224"/>
      <c r="P339" s="224"/>
      <c r="Q339" s="224"/>
      <c r="R339" s="187"/>
      <c r="S339" s="224"/>
      <c r="T339" s="225">
        <v>922.29862440000011</v>
      </c>
      <c r="U339" s="197">
        <v>789</v>
      </c>
      <c r="V339" s="198">
        <v>770</v>
      </c>
      <c r="W339" s="190" t="s">
        <v>1306</v>
      </c>
      <c r="X339" s="142" t="s">
        <v>5119</v>
      </c>
      <c r="Y339" s="134">
        <v>52</v>
      </c>
      <c r="Z339" s="134">
        <v>11</v>
      </c>
      <c r="AA339" s="134">
        <v>11</v>
      </c>
      <c r="AB339" s="124" t="e">
        <v>#N/A</v>
      </c>
      <c r="AC339" s="124"/>
      <c r="AD339" s="124"/>
      <c r="AE339" s="124"/>
      <c r="AF339" s="124"/>
      <c r="AG339" s="124"/>
      <c r="AH339" s="124"/>
      <c r="AI339" s="124"/>
      <c r="AJ339" s="124"/>
      <c r="AK339" s="124"/>
      <c r="AL339" s="124"/>
      <c r="AM339" s="124"/>
    </row>
    <row r="340" spans="1:39" s="123" customFormat="1" ht="76.5" x14ac:dyDescent="0.25">
      <c r="A340" s="178">
        <v>95</v>
      </c>
      <c r="B340" s="167">
        <v>514</v>
      </c>
      <c r="C340" s="372" t="s">
        <v>3334</v>
      </c>
      <c r="D340" s="171" t="s">
        <v>2294</v>
      </c>
      <c r="E340" s="171" t="s">
        <v>1</v>
      </c>
      <c r="F340" s="205" t="s">
        <v>94</v>
      </c>
      <c r="G340" s="229"/>
      <c r="H340" s="187"/>
      <c r="I340" s="209">
        <v>5367</v>
      </c>
      <c r="J340" s="230">
        <v>13176.321</v>
      </c>
      <c r="K340" s="187"/>
      <c r="L340" s="187"/>
      <c r="M340" s="224"/>
      <c r="N340" s="224"/>
      <c r="O340" s="224"/>
      <c r="P340" s="224"/>
      <c r="Q340" s="224"/>
      <c r="R340" s="187"/>
      <c r="S340" s="224"/>
      <c r="T340" s="225">
        <v>17069.502480000003</v>
      </c>
      <c r="U340" s="197">
        <v>11595</v>
      </c>
      <c r="V340" s="198"/>
      <c r="W340" s="190" t="s">
        <v>1306</v>
      </c>
      <c r="X340" s="142" t="s">
        <v>5119</v>
      </c>
      <c r="Y340" s="134">
        <v>52</v>
      </c>
      <c r="Z340" s="134">
        <v>11</v>
      </c>
      <c r="AA340" s="134">
        <v>11</v>
      </c>
      <c r="AB340" s="124" t="e">
        <v>#N/A</v>
      </c>
      <c r="AC340" s="124"/>
      <c r="AD340" s="124"/>
      <c r="AE340" s="124"/>
      <c r="AF340" s="124"/>
      <c r="AG340" s="124"/>
      <c r="AH340" s="124"/>
      <c r="AI340" s="124"/>
      <c r="AJ340" s="124"/>
      <c r="AK340" s="124"/>
      <c r="AL340" s="124"/>
      <c r="AM340" s="124"/>
    </row>
    <row r="341" spans="1:39" s="123" customFormat="1" ht="105" x14ac:dyDescent="0.25">
      <c r="A341" s="178">
        <v>96</v>
      </c>
      <c r="B341" s="167">
        <v>515</v>
      </c>
      <c r="C341" s="372" t="s">
        <v>3335</v>
      </c>
      <c r="D341" s="171" t="s">
        <v>2376</v>
      </c>
      <c r="E341" s="171" t="s">
        <v>30</v>
      </c>
      <c r="F341" s="205" t="s">
        <v>74</v>
      </c>
      <c r="G341" s="229">
        <v>5491460</v>
      </c>
      <c r="H341" s="230"/>
      <c r="I341" s="230"/>
      <c r="J341" s="230"/>
      <c r="K341" s="187"/>
      <c r="L341" s="187"/>
      <c r="M341" s="224"/>
      <c r="N341" s="224"/>
      <c r="O341" s="224"/>
      <c r="P341" s="224"/>
      <c r="Q341" s="224"/>
      <c r="R341" s="187"/>
      <c r="S341" s="224"/>
      <c r="T341" s="225">
        <v>847.33227800000009</v>
      </c>
      <c r="U341" s="197">
        <v>847</v>
      </c>
      <c r="V341" s="198"/>
      <c r="W341" s="190" t="s">
        <v>1306</v>
      </c>
      <c r="X341" s="142" t="s">
        <v>5119</v>
      </c>
      <c r="Y341" s="134">
        <v>52</v>
      </c>
      <c r="Z341" s="134">
        <v>11</v>
      </c>
      <c r="AA341" s="134">
        <v>11</v>
      </c>
      <c r="AB341" s="124" t="e">
        <v>#N/A</v>
      </c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</row>
    <row r="342" spans="1:39" s="123" customFormat="1" ht="75" x14ac:dyDescent="0.25">
      <c r="A342" s="178">
        <v>97</v>
      </c>
      <c r="B342" s="167">
        <v>516</v>
      </c>
      <c r="C342" s="372" t="s">
        <v>3336</v>
      </c>
      <c r="D342" s="171" t="s">
        <v>2326</v>
      </c>
      <c r="E342" s="171" t="s">
        <v>1</v>
      </c>
      <c r="F342" s="171" t="s">
        <v>23</v>
      </c>
      <c r="G342" s="67">
        <v>27951570</v>
      </c>
      <c r="H342" s="230">
        <v>4125</v>
      </c>
      <c r="I342" s="230">
        <v>251</v>
      </c>
      <c r="J342" s="230"/>
      <c r="K342" s="230"/>
      <c r="L342" s="187"/>
      <c r="M342" s="224"/>
      <c r="N342" s="224"/>
      <c r="O342" s="224"/>
      <c r="P342" s="224"/>
      <c r="Q342" s="224"/>
      <c r="R342" s="230"/>
      <c r="S342" s="224"/>
      <c r="T342" s="225">
        <v>7456.4472509999996</v>
      </c>
      <c r="U342" s="197">
        <v>4118</v>
      </c>
      <c r="V342" s="198"/>
      <c r="W342" s="190" t="s">
        <v>1306</v>
      </c>
      <c r="X342" s="142" t="s">
        <v>5119</v>
      </c>
      <c r="Y342" s="134">
        <v>52</v>
      </c>
      <c r="Z342" s="134">
        <v>11</v>
      </c>
      <c r="AA342" s="134">
        <v>11</v>
      </c>
      <c r="AB342" s="124" t="e">
        <v>#N/A</v>
      </c>
      <c r="AC342" s="124"/>
      <c r="AD342" s="124"/>
      <c r="AE342" s="124"/>
      <c r="AF342" s="124"/>
      <c r="AG342" s="124"/>
      <c r="AH342" s="124"/>
      <c r="AI342" s="124"/>
      <c r="AJ342" s="124"/>
      <c r="AK342" s="124"/>
      <c r="AL342" s="124"/>
      <c r="AM342" s="124"/>
    </row>
    <row r="343" spans="1:39" s="123" customFormat="1" ht="75" x14ac:dyDescent="0.25">
      <c r="A343" s="178">
        <v>98</v>
      </c>
      <c r="B343" s="167">
        <v>517</v>
      </c>
      <c r="C343" s="375" t="s">
        <v>3337</v>
      </c>
      <c r="D343" s="241" t="s">
        <v>2263</v>
      </c>
      <c r="E343" s="241" t="s">
        <v>1</v>
      </c>
      <c r="F343" s="242" t="s">
        <v>105</v>
      </c>
      <c r="G343" s="174"/>
      <c r="H343" s="243"/>
      <c r="I343" s="243"/>
      <c r="J343" s="243"/>
      <c r="K343" s="243"/>
      <c r="L343" s="243"/>
      <c r="M343" s="243"/>
      <c r="N343" s="243"/>
      <c r="O343" s="243"/>
      <c r="P343" s="243"/>
      <c r="Q343" s="243"/>
      <c r="R343" s="243"/>
      <c r="S343" s="243"/>
      <c r="T343" s="225">
        <v>37858.153060000004</v>
      </c>
      <c r="U343" s="197">
        <v>41402.825240000006</v>
      </c>
      <c r="V343" s="244"/>
      <c r="W343" s="190" t="s">
        <v>860</v>
      </c>
      <c r="X343" s="142" t="s">
        <v>5119</v>
      </c>
      <c r="Y343" s="134">
        <v>52</v>
      </c>
      <c r="Z343" s="134">
        <v>11</v>
      </c>
      <c r="AA343" s="134">
        <v>11</v>
      </c>
      <c r="AB343" s="124" t="e">
        <v>#N/A</v>
      </c>
      <c r="AC343" s="124"/>
      <c r="AD343" s="124"/>
      <c r="AE343" s="124"/>
      <c r="AF343" s="124"/>
      <c r="AG343" s="124"/>
      <c r="AH343" s="124"/>
      <c r="AI343" s="124"/>
      <c r="AJ343" s="124"/>
      <c r="AK343" s="124"/>
      <c r="AL343" s="124"/>
      <c r="AM343" s="124"/>
    </row>
    <row r="344" spans="1:39" s="123" customFormat="1" ht="105" x14ac:dyDescent="0.25">
      <c r="A344" s="178">
        <v>99</v>
      </c>
      <c r="B344" s="167">
        <v>518</v>
      </c>
      <c r="C344" s="376" t="s">
        <v>3338</v>
      </c>
      <c r="D344" s="241" t="s">
        <v>4296</v>
      </c>
      <c r="E344" s="241" t="s">
        <v>1</v>
      </c>
      <c r="F344" s="242" t="s">
        <v>105</v>
      </c>
      <c r="G344" s="229">
        <v>15458200</v>
      </c>
      <c r="H344" s="245">
        <v>2987500</v>
      </c>
      <c r="I344" s="245"/>
      <c r="J344" s="245"/>
      <c r="K344" s="245">
        <v>9732</v>
      </c>
      <c r="L344" s="245"/>
      <c r="M344" s="246"/>
      <c r="N344" s="246"/>
      <c r="O344" s="246"/>
      <c r="P344" s="246"/>
      <c r="Q344" s="246"/>
      <c r="R344" s="245"/>
      <c r="S344" s="246"/>
      <c r="T344" s="225">
        <v>93334.650440000012</v>
      </c>
      <c r="U344" s="197">
        <v>82068.3125</v>
      </c>
      <c r="V344" s="244"/>
      <c r="W344" s="190" t="s">
        <v>2377</v>
      </c>
      <c r="X344" s="142" t="s">
        <v>5119</v>
      </c>
      <c r="Y344" s="134">
        <v>52</v>
      </c>
      <c r="Z344" s="134">
        <v>11</v>
      </c>
      <c r="AA344" s="134">
        <v>11</v>
      </c>
      <c r="AB344" s="124" t="e">
        <v>#N/A</v>
      </c>
      <c r="AC344" s="124"/>
      <c r="AD344" s="124"/>
      <c r="AE344" s="124"/>
      <c r="AF344" s="124"/>
      <c r="AG344" s="124"/>
      <c r="AH344" s="124"/>
      <c r="AI344" s="124"/>
      <c r="AJ344" s="124"/>
      <c r="AK344" s="124"/>
      <c r="AL344" s="124"/>
      <c r="AM344" s="124"/>
    </row>
    <row r="345" spans="1:39" s="123" customFormat="1" ht="75" x14ac:dyDescent="0.25">
      <c r="A345" s="178">
        <v>100</v>
      </c>
      <c r="B345" s="167">
        <v>519</v>
      </c>
      <c r="C345" s="375" t="s">
        <v>3339</v>
      </c>
      <c r="D345" s="241" t="s">
        <v>4297</v>
      </c>
      <c r="E345" s="241" t="s">
        <v>1</v>
      </c>
      <c r="F345" s="242" t="s">
        <v>105</v>
      </c>
      <c r="G345" s="229"/>
      <c r="H345" s="247"/>
      <c r="I345" s="247"/>
      <c r="J345" s="247"/>
      <c r="K345" s="247"/>
      <c r="L345" s="247"/>
      <c r="M345" s="246"/>
      <c r="N345" s="246"/>
      <c r="O345" s="246"/>
      <c r="P345" s="246"/>
      <c r="Q345" s="246"/>
      <c r="R345" s="247"/>
      <c r="S345" s="246"/>
      <c r="T345" s="189">
        <v>88597.331839999999</v>
      </c>
      <c r="U345" s="197">
        <v>30277.3632</v>
      </c>
      <c r="V345" s="244"/>
      <c r="W345" s="190" t="s">
        <v>2377</v>
      </c>
      <c r="X345" s="142" t="s">
        <v>5119</v>
      </c>
      <c r="Y345" s="134">
        <v>52</v>
      </c>
      <c r="Z345" s="134">
        <v>11</v>
      </c>
      <c r="AA345" s="134">
        <v>11</v>
      </c>
      <c r="AB345" s="124" t="e">
        <v>#N/A</v>
      </c>
      <c r="AC345" s="124"/>
      <c r="AD345" s="124"/>
      <c r="AE345" s="124"/>
      <c r="AF345" s="124"/>
      <c r="AG345" s="124"/>
      <c r="AH345" s="124"/>
      <c r="AI345" s="124"/>
      <c r="AJ345" s="124"/>
      <c r="AK345" s="124"/>
      <c r="AL345" s="124"/>
      <c r="AM345" s="124"/>
    </row>
    <row r="346" spans="1:39" s="123" customFormat="1" ht="75" x14ac:dyDescent="0.25">
      <c r="A346" s="178">
        <v>101</v>
      </c>
      <c r="B346" s="167">
        <v>520</v>
      </c>
      <c r="C346" s="375" t="s">
        <v>3340</v>
      </c>
      <c r="D346" s="241" t="s">
        <v>2349</v>
      </c>
      <c r="E346" s="241" t="s">
        <v>1</v>
      </c>
      <c r="F346" s="242" t="s">
        <v>105</v>
      </c>
      <c r="G346" s="229">
        <v>387491000</v>
      </c>
      <c r="H346" s="245">
        <v>2286889</v>
      </c>
      <c r="I346" s="245"/>
      <c r="J346" s="245">
        <v>442583</v>
      </c>
      <c r="K346" s="245"/>
      <c r="L346" s="245">
        <v>1310</v>
      </c>
      <c r="M346" s="246"/>
      <c r="N346" s="246"/>
      <c r="O346" s="246"/>
      <c r="P346" s="246"/>
      <c r="Q346" s="246"/>
      <c r="R346" s="245">
        <v>21</v>
      </c>
      <c r="S346" s="246"/>
      <c r="T346" s="225">
        <v>39752.463300000003</v>
      </c>
      <c r="U346" s="197">
        <v>58404.093000000001</v>
      </c>
      <c r="V346" s="244"/>
      <c r="W346" s="190" t="s">
        <v>2377</v>
      </c>
      <c r="X346" s="142" t="s">
        <v>5119</v>
      </c>
      <c r="Y346" s="134">
        <v>52</v>
      </c>
      <c r="Z346" s="134">
        <v>11</v>
      </c>
      <c r="AA346" s="134">
        <v>11</v>
      </c>
      <c r="AB346" s="124" t="e">
        <v>#N/A</v>
      </c>
      <c r="AC346" s="124"/>
      <c r="AD346" s="124"/>
      <c r="AE346" s="124"/>
      <c r="AF346" s="124"/>
      <c r="AG346" s="124"/>
      <c r="AH346" s="124"/>
      <c r="AI346" s="124"/>
      <c r="AJ346" s="124"/>
      <c r="AK346" s="124"/>
      <c r="AL346" s="124"/>
      <c r="AM346" s="124"/>
    </row>
    <row r="347" spans="1:39" s="123" customFormat="1" ht="135" x14ac:dyDescent="0.25">
      <c r="A347" s="178">
        <v>102</v>
      </c>
      <c r="B347" s="167">
        <v>521</v>
      </c>
      <c r="C347" s="375" t="s">
        <v>3341</v>
      </c>
      <c r="D347" s="241" t="s">
        <v>4298</v>
      </c>
      <c r="E347" s="241" t="s">
        <v>1</v>
      </c>
      <c r="F347" s="242" t="s">
        <v>105</v>
      </c>
      <c r="G347" s="229">
        <v>325685000</v>
      </c>
      <c r="H347" s="247">
        <v>1569566</v>
      </c>
      <c r="I347" s="247"/>
      <c r="J347" s="245">
        <v>2231.0520000000001</v>
      </c>
      <c r="K347" s="245">
        <v>2830</v>
      </c>
      <c r="L347" s="245"/>
      <c r="M347" s="246"/>
      <c r="N347" s="246"/>
      <c r="O347" s="246"/>
      <c r="P347" s="246"/>
      <c r="Q347" s="246"/>
      <c r="R347" s="247"/>
      <c r="S347" s="246"/>
      <c r="T347" s="189">
        <v>47619.849980000006</v>
      </c>
      <c r="U347" s="197">
        <v>46460.779240000003</v>
      </c>
      <c r="V347" s="244"/>
      <c r="W347" s="190" t="s">
        <v>2377</v>
      </c>
      <c r="X347" s="142" t="s">
        <v>5119</v>
      </c>
      <c r="Y347" s="134">
        <v>52</v>
      </c>
      <c r="Z347" s="134">
        <v>11</v>
      </c>
      <c r="AA347" s="134">
        <v>11</v>
      </c>
      <c r="AB347" s="124" t="e">
        <v>#N/A</v>
      </c>
      <c r="AC347" s="124"/>
      <c r="AD347" s="124"/>
      <c r="AE347" s="124"/>
      <c r="AF347" s="124"/>
      <c r="AG347" s="124"/>
      <c r="AH347" s="124"/>
      <c r="AI347" s="124"/>
      <c r="AJ347" s="124"/>
      <c r="AK347" s="124"/>
      <c r="AL347" s="124"/>
      <c r="AM347" s="124"/>
    </row>
    <row r="348" spans="1:39" s="123" customFormat="1" ht="75" x14ac:dyDescent="0.25">
      <c r="A348" s="178">
        <v>103</v>
      </c>
      <c r="B348" s="167">
        <v>522</v>
      </c>
      <c r="C348" s="375" t="s">
        <v>3342</v>
      </c>
      <c r="D348" s="241" t="s">
        <v>4297</v>
      </c>
      <c r="E348" s="241" t="s">
        <v>1</v>
      </c>
      <c r="F348" s="242" t="s">
        <v>105</v>
      </c>
      <c r="G348" s="229">
        <v>663368900</v>
      </c>
      <c r="H348" s="247"/>
      <c r="I348" s="247"/>
      <c r="J348" s="247"/>
      <c r="K348" s="247"/>
      <c r="L348" s="247"/>
      <c r="M348" s="246"/>
      <c r="N348" s="246"/>
      <c r="O348" s="246"/>
      <c r="P348" s="246"/>
      <c r="Q348" s="246"/>
      <c r="R348" s="247"/>
      <c r="S348" s="246"/>
      <c r="T348" s="189">
        <v>102357.82127000001</v>
      </c>
      <c r="U348" s="197">
        <v>96037.461820000011</v>
      </c>
      <c r="V348" s="244"/>
      <c r="W348" s="190" t="s">
        <v>2377</v>
      </c>
      <c r="X348" s="142" t="s">
        <v>5119</v>
      </c>
      <c r="Y348" s="134">
        <v>52</v>
      </c>
      <c r="Z348" s="134">
        <v>11</v>
      </c>
      <c r="AA348" s="134">
        <v>11</v>
      </c>
      <c r="AB348" s="124" t="e">
        <v>#N/A</v>
      </c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</row>
    <row r="349" spans="1:39" s="123" customFormat="1" ht="75" x14ac:dyDescent="0.25">
      <c r="A349" s="178">
        <v>104</v>
      </c>
      <c r="B349" s="167">
        <v>523</v>
      </c>
      <c r="C349" s="175" t="s">
        <v>2378</v>
      </c>
      <c r="D349" s="171" t="s">
        <v>2379</v>
      </c>
      <c r="E349" s="171" t="s">
        <v>1</v>
      </c>
      <c r="F349" s="205" t="s">
        <v>94</v>
      </c>
      <c r="G349" s="229">
        <v>1465255</v>
      </c>
      <c r="H349" s="187"/>
      <c r="I349" s="187"/>
      <c r="J349" s="230">
        <v>2805.3119999999999</v>
      </c>
      <c r="K349" s="187"/>
      <c r="L349" s="187"/>
      <c r="M349" s="224"/>
      <c r="N349" s="224"/>
      <c r="O349" s="224"/>
      <c r="P349" s="224"/>
      <c r="Q349" s="224"/>
      <c r="R349" s="187"/>
      <c r="S349" s="224"/>
      <c r="T349" s="225">
        <v>2694.7634064999997</v>
      </c>
      <c r="U349" s="197">
        <v>2695</v>
      </c>
      <c r="V349" s="198"/>
      <c r="W349" s="190" t="s">
        <v>1306</v>
      </c>
      <c r="X349" s="142" t="s">
        <v>5119</v>
      </c>
      <c r="Y349" s="134">
        <v>52</v>
      </c>
      <c r="Z349" s="134">
        <v>11</v>
      </c>
      <c r="AA349" s="134">
        <v>11</v>
      </c>
      <c r="AB349" s="124" t="e">
        <v>#N/A</v>
      </c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</row>
    <row r="350" spans="1:39" s="123" customFormat="1" ht="89.25" x14ac:dyDescent="0.25">
      <c r="A350" s="178">
        <v>105</v>
      </c>
      <c r="B350" s="167">
        <v>524</v>
      </c>
      <c r="C350" s="372" t="s">
        <v>3343</v>
      </c>
      <c r="D350" s="171" t="s">
        <v>2270</v>
      </c>
      <c r="E350" s="171" t="s">
        <v>1</v>
      </c>
      <c r="F350" s="205" t="s">
        <v>94</v>
      </c>
      <c r="G350" s="229">
        <v>5000849</v>
      </c>
      <c r="H350" s="187"/>
      <c r="I350" s="187"/>
      <c r="J350" s="230">
        <v>21948.739000000001</v>
      </c>
      <c r="K350" s="187"/>
      <c r="L350" s="187"/>
      <c r="M350" s="224"/>
      <c r="N350" s="224"/>
      <c r="O350" s="224"/>
      <c r="P350" s="224"/>
      <c r="Q350" s="224"/>
      <c r="R350" s="187"/>
      <c r="S350" s="224"/>
      <c r="T350" s="225">
        <v>20086.521320700002</v>
      </c>
      <c r="U350" s="197">
        <v>20087</v>
      </c>
      <c r="V350" s="198"/>
      <c r="W350" s="190" t="s">
        <v>1306</v>
      </c>
      <c r="X350" s="142" t="s">
        <v>5119</v>
      </c>
      <c r="Y350" s="134">
        <v>52</v>
      </c>
      <c r="Z350" s="134">
        <v>11</v>
      </c>
      <c r="AA350" s="134">
        <v>11</v>
      </c>
      <c r="AB350" s="124" t="e">
        <v>#N/A</v>
      </c>
      <c r="AC350" s="124"/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</row>
    <row r="351" spans="1:39" s="123" customFormat="1" ht="180" x14ac:dyDescent="0.25">
      <c r="A351" s="178">
        <v>106</v>
      </c>
      <c r="B351" s="167">
        <v>525</v>
      </c>
      <c r="C351" s="175" t="s">
        <v>4386</v>
      </c>
      <c r="D351" s="171" t="s">
        <v>2298</v>
      </c>
      <c r="E351" s="171" t="s">
        <v>30</v>
      </c>
      <c r="F351" s="205" t="s">
        <v>31</v>
      </c>
      <c r="G351" s="229"/>
      <c r="H351" s="187"/>
      <c r="I351" s="187"/>
      <c r="J351" s="187"/>
      <c r="K351" s="187"/>
      <c r="L351" s="187"/>
      <c r="M351" s="224"/>
      <c r="N351" s="224"/>
      <c r="O351" s="224"/>
      <c r="P351" s="224"/>
      <c r="Q351" s="224"/>
      <c r="R351" s="187"/>
      <c r="S351" s="224"/>
      <c r="T351" s="189">
        <v>871</v>
      </c>
      <c r="U351" s="197">
        <v>871</v>
      </c>
      <c r="V351" s="198"/>
      <c r="W351" s="190" t="s">
        <v>1306</v>
      </c>
      <c r="X351" s="142" t="s">
        <v>5119</v>
      </c>
      <c r="Y351" s="134">
        <v>52</v>
      </c>
      <c r="Z351" s="134">
        <v>11</v>
      </c>
      <c r="AA351" s="134">
        <v>11</v>
      </c>
      <c r="AB351" s="124" t="e">
        <v>#N/A</v>
      </c>
      <c r="AC351" s="124"/>
      <c r="AD351" s="124"/>
      <c r="AE351" s="124"/>
      <c r="AF351" s="124"/>
      <c r="AG351" s="124"/>
      <c r="AH351" s="124"/>
      <c r="AI351" s="124"/>
      <c r="AJ351" s="124"/>
      <c r="AK351" s="124"/>
      <c r="AL351" s="124"/>
      <c r="AM351" s="124"/>
    </row>
    <row r="352" spans="1:39" s="123" customFormat="1" ht="127.5" x14ac:dyDescent="0.25">
      <c r="A352" s="178">
        <v>107</v>
      </c>
      <c r="B352" s="167">
        <v>526</v>
      </c>
      <c r="C352" s="372" t="s">
        <v>3344</v>
      </c>
      <c r="D352" s="171" t="s">
        <v>2320</v>
      </c>
      <c r="E352" s="171" t="s">
        <v>30</v>
      </c>
      <c r="F352" s="205" t="s">
        <v>50</v>
      </c>
      <c r="G352" s="229"/>
      <c r="H352" s="187"/>
      <c r="I352" s="187"/>
      <c r="J352" s="187"/>
      <c r="K352" s="187"/>
      <c r="L352" s="187"/>
      <c r="M352" s="224"/>
      <c r="N352" s="224"/>
      <c r="O352" s="224"/>
      <c r="P352" s="224"/>
      <c r="Q352" s="224"/>
      <c r="R352" s="187"/>
      <c r="S352" s="224"/>
      <c r="T352" s="189">
        <v>590</v>
      </c>
      <c r="U352" s="197">
        <v>590</v>
      </c>
      <c r="V352" s="198"/>
      <c r="W352" s="190" t="s">
        <v>1306</v>
      </c>
      <c r="X352" s="142" t="s">
        <v>5119</v>
      </c>
      <c r="Y352" s="134">
        <v>52</v>
      </c>
      <c r="Z352" s="134">
        <v>11</v>
      </c>
      <c r="AA352" s="134">
        <v>11</v>
      </c>
      <c r="AB352" s="124" t="e">
        <v>#N/A</v>
      </c>
      <c r="AC352" s="124"/>
      <c r="AD352" s="124"/>
      <c r="AE352" s="124"/>
      <c r="AF352" s="124"/>
      <c r="AG352" s="124"/>
      <c r="AH352" s="124"/>
      <c r="AI352" s="124"/>
      <c r="AJ352" s="124"/>
      <c r="AK352" s="124"/>
      <c r="AL352" s="124"/>
      <c r="AM352" s="124"/>
    </row>
    <row r="353" spans="1:39" s="123" customFormat="1" ht="135" x14ac:dyDescent="0.25">
      <c r="A353" s="178">
        <v>12</v>
      </c>
      <c r="B353" s="167">
        <v>545</v>
      </c>
      <c r="C353" s="156" t="s">
        <v>2406</v>
      </c>
      <c r="D353" s="171" t="s">
        <v>2407</v>
      </c>
      <c r="E353" s="171" t="s">
        <v>1</v>
      </c>
      <c r="F353" s="205" t="s">
        <v>106</v>
      </c>
      <c r="G353" s="67">
        <v>6983897</v>
      </c>
      <c r="H353" s="201"/>
      <c r="I353" s="201"/>
      <c r="J353" s="224"/>
      <c r="K353" s="201"/>
      <c r="L353" s="224"/>
      <c r="M353" s="201"/>
      <c r="N353" s="224"/>
      <c r="O353" s="224"/>
      <c r="P353" s="224"/>
      <c r="Q353" s="224"/>
      <c r="R353" s="224"/>
      <c r="S353" s="224"/>
      <c r="T353" s="225">
        <v>1077.6153071000001</v>
      </c>
      <c r="U353" s="197">
        <v>1049</v>
      </c>
      <c r="V353" s="198">
        <v>1357</v>
      </c>
      <c r="W353" s="190" t="s">
        <v>1306</v>
      </c>
      <c r="X353" s="142" t="s">
        <v>5118</v>
      </c>
      <c r="Y353" s="134">
        <v>30</v>
      </c>
      <c r="Z353" s="134">
        <v>12</v>
      </c>
      <c r="AA353" s="134">
        <v>12</v>
      </c>
      <c r="AB353" s="124" t="e">
        <v>#N/A</v>
      </c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</row>
    <row r="354" spans="1:39" s="123" customFormat="1" ht="135" x14ac:dyDescent="0.25">
      <c r="A354" s="178">
        <v>13</v>
      </c>
      <c r="B354" s="167">
        <v>546</v>
      </c>
      <c r="C354" s="372" t="s">
        <v>3345</v>
      </c>
      <c r="D354" s="404" t="s">
        <v>2408</v>
      </c>
      <c r="E354" s="404" t="s">
        <v>1</v>
      </c>
      <c r="F354" s="404" t="s">
        <v>4295</v>
      </c>
      <c r="G354" s="67">
        <v>10694460</v>
      </c>
      <c r="H354" s="201"/>
      <c r="I354" s="201"/>
      <c r="J354" s="224"/>
      <c r="K354" s="201"/>
      <c r="L354" s="224"/>
      <c r="M354" s="201"/>
      <c r="N354" s="224"/>
      <c r="O354" s="224"/>
      <c r="P354" s="224"/>
      <c r="Q354" s="224"/>
      <c r="R354" s="224"/>
      <c r="S354" s="224"/>
      <c r="T354" s="225">
        <v>1650.1551780000002</v>
      </c>
      <c r="U354" s="197">
        <v>1505</v>
      </c>
      <c r="V354" s="198">
        <v>1718</v>
      </c>
      <c r="W354" s="190" t="s">
        <v>1306</v>
      </c>
      <c r="X354" s="142" t="s">
        <v>5118</v>
      </c>
      <c r="Y354" s="134">
        <v>30</v>
      </c>
      <c r="Z354" s="134">
        <v>12</v>
      </c>
      <c r="AA354" s="134">
        <v>12</v>
      </c>
      <c r="AB354" s="124" t="e">
        <v>#N/A</v>
      </c>
      <c r="AC354" s="124"/>
      <c r="AD354" s="124"/>
      <c r="AE354" s="124"/>
      <c r="AF354" s="124"/>
      <c r="AG354" s="124"/>
      <c r="AH354" s="124"/>
      <c r="AI354" s="124"/>
      <c r="AJ354" s="124"/>
      <c r="AK354" s="124"/>
      <c r="AL354" s="124"/>
      <c r="AM354" s="124"/>
    </row>
    <row r="355" spans="1:39" s="123" customFormat="1" ht="105" x14ac:dyDescent="0.25">
      <c r="A355" s="178">
        <v>14</v>
      </c>
      <c r="B355" s="167">
        <v>547</v>
      </c>
      <c r="C355" s="156" t="s">
        <v>107</v>
      </c>
      <c r="D355" s="171" t="s">
        <v>2409</v>
      </c>
      <c r="E355" s="171" t="s">
        <v>1</v>
      </c>
      <c r="F355" s="205" t="s">
        <v>2410</v>
      </c>
      <c r="G355" s="67">
        <v>16491103</v>
      </c>
      <c r="H355" s="201"/>
      <c r="I355" s="201"/>
      <c r="J355" s="224"/>
      <c r="K355" s="201"/>
      <c r="L355" s="224"/>
      <c r="M355" s="201"/>
      <c r="N355" s="224"/>
      <c r="O355" s="224"/>
      <c r="P355" s="224"/>
      <c r="Q355" s="224"/>
      <c r="R355" s="224"/>
      <c r="S355" s="224"/>
      <c r="T355" s="225">
        <v>2544.5771929000002</v>
      </c>
      <c r="U355" s="197">
        <v>2109</v>
      </c>
      <c r="V355" s="198">
        <v>1453</v>
      </c>
      <c r="W355" s="190" t="s">
        <v>1306</v>
      </c>
      <c r="X355" s="142" t="s">
        <v>5118</v>
      </c>
      <c r="Y355" s="134">
        <v>30</v>
      </c>
      <c r="Z355" s="134">
        <v>12</v>
      </c>
      <c r="AA355" s="134">
        <v>12</v>
      </c>
      <c r="AB355" s="124" t="e">
        <v>#N/A</v>
      </c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</row>
    <row r="356" spans="1:39" s="123" customFormat="1" ht="75" x14ac:dyDescent="0.25">
      <c r="A356" s="178">
        <v>15</v>
      </c>
      <c r="B356" s="167">
        <v>548</v>
      </c>
      <c r="C356" s="372" t="s">
        <v>3346</v>
      </c>
      <c r="D356" s="404" t="s">
        <v>2411</v>
      </c>
      <c r="E356" s="404" t="s">
        <v>1</v>
      </c>
      <c r="F356" s="157" t="s">
        <v>14</v>
      </c>
      <c r="G356" s="67">
        <v>6837824</v>
      </c>
      <c r="H356" s="201"/>
      <c r="I356" s="201"/>
      <c r="J356" s="224"/>
      <c r="K356" s="201"/>
      <c r="L356" s="224"/>
      <c r="M356" s="201"/>
      <c r="N356" s="224"/>
      <c r="O356" s="224"/>
      <c r="P356" s="224"/>
      <c r="Q356" s="224"/>
      <c r="R356" s="224"/>
      <c r="S356" s="224"/>
      <c r="T356" s="225">
        <v>1055.0762432000001</v>
      </c>
      <c r="U356" s="197">
        <v>1055</v>
      </c>
      <c r="V356" s="198">
        <v>1121</v>
      </c>
      <c r="W356" s="190" t="s">
        <v>1306</v>
      </c>
      <c r="X356" s="142" t="s">
        <v>5118</v>
      </c>
      <c r="Y356" s="134">
        <v>30</v>
      </c>
      <c r="Z356" s="134">
        <v>12</v>
      </c>
      <c r="AA356" s="134">
        <v>12</v>
      </c>
      <c r="AB356" s="124" t="e">
        <v>#N/A</v>
      </c>
      <c r="AC356" s="124"/>
      <c r="AD356" s="124"/>
      <c r="AE356" s="124"/>
      <c r="AF356" s="124"/>
      <c r="AG356" s="124"/>
      <c r="AH356" s="124"/>
      <c r="AI356" s="124"/>
      <c r="AJ356" s="124"/>
      <c r="AK356" s="124"/>
      <c r="AL356" s="124"/>
      <c r="AM356" s="124"/>
    </row>
    <row r="357" spans="1:39" s="123" customFormat="1" ht="135" x14ac:dyDescent="0.25">
      <c r="A357" s="178">
        <v>16</v>
      </c>
      <c r="B357" s="167">
        <v>549</v>
      </c>
      <c r="C357" s="156" t="s">
        <v>2412</v>
      </c>
      <c r="D357" s="171" t="s">
        <v>2413</v>
      </c>
      <c r="E357" s="171" t="s">
        <v>1</v>
      </c>
      <c r="F357" s="205" t="s">
        <v>14</v>
      </c>
      <c r="G357" s="67">
        <v>349539845</v>
      </c>
      <c r="H357" s="201"/>
      <c r="I357" s="201"/>
      <c r="J357" s="224"/>
      <c r="K357" s="201"/>
      <c r="L357" s="224"/>
      <c r="M357" s="201"/>
      <c r="N357" s="224"/>
      <c r="O357" s="224"/>
      <c r="P357" s="224"/>
      <c r="Q357" s="224"/>
      <c r="R357" s="224"/>
      <c r="S357" s="224"/>
      <c r="T357" s="225">
        <v>53933.998083500002</v>
      </c>
      <c r="U357" s="197">
        <v>311995</v>
      </c>
      <c r="V357" s="198">
        <v>317867</v>
      </c>
      <c r="W357" s="190" t="s">
        <v>1306</v>
      </c>
      <c r="X357" s="142" t="s">
        <v>5118</v>
      </c>
      <c r="Y357" s="134">
        <v>30</v>
      </c>
      <c r="Z357" s="134">
        <v>12</v>
      </c>
      <c r="AA357" s="134">
        <v>12</v>
      </c>
      <c r="AB357" s="124" t="e">
        <v>#N/A</v>
      </c>
      <c r="AC357" s="124"/>
      <c r="AD357" s="124"/>
      <c r="AE357" s="124"/>
      <c r="AF357" s="124"/>
      <c r="AG357" s="124"/>
      <c r="AH357" s="124"/>
      <c r="AI357" s="124"/>
      <c r="AJ357" s="124"/>
      <c r="AK357" s="124"/>
      <c r="AL357" s="124"/>
      <c r="AM357" s="124"/>
    </row>
    <row r="358" spans="1:39" s="123" customFormat="1" ht="135" x14ac:dyDescent="0.25">
      <c r="A358" s="178">
        <v>17</v>
      </c>
      <c r="B358" s="167">
        <v>550</v>
      </c>
      <c r="C358" s="156" t="s">
        <v>4391</v>
      </c>
      <c r="D358" s="404" t="s">
        <v>2415</v>
      </c>
      <c r="E358" s="404" t="s">
        <v>1</v>
      </c>
      <c r="F358" s="404" t="s">
        <v>38</v>
      </c>
      <c r="G358" s="215">
        <v>433221352</v>
      </c>
      <c r="H358" s="201"/>
      <c r="I358" s="201"/>
      <c r="J358" s="224"/>
      <c r="K358" s="201"/>
      <c r="L358" s="224"/>
      <c r="M358" s="201"/>
      <c r="N358" s="224"/>
      <c r="O358" s="224"/>
      <c r="P358" s="224"/>
      <c r="Q358" s="224"/>
      <c r="R358" s="224"/>
      <c r="S358" s="224"/>
      <c r="T358" s="225">
        <v>66846.054613600005</v>
      </c>
      <c r="U358" s="197">
        <v>67887</v>
      </c>
      <c r="V358" s="198">
        <v>86118</v>
      </c>
      <c r="W358" s="190" t="s">
        <v>1306</v>
      </c>
      <c r="X358" s="142" t="s">
        <v>5118</v>
      </c>
      <c r="Y358" s="134">
        <v>30</v>
      </c>
      <c r="Z358" s="134">
        <v>12</v>
      </c>
      <c r="AA358" s="134">
        <v>12</v>
      </c>
      <c r="AB358" s="124" t="e">
        <v>#N/A</v>
      </c>
      <c r="AC358" s="124"/>
      <c r="AD358" s="124"/>
      <c r="AE358" s="124"/>
      <c r="AF358" s="124"/>
      <c r="AG358" s="124"/>
      <c r="AH358" s="124"/>
      <c r="AI358" s="124"/>
      <c r="AJ358" s="124"/>
      <c r="AK358" s="124"/>
      <c r="AL358" s="124"/>
      <c r="AM358" s="124"/>
    </row>
    <row r="359" spans="1:39" s="123" customFormat="1" ht="76.5" x14ac:dyDescent="0.25">
      <c r="A359" s="171">
        <v>18</v>
      </c>
      <c r="B359" s="167">
        <v>551</v>
      </c>
      <c r="C359" s="372" t="s">
        <v>2416</v>
      </c>
      <c r="D359" s="171" t="s">
        <v>2399</v>
      </c>
      <c r="E359" s="171" t="s">
        <v>1</v>
      </c>
      <c r="F359" s="205" t="s">
        <v>40</v>
      </c>
      <c r="G359" s="229">
        <v>36208620</v>
      </c>
      <c r="H359" s="187"/>
      <c r="I359" s="187"/>
      <c r="J359" s="224"/>
      <c r="K359" s="187"/>
      <c r="L359" s="224"/>
      <c r="M359" s="187"/>
      <c r="N359" s="224"/>
      <c r="O359" s="224"/>
      <c r="P359" s="224"/>
      <c r="Q359" s="224"/>
      <c r="R359" s="224"/>
      <c r="S359" s="224"/>
      <c r="T359" s="225">
        <v>5586.9900660000003</v>
      </c>
      <c r="U359" s="197">
        <v>44731</v>
      </c>
      <c r="V359" s="198">
        <v>44493</v>
      </c>
      <c r="W359" s="190" t="s">
        <v>1306</v>
      </c>
      <c r="X359" s="142" t="s">
        <v>5118</v>
      </c>
      <c r="Y359" s="134">
        <v>30</v>
      </c>
      <c r="Z359" s="134">
        <v>12</v>
      </c>
      <c r="AA359" s="134">
        <v>12</v>
      </c>
      <c r="AB359" s="124" t="e">
        <v>#N/A</v>
      </c>
      <c r="AC359" s="124"/>
      <c r="AD359" s="124"/>
      <c r="AE359" s="124"/>
      <c r="AF359" s="124"/>
      <c r="AG359" s="124"/>
      <c r="AH359" s="124"/>
      <c r="AI359" s="124"/>
      <c r="AJ359" s="124"/>
      <c r="AK359" s="124"/>
      <c r="AL359" s="124"/>
      <c r="AM359" s="124"/>
    </row>
    <row r="360" spans="1:39" s="123" customFormat="1" ht="90" x14ac:dyDescent="0.25">
      <c r="A360" s="178">
        <v>19</v>
      </c>
      <c r="B360" s="167">
        <v>552</v>
      </c>
      <c r="C360" s="156" t="s">
        <v>108</v>
      </c>
      <c r="D360" s="171" t="s">
        <v>2417</v>
      </c>
      <c r="E360" s="171" t="s">
        <v>1</v>
      </c>
      <c r="F360" s="205" t="s">
        <v>38</v>
      </c>
      <c r="G360" s="67">
        <v>108733515</v>
      </c>
      <c r="H360" s="201"/>
      <c r="I360" s="201"/>
      <c r="J360" s="224"/>
      <c r="K360" s="201"/>
      <c r="L360" s="224"/>
      <c r="M360" s="201"/>
      <c r="N360" s="224"/>
      <c r="O360" s="224"/>
      <c r="P360" s="224"/>
      <c r="Q360" s="224"/>
      <c r="R360" s="224"/>
      <c r="S360" s="224"/>
      <c r="T360" s="225">
        <v>16777.581364500002</v>
      </c>
      <c r="U360" s="197">
        <v>26161</v>
      </c>
      <c r="V360" s="198">
        <v>23202</v>
      </c>
      <c r="W360" s="190" t="s">
        <v>1306</v>
      </c>
      <c r="X360" s="142" t="s">
        <v>5118</v>
      </c>
      <c r="Y360" s="134">
        <v>30</v>
      </c>
      <c r="Z360" s="134">
        <v>12</v>
      </c>
      <c r="AA360" s="134">
        <v>12</v>
      </c>
      <c r="AB360" s="124" t="e">
        <v>#N/A</v>
      </c>
      <c r="AC360" s="124"/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</row>
    <row r="361" spans="1:39" s="123" customFormat="1" ht="75" x14ac:dyDescent="0.25">
      <c r="A361" s="178">
        <v>20</v>
      </c>
      <c r="B361" s="167">
        <v>553</v>
      </c>
      <c r="C361" s="156" t="s">
        <v>109</v>
      </c>
      <c r="D361" s="171" t="s">
        <v>2418</v>
      </c>
      <c r="E361" s="171" t="s">
        <v>1</v>
      </c>
      <c r="F361" s="205" t="s">
        <v>110</v>
      </c>
      <c r="G361" s="67">
        <v>17842356</v>
      </c>
      <c r="H361" s="201"/>
      <c r="I361" s="201"/>
      <c r="J361" s="224"/>
      <c r="K361" s="201"/>
      <c r="L361" s="224"/>
      <c r="M361" s="201"/>
      <c r="N361" s="224"/>
      <c r="O361" s="224"/>
      <c r="P361" s="224"/>
      <c r="Q361" s="224"/>
      <c r="R361" s="224"/>
      <c r="S361" s="224"/>
      <c r="T361" s="225">
        <v>2753.0755308000003</v>
      </c>
      <c r="U361" s="197">
        <v>2463</v>
      </c>
      <c r="V361" s="198">
        <v>2177</v>
      </c>
      <c r="W361" s="190" t="s">
        <v>1306</v>
      </c>
      <c r="X361" s="142" t="s">
        <v>5118</v>
      </c>
      <c r="Y361" s="134">
        <v>30</v>
      </c>
      <c r="Z361" s="134">
        <v>12</v>
      </c>
      <c r="AA361" s="134">
        <v>12</v>
      </c>
      <c r="AB361" s="124" t="e">
        <v>#N/A</v>
      </c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</row>
    <row r="362" spans="1:39" s="123" customFormat="1" ht="90" x14ac:dyDescent="0.25">
      <c r="A362" s="178">
        <v>21</v>
      </c>
      <c r="B362" s="167">
        <v>554</v>
      </c>
      <c r="C362" s="156" t="s">
        <v>2419</v>
      </c>
      <c r="D362" s="171" t="s">
        <v>2415</v>
      </c>
      <c r="E362" s="171" t="s">
        <v>1</v>
      </c>
      <c r="F362" s="205" t="s">
        <v>14</v>
      </c>
      <c r="G362" s="67">
        <v>252717300</v>
      </c>
      <c r="H362" s="201"/>
      <c r="I362" s="201"/>
      <c r="J362" s="224"/>
      <c r="K362" s="201"/>
      <c r="L362" s="224"/>
      <c r="M362" s="201"/>
      <c r="N362" s="224"/>
      <c r="O362" s="224"/>
      <c r="P362" s="224"/>
      <c r="Q362" s="224"/>
      <c r="R362" s="224"/>
      <c r="S362" s="224"/>
      <c r="T362" s="225">
        <v>38994.279390000003</v>
      </c>
      <c r="U362" s="197">
        <v>37331</v>
      </c>
      <c r="V362" s="198">
        <v>41807</v>
      </c>
      <c r="W362" s="190" t="s">
        <v>1306</v>
      </c>
      <c r="X362" s="142" t="s">
        <v>5118</v>
      </c>
      <c r="Y362" s="134">
        <v>30</v>
      </c>
      <c r="Z362" s="134">
        <v>12</v>
      </c>
      <c r="AA362" s="134">
        <v>12</v>
      </c>
      <c r="AB362" s="124" t="e">
        <v>#N/A</v>
      </c>
      <c r="AC362" s="124"/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</row>
    <row r="363" spans="1:39" s="123" customFormat="1" ht="75" x14ac:dyDescent="0.25">
      <c r="A363" s="178">
        <v>22</v>
      </c>
      <c r="B363" s="167">
        <v>555</v>
      </c>
      <c r="C363" s="156" t="s">
        <v>111</v>
      </c>
      <c r="D363" s="171" t="s">
        <v>2411</v>
      </c>
      <c r="E363" s="171" t="s">
        <v>1</v>
      </c>
      <c r="F363" s="205" t="s">
        <v>14</v>
      </c>
      <c r="G363" s="67">
        <v>10719425</v>
      </c>
      <c r="H363" s="201"/>
      <c r="I363" s="201"/>
      <c r="J363" s="224"/>
      <c r="K363" s="201"/>
      <c r="L363" s="224"/>
      <c r="M363" s="201"/>
      <c r="N363" s="224"/>
      <c r="O363" s="224"/>
      <c r="P363" s="224"/>
      <c r="Q363" s="224"/>
      <c r="R363" s="224"/>
      <c r="S363" s="224"/>
      <c r="T363" s="225">
        <v>1654.0072775000001</v>
      </c>
      <c r="U363" s="197">
        <v>1745</v>
      </c>
      <c r="V363" s="198">
        <v>1745</v>
      </c>
      <c r="W363" s="190" t="s">
        <v>1306</v>
      </c>
      <c r="X363" s="142" t="s">
        <v>5118</v>
      </c>
      <c r="Y363" s="134">
        <v>30</v>
      </c>
      <c r="Z363" s="134">
        <v>12</v>
      </c>
      <c r="AA363" s="134">
        <v>12</v>
      </c>
      <c r="AB363" s="124" t="e">
        <v>#N/A</v>
      </c>
      <c r="AC363" s="124"/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</row>
    <row r="364" spans="1:39" s="123" customFormat="1" ht="75" x14ac:dyDescent="0.25">
      <c r="A364" s="178">
        <v>23</v>
      </c>
      <c r="B364" s="167">
        <v>556</v>
      </c>
      <c r="C364" s="156" t="s">
        <v>2420</v>
      </c>
      <c r="D364" s="171" t="s">
        <v>2411</v>
      </c>
      <c r="E364" s="171" t="s">
        <v>1</v>
      </c>
      <c r="F364" s="205" t="s">
        <v>14</v>
      </c>
      <c r="G364" s="215">
        <v>37287460</v>
      </c>
      <c r="H364" s="201"/>
      <c r="I364" s="201"/>
      <c r="J364" s="224"/>
      <c r="K364" s="201"/>
      <c r="L364" s="224"/>
      <c r="M364" s="201"/>
      <c r="N364" s="224"/>
      <c r="O364" s="224"/>
      <c r="P364" s="224"/>
      <c r="Q364" s="224"/>
      <c r="R364" s="224"/>
      <c r="S364" s="224"/>
      <c r="T364" s="225">
        <v>5753.455078</v>
      </c>
      <c r="U364" s="197">
        <v>6659</v>
      </c>
      <c r="V364" s="198">
        <v>5637</v>
      </c>
      <c r="W364" s="190" t="s">
        <v>1306</v>
      </c>
      <c r="X364" s="142" t="s">
        <v>5118</v>
      </c>
      <c r="Y364" s="134">
        <v>30</v>
      </c>
      <c r="Z364" s="134">
        <v>12</v>
      </c>
      <c r="AA364" s="134">
        <v>12</v>
      </c>
      <c r="AB364" s="124" t="e">
        <v>#N/A</v>
      </c>
      <c r="AC364" s="124"/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</row>
    <row r="365" spans="1:39" s="147" customFormat="1" ht="210" x14ac:dyDescent="0.25">
      <c r="A365" s="178">
        <v>24</v>
      </c>
      <c r="B365" s="167">
        <v>557</v>
      </c>
      <c r="C365" s="156" t="s">
        <v>3227</v>
      </c>
      <c r="D365" s="178" t="s">
        <v>2422</v>
      </c>
      <c r="E365" s="178" t="s">
        <v>1</v>
      </c>
      <c r="F365" s="211" t="s">
        <v>105</v>
      </c>
      <c r="G365" s="215">
        <v>456720300</v>
      </c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25">
        <v>70471.942290000006</v>
      </c>
      <c r="U365" s="180">
        <v>32280.100050000005</v>
      </c>
      <c r="V365" s="249"/>
      <c r="W365" s="182" t="s">
        <v>3233</v>
      </c>
      <c r="X365" s="142" t="s">
        <v>5118</v>
      </c>
      <c r="Y365" s="134">
        <v>30</v>
      </c>
      <c r="Z365" s="134">
        <v>12</v>
      </c>
      <c r="AA365" s="134">
        <v>12</v>
      </c>
      <c r="AB365" s="124" t="e">
        <v>#N/A</v>
      </c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</row>
    <row r="366" spans="1:39" s="123" customFormat="1" ht="90" x14ac:dyDescent="0.25">
      <c r="A366" s="178">
        <v>25</v>
      </c>
      <c r="B366" s="167">
        <v>558</v>
      </c>
      <c r="C366" s="156" t="s">
        <v>2423</v>
      </c>
      <c r="D366" s="171" t="s">
        <v>2424</v>
      </c>
      <c r="E366" s="171" t="s">
        <v>1</v>
      </c>
      <c r="F366" s="205" t="s">
        <v>2095</v>
      </c>
      <c r="G366" s="215">
        <v>17960811</v>
      </c>
      <c r="H366" s="201"/>
      <c r="I366" s="201"/>
      <c r="J366" s="224"/>
      <c r="K366" s="201"/>
      <c r="L366" s="224"/>
      <c r="M366" s="201"/>
      <c r="N366" s="224"/>
      <c r="O366" s="224"/>
      <c r="P366" s="224"/>
      <c r="Q366" s="224"/>
      <c r="R366" s="224"/>
      <c r="S366" s="224"/>
      <c r="T366" s="225">
        <v>2771.3531373000001</v>
      </c>
      <c r="U366" s="197">
        <v>16975</v>
      </c>
      <c r="V366" s="198">
        <v>16209</v>
      </c>
      <c r="W366" s="190" t="s">
        <v>1306</v>
      </c>
      <c r="X366" s="142" t="s">
        <v>5118</v>
      </c>
      <c r="Y366" s="134">
        <v>30</v>
      </c>
      <c r="Z366" s="134">
        <v>12</v>
      </c>
      <c r="AA366" s="134">
        <v>12</v>
      </c>
      <c r="AB366" s="124" t="e">
        <v>#N/A</v>
      </c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</row>
    <row r="367" spans="1:39" s="123" customFormat="1" ht="150" x14ac:dyDescent="0.25">
      <c r="A367" s="178">
        <v>26</v>
      </c>
      <c r="B367" s="167">
        <v>559</v>
      </c>
      <c r="C367" s="156" t="s">
        <v>2425</v>
      </c>
      <c r="D367" s="171" t="s">
        <v>2426</v>
      </c>
      <c r="E367" s="171" t="s">
        <v>1</v>
      </c>
      <c r="F367" s="205" t="s">
        <v>42</v>
      </c>
      <c r="G367" s="67">
        <v>26061740</v>
      </c>
      <c r="H367" s="201"/>
      <c r="I367" s="201"/>
      <c r="J367" s="224"/>
      <c r="K367" s="201"/>
      <c r="L367" s="224"/>
      <c r="M367" s="201"/>
      <c r="N367" s="224"/>
      <c r="O367" s="224"/>
      <c r="P367" s="224"/>
      <c r="Q367" s="224"/>
      <c r="R367" s="224"/>
      <c r="S367" s="224"/>
      <c r="T367" s="225">
        <v>4021.3264820000004</v>
      </c>
      <c r="U367" s="197">
        <v>3733</v>
      </c>
      <c r="V367" s="198">
        <v>2974</v>
      </c>
      <c r="W367" s="190" t="s">
        <v>1306</v>
      </c>
      <c r="X367" s="142" t="s">
        <v>5118</v>
      </c>
      <c r="Y367" s="134">
        <v>30</v>
      </c>
      <c r="Z367" s="134">
        <v>12</v>
      </c>
      <c r="AA367" s="134">
        <v>12</v>
      </c>
      <c r="AB367" s="124" t="e">
        <v>#N/A</v>
      </c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</row>
    <row r="368" spans="1:39" s="123" customFormat="1" ht="165" x14ac:dyDescent="0.25">
      <c r="A368" s="178">
        <v>27</v>
      </c>
      <c r="B368" s="167">
        <v>560</v>
      </c>
      <c r="C368" s="156" t="s">
        <v>2427</v>
      </c>
      <c r="D368" s="171" t="s">
        <v>2428</v>
      </c>
      <c r="E368" s="171" t="s">
        <v>1</v>
      </c>
      <c r="F368" s="205" t="s">
        <v>112</v>
      </c>
      <c r="G368" s="215">
        <v>39046709</v>
      </c>
      <c r="H368" s="201"/>
      <c r="I368" s="201"/>
      <c r="J368" s="224"/>
      <c r="K368" s="201"/>
      <c r="L368" s="224"/>
      <c r="M368" s="201"/>
      <c r="N368" s="224"/>
      <c r="O368" s="224"/>
      <c r="P368" s="224"/>
      <c r="Q368" s="224"/>
      <c r="R368" s="224"/>
      <c r="S368" s="224"/>
      <c r="T368" s="225">
        <v>6024.9071987000007</v>
      </c>
      <c r="U368" s="197">
        <v>5171</v>
      </c>
      <c r="V368" s="198">
        <v>4474</v>
      </c>
      <c r="W368" s="190" t="s">
        <v>1306</v>
      </c>
      <c r="X368" s="142" t="s">
        <v>5118</v>
      </c>
      <c r="Y368" s="134">
        <v>30</v>
      </c>
      <c r="Z368" s="134">
        <v>12</v>
      </c>
      <c r="AA368" s="134">
        <v>12</v>
      </c>
      <c r="AB368" s="124" t="e">
        <v>#N/A</v>
      </c>
      <c r="AC368" s="124"/>
      <c r="AD368" s="124"/>
      <c r="AE368" s="124"/>
      <c r="AF368" s="124"/>
      <c r="AG368" s="124"/>
      <c r="AH368" s="124"/>
      <c r="AI368" s="124"/>
      <c r="AJ368" s="124"/>
      <c r="AK368" s="124"/>
      <c r="AL368" s="124"/>
      <c r="AM368" s="124"/>
    </row>
    <row r="369" spans="1:39" s="123" customFormat="1" ht="120" x14ac:dyDescent="0.25">
      <c r="A369" s="178">
        <v>28</v>
      </c>
      <c r="B369" s="167">
        <v>561</v>
      </c>
      <c r="C369" s="372" t="s">
        <v>3347</v>
      </c>
      <c r="D369" s="404" t="s">
        <v>4291</v>
      </c>
      <c r="E369" s="404" t="s">
        <v>1</v>
      </c>
      <c r="F369" s="404" t="s">
        <v>14</v>
      </c>
      <c r="G369" s="67">
        <v>16316976</v>
      </c>
      <c r="H369" s="201"/>
      <c r="I369" s="201"/>
      <c r="J369" s="224"/>
      <c r="K369" s="201"/>
      <c r="L369" s="224"/>
      <c r="M369" s="201"/>
      <c r="N369" s="224"/>
      <c r="O369" s="224"/>
      <c r="P369" s="224"/>
      <c r="Q369" s="224"/>
      <c r="R369" s="224"/>
      <c r="S369" s="224"/>
      <c r="T369" s="225">
        <v>2517.7093968000004</v>
      </c>
      <c r="U369" s="197">
        <v>2242</v>
      </c>
      <c r="V369" s="198">
        <v>2021</v>
      </c>
      <c r="W369" s="190" t="s">
        <v>1306</v>
      </c>
      <c r="X369" s="142" t="s">
        <v>5118</v>
      </c>
      <c r="Y369" s="134">
        <v>30</v>
      </c>
      <c r="Z369" s="134">
        <v>12</v>
      </c>
      <c r="AA369" s="134">
        <v>12</v>
      </c>
      <c r="AB369" s="124" t="e">
        <v>#N/A</v>
      </c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</row>
    <row r="370" spans="1:39" s="123" customFormat="1" ht="105" x14ac:dyDescent="0.25">
      <c r="A370" s="178">
        <v>29</v>
      </c>
      <c r="B370" s="167">
        <v>562</v>
      </c>
      <c r="C370" s="156" t="s">
        <v>113</v>
      </c>
      <c r="D370" s="171" t="s">
        <v>2429</v>
      </c>
      <c r="E370" s="171" t="s">
        <v>1</v>
      </c>
      <c r="F370" s="205" t="s">
        <v>7</v>
      </c>
      <c r="G370" s="334">
        <v>16628701</v>
      </c>
      <c r="H370" s="201"/>
      <c r="I370" s="201"/>
      <c r="J370" s="224"/>
      <c r="K370" s="201"/>
      <c r="L370" s="224"/>
      <c r="M370" s="201"/>
      <c r="N370" s="224"/>
      <c r="O370" s="224"/>
      <c r="P370" s="224"/>
      <c r="Q370" s="224"/>
      <c r="R370" s="224"/>
      <c r="S370" s="224"/>
      <c r="T370" s="225">
        <v>2565.8085642999999</v>
      </c>
      <c r="U370" s="197">
        <v>3472</v>
      </c>
      <c r="V370" s="198">
        <v>1801</v>
      </c>
      <c r="W370" s="190" t="s">
        <v>1306</v>
      </c>
      <c r="X370" s="142" t="s">
        <v>5118</v>
      </c>
      <c r="Y370" s="134">
        <v>30</v>
      </c>
      <c r="Z370" s="134">
        <v>12</v>
      </c>
      <c r="AA370" s="134">
        <v>12</v>
      </c>
      <c r="AB370" s="124" t="e">
        <v>#N/A</v>
      </c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</row>
    <row r="371" spans="1:39" s="123" customFormat="1" ht="90" x14ac:dyDescent="0.25">
      <c r="A371" s="178">
        <v>30</v>
      </c>
      <c r="B371" s="167">
        <v>563</v>
      </c>
      <c r="C371" s="156" t="s">
        <v>2430</v>
      </c>
      <c r="D371" s="171" t="s">
        <v>2431</v>
      </c>
      <c r="E371" s="171" t="s">
        <v>1</v>
      </c>
      <c r="F371" s="205" t="s">
        <v>91</v>
      </c>
      <c r="G371" s="67">
        <v>13179983</v>
      </c>
      <c r="H371" s="201"/>
      <c r="I371" s="201"/>
      <c r="J371" s="224"/>
      <c r="K371" s="201"/>
      <c r="L371" s="224"/>
      <c r="M371" s="201"/>
      <c r="N371" s="224"/>
      <c r="O371" s="224"/>
      <c r="P371" s="224"/>
      <c r="Q371" s="224"/>
      <c r="R371" s="224"/>
      <c r="S371" s="224"/>
      <c r="T371" s="225">
        <v>2033.6713769</v>
      </c>
      <c r="U371" s="197">
        <v>1630</v>
      </c>
      <c r="V371" s="198"/>
      <c r="W371" s="190" t="s">
        <v>1306</v>
      </c>
      <c r="X371" s="142" t="s">
        <v>5118</v>
      </c>
      <c r="Y371" s="134">
        <v>30</v>
      </c>
      <c r="Z371" s="134">
        <v>12</v>
      </c>
      <c r="AA371" s="134">
        <v>12</v>
      </c>
      <c r="AB371" s="124" t="e">
        <v>#N/A</v>
      </c>
      <c r="AC371" s="124"/>
      <c r="AD371" s="124"/>
      <c r="AE371" s="124"/>
      <c r="AF371" s="124"/>
      <c r="AG371" s="124"/>
      <c r="AH371" s="124"/>
      <c r="AI371" s="124"/>
      <c r="AJ371" s="124"/>
      <c r="AK371" s="124"/>
      <c r="AL371" s="124"/>
      <c r="AM371" s="124"/>
    </row>
    <row r="372" spans="1:39" s="123" customFormat="1" ht="90" x14ac:dyDescent="0.25">
      <c r="A372" s="178">
        <v>31</v>
      </c>
      <c r="B372" s="167">
        <v>564</v>
      </c>
      <c r="C372" s="372" t="s">
        <v>3348</v>
      </c>
      <c r="D372" s="404" t="s">
        <v>2432</v>
      </c>
      <c r="E372" s="404" t="s">
        <v>1</v>
      </c>
      <c r="F372" s="404" t="s">
        <v>91</v>
      </c>
      <c r="G372" s="215">
        <v>24974250</v>
      </c>
      <c r="H372" s="201"/>
      <c r="I372" s="201"/>
      <c r="J372" s="224"/>
      <c r="K372" s="201"/>
      <c r="L372" s="224"/>
      <c r="M372" s="201"/>
      <c r="N372" s="224"/>
      <c r="O372" s="224"/>
      <c r="P372" s="224"/>
      <c r="Q372" s="224"/>
      <c r="R372" s="224"/>
      <c r="S372" s="224"/>
      <c r="T372" s="225">
        <v>3853.5267750000003</v>
      </c>
      <c r="U372" s="197">
        <v>3186</v>
      </c>
      <c r="V372" s="198">
        <v>2618</v>
      </c>
      <c r="W372" s="190" t="s">
        <v>1306</v>
      </c>
      <c r="X372" s="142" t="s">
        <v>5118</v>
      </c>
      <c r="Y372" s="134">
        <v>30</v>
      </c>
      <c r="Z372" s="134">
        <v>12</v>
      </c>
      <c r="AA372" s="134">
        <v>12</v>
      </c>
      <c r="AB372" s="124" t="e">
        <v>#N/A</v>
      </c>
      <c r="AC372" s="124"/>
      <c r="AD372" s="124"/>
      <c r="AE372" s="124"/>
      <c r="AF372" s="124"/>
      <c r="AG372" s="124"/>
      <c r="AH372" s="124"/>
      <c r="AI372" s="124"/>
      <c r="AJ372" s="124"/>
      <c r="AK372" s="124"/>
      <c r="AL372" s="124"/>
      <c r="AM372" s="124"/>
    </row>
    <row r="373" spans="1:39" s="123" customFormat="1" ht="90" x14ac:dyDescent="0.25">
      <c r="A373" s="178">
        <v>32</v>
      </c>
      <c r="B373" s="167">
        <v>565</v>
      </c>
      <c r="C373" s="156" t="s">
        <v>2433</v>
      </c>
      <c r="D373" s="171" t="s">
        <v>2432</v>
      </c>
      <c r="E373" s="171" t="s">
        <v>1</v>
      </c>
      <c r="F373" s="205" t="s">
        <v>4</v>
      </c>
      <c r="G373" s="215">
        <v>17810520</v>
      </c>
      <c r="H373" s="201"/>
      <c r="I373" s="201">
        <v>26</v>
      </c>
      <c r="J373" s="224"/>
      <c r="K373" s="201"/>
      <c r="L373" s="224"/>
      <c r="M373" s="201">
        <v>50</v>
      </c>
      <c r="N373" s="224"/>
      <c r="O373" s="224"/>
      <c r="P373" s="224"/>
      <c r="Q373" s="224"/>
      <c r="R373" s="224"/>
      <c r="S373" s="224"/>
      <c r="T373" s="225">
        <v>2827.1832360000003</v>
      </c>
      <c r="U373" s="197">
        <v>2280</v>
      </c>
      <c r="V373" s="198">
        <v>2363</v>
      </c>
      <c r="W373" s="190" t="s">
        <v>1306</v>
      </c>
      <c r="X373" s="142" t="s">
        <v>5118</v>
      </c>
      <c r="Y373" s="134">
        <v>30</v>
      </c>
      <c r="Z373" s="134">
        <v>12</v>
      </c>
      <c r="AA373" s="134">
        <v>12</v>
      </c>
      <c r="AB373" s="124" t="e">
        <v>#N/A</v>
      </c>
      <c r="AC373" s="124"/>
      <c r="AD373" s="124"/>
      <c r="AE373" s="124"/>
      <c r="AF373" s="124"/>
      <c r="AG373" s="124"/>
      <c r="AH373" s="124"/>
      <c r="AI373" s="124"/>
      <c r="AJ373" s="124"/>
      <c r="AK373" s="124"/>
      <c r="AL373" s="124"/>
      <c r="AM373" s="124"/>
    </row>
    <row r="374" spans="1:39" s="123" customFormat="1" ht="105" x14ac:dyDescent="0.25">
      <c r="A374" s="178">
        <v>33</v>
      </c>
      <c r="B374" s="167">
        <v>566</v>
      </c>
      <c r="C374" s="156" t="s">
        <v>2434</v>
      </c>
      <c r="D374" s="171" t="s">
        <v>2432</v>
      </c>
      <c r="E374" s="171" t="s">
        <v>1</v>
      </c>
      <c r="F374" s="205" t="s">
        <v>36</v>
      </c>
      <c r="G374" s="67">
        <v>13443339</v>
      </c>
      <c r="H374" s="201"/>
      <c r="I374" s="201"/>
      <c r="J374" s="224"/>
      <c r="K374" s="201"/>
      <c r="L374" s="224"/>
      <c r="M374" s="201"/>
      <c r="N374" s="224"/>
      <c r="O374" s="224"/>
      <c r="P374" s="224"/>
      <c r="Q374" s="224"/>
      <c r="R374" s="224"/>
      <c r="S374" s="224"/>
      <c r="T374" s="225">
        <v>2074.3072077000002</v>
      </c>
      <c r="U374" s="197">
        <v>2132</v>
      </c>
      <c r="V374" s="198">
        <v>1958</v>
      </c>
      <c r="W374" s="190" t="s">
        <v>1306</v>
      </c>
      <c r="X374" s="142" t="s">
        <v>5118</v>
      </c>
      <c r="Y374" s="134">
        <v>30</v>
      </c>
      <c r="Z374" s="134">
        <v>12</v>
      </c>
      <c r="AA374" s="134">
        <v>12</v>
      </c>
      <c r="AB374" s="124" t="e">
        <v>#N/A</v>
      </c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</row>
    <row r="375" spans="1:39" s="123" customFormat="1" ht="90" x14ac:dyDescent="0.25">
      <c r="A375" s="178">
        <v>34</v>
      </c>
      <c r="B375" s="167">
        <v>567</v>
      </c>
      <c r="C375" s="156" t="s">
        <v>2435</v>
      </c>
      <c r="D375" s="171" t="s">
        <v>2432</v>
      </c>
      <c r="E375" s="171" t="s">
        <v>1</v>
      </c>
      <c r="F375" s="205" t="s">
        <v>4</v>
      </c>
      <c r="G375" s="67">
        <v>13393030</v>
      </c>
      <c r="H375" s="201"/>
      <c r="I375" s="201"/>
      <c r="J375" s="224"/>
      <c r="K375" s="201"/>
      <c r="L375" s="224"/>
      <c r="M375" s="201"/>
      <c r="N375" s="224"/>
      <c r="O375" s="224"/>
      <c r="P375" s="224"/>
      <c r="Q375" s="224"/>
      <c r="R375" s="224"/>
      <c r="S375" s="224"/>
      <c r="T375" s="225">
        <v>2066.5445290000002</v>
      </c>
      <c r="U375" s="197">
        <v>1780</v>
      </c>
      <c r="V375" s="198">
        <v>1606</v>
      </c>
      <c r="W375" s="190" t="s">
        <v>1306</v>
      </c>
      <c r="X375" s="142" t="s">
        <v>5118</v>
      </c>
      <c r="Y375" s="134">
        <v>30</v>
      </c>
      <c r="Z375" s="134">
        <v>12</v>
      </c>
      <c r="AA375" s="134">
        <v>12</v>
      </c>
      <c r="AB375" s="124" t="e">
        <v>#N/A</v>
      </c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</row>
    <row r="376" spans="1:39" s="123" customFormat="1" ht="90" x14ac:dyDescent="0.25">
      <c r="A376" s="178">
        <v>35</v>
      </c>
      <c r="B376" s="167">
        <v>568</v>
      </c>
      <c r="C376" s="156" t="s">
        <v>2436</v>
      </c>
      <c r="D376" s="171" t="s">
        <v>2437</v>
      </c>
      <c r="E376" s="171" t="s">
        <v>1</v>
      </c>
      <c r="F376" s="205" t="s">
        <v>36</v>
      </c>
      <c r="G376" s="215">
        <v>7183680</v>
      </c>
      <c r="H376" s="201"/>
      <c r="I376" s="201">
        <v>350</v>
      </c>
      <c r="J376" s="224"/>
      <c r="K376" s="201"/>
      <c r="L376" s="224"/>
      <c r="M376" s="201"/>
      <c r="N376" s="224"/>
      <c r="O376" s="224"/>
      <c r="P376" s="224"/>
      <c r="Q376" s="224"/>
      <c r="R376" s="224"/>
      <c r="S376" s="224"/>
      <c r="T376" s="225">
        <v>1465.441824</v>
      </c>
      <c r="U376" s="197">
        <v>1334</v>
      </c>
      <c r="V376" s="198">
        <v>1480</v>
      </c>
      <c r="W376" s="190" t="s">
        <v>1306</v>
      </c>
      <c r="X376" s="142" t="s">
        <v>5118</v>
      </c>
      <c r="Y376" s="134">
        <v>30</v>
      </c>
      <c r="Z376" s="134">
        <v>12</v>
      </c>
      <c r="AA376" s="134">
        <v>12</v>
      </c>
      <c r="AB376" s="124" t="e">
        <v>#N/A</v>
      </c>
      <c r="AC376" s="124"/>
      <c r="AD376" s="124"/>
      <c r="AE376" s="124"/>
      <c r="AF376" s="124"/>
      <c r="AG376" s="124"/>
      <c r="AH376" s="124"/>
      <c r="AI376" s="124"/>
      <c r="AJ376" s="124"/>
      <c r="AK376" s="124"/>
      <c r="AL376" s="124"/>
      <c r="AM376" s="124"/>
    </row>
    <row r="377" spans="1:39" s="123" customFormat="1" ht="105" x14ac:dyDescent="0.25">
      <c r="A377" s="178">
        <v>36</v>
      </c>
      <c r="B377" s="167">
        <v>569</v>
      </c>
      <c r="C377" s="156" t="s">
        <v>2438</v>
      </c>
      <c r="D377" s="171" t="s">
        <v>2429</v>
      </c>
      <c r="E377" s="171" t="s">
        <v>1</v>
      </c>
      <c r="F377" s="205" t="s">
        <v>21</v>
      </c>
      <c r="G377" s="67">
        <v>9295883</v>
      </c>
      <c r="H377" s="201"/>
      <c r="I377" s="201"/>
      <c r="J377" s="224"/>
      <c r="K377" s="201"/>
      <c r="L377" s="224"/>
      <c r="M377" s="201"/>
      <c r="N377" s="224"/>
      <c r="O377" s="224"/>
      <c r="P377" s="224"/>
      <c r="Q377" s="224"/>
      <c r="R377" s="224"/>
      <c r="S377" s="224"/>
      <c r="T377" s="225">
        <v>1434.3547469</v>
      </c>
      <c r="U377" s="197">
        <v>1434</v>
      </c>
      <c r="V377" s="198">
        <v>5410</v>
      </c>
      <c r="W377" s="190" t="s">
        <v>1306</v>
      </c>
      <c r="X377" s="142" t="s">
        <v>5118</v>
      </c>
      <c r="Y377" s="134">
        <v>30</v>
      </c>
      <c r="Z377" s="134">
        <v>12</v>
      </c>
      <c r="AA377" s="134">
        <v>12</v>
      </c>
      <c r="AB377" s="124" t="e">
        <v>#N/A</v>
      </c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</row>
    <row r="378" spans="1:39" s="123" customFormat="1" ht="150" x14ac:dyDescent="0.25">
      <c r="A378" s="178">
        <v>37</v>
      </c>
      <c r="B378" s="167">
        <v>570</v>
      </c>
      <c r="C378" s="156" t="s">
        <v>114</v>
      </c>
      <c r="D378" s="171" t="s">
        <v>2439</v>
      </c>
      <c r="E378" s="171" t="s">
        <v>1</v>
      </c>
      <c r="F378" s="205" t="s">
        <v>42</v>
      </c>
      <c r="G378" s="67">
        <v>35966088</v>
      </c>
      <c r="H378" s="201"/>
      <c r="I378" s="201"/>
      <c r="J378" s="224"/>
      <c r="K378" s="201"/>
      <c r="L378" s="224"/>
      <c r="M378" s="201"/>
      <c r="N378" s="224"/>
      <c r="O378" s="224"/>
      <c r="P378" s="224"/>
      <c r="Q378" s="224"/>
      <c r="R378" s="224"/>
      <c r="S378" s="224"/>
      <c r="T378" s="225">
        <v>5549.5673784000001</v>
      </c>
      <c r="U378" s="197">
        <v>1169</v>
      </c>
      <c r="V378" s="198">
        <v>4818</v>
      </c>
      <c r="W378" s="190" t="s">
        <v>1306</v>
      </c>
      <c r="X378" s="142" t="s">
        <v>5118</v>
      </c>
      <c r="Y378" s="134">
        <v>30</v>
      </c>
      <c r="Z378" s="134">
        <v>12</v>
      </c>
      <c r="AA378" s="134">
        <v>12</v>
      </c>
      <c r="AB378" s="124" t="e">
        <v>#N/A</v>
      </c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</row>
    <row r="379" spans="1:39" s="123" customFormat="1" ht="90" x14ac:dyDescent="0.25">
      <c r="A379" s="178">
        <v>38</v>
      </c>
      <c r="B379" s="167">
        <v>571</v>
      </c>
      <c r="C379" s="156" t="s">
        <v>4392</v>
      </c>
      <c r="D379" s="404" t="s">
        <v>4292</v>
      </c>
      <c r="E379" s="404" t="s">
        <v>1</v>
      </c>
      <c r="F379" s="404" t="s">
        <v>60</v>
      </c>
      <c r="G379" s="67">
        <v>15180484</v>
      </c>
      <c r="H379" s="201"/>
      <c r="I379" s="201"/>
      <c r="J379" s="224"/>
      <c r="K379" s="201"/>
      <c r="L379" s="224"/>
      <c r="M379" s="201"/>
      <c r="N379" s="224"/>
      <c r="O379" s="224"/>
      <c r="P379" s="224"/>
      <c r="Q379" s="224"/>
      <c r="R379" s="224"/>
      <c r="S379" s="224"/>
      <c r="T379" s="225">
        <v>2342.3486812000001</v>
      </c>
      <c r="U379" s="197">
        <v>2331</v>
      </c>
      <c r="V379" s="198">
        <v>2232</v>
      </c>
      <c r="W379" s="190" t="s">
        <v>1306</v>
      </c>
      <c r="X379" s="142" t="s">
        <v>5118</v>
      </c>
      <c r="Y379" s="134">
        <v>30</v>
      </c>
      <c r="Z379" s="134">
        <v>12</v>
      </c>
      <c r="AA379" s="134">
        <v>12</v>
      </c>
      <c r="AB379" s="124" t="e">
        <v>#N/A</v>
      </c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</row>
    <row r="380" spans="1:39" s="123" customFormat="1" ht="135" x14ac:dyDescent="0.25">
      <c r="A380" s="178">
        <v>39</v>
      </c>
      <c r="B380" s="167">
        <v>572</v>
      </c>
      <c r="C380" s="372" t="s">
        <v>3349</v>
      </c>
      <c r="D380" s="404" t="s">
        <v>2385</v>
      </c>
      <c r="E380" s="404" t="s">
        <v>1</v>
      </c>
      <c r="F380" s="404" t="s">
        <v>8</v>
      </c>
      <c r="G380" s="67">
        <v>14105400</v>
      </c>
      <c r="H380" s="201"/>
      <c r="I380" s="201"/>
      <c r="J380" s="224"/>
      <c r="K380" s="201"/>
      <c r="L380" s="224"/>
      <c r="M380" s="201"/>
      <c r="N380" s="224"/>
      <c r="O380" s="224"/>
      <c r="P380" s="224"/>
      <c r="Q380" s="224"/>
      <c r="R380" s="224"/>
      <c r="S380" s="224"/>
      <c r="T380" s="225">
        <v>2176.4632200000001</v>
      </c>
      <c r="U380" s="197">
        <v>2245.2779340000002</v>
      </c>
      <c r="V380" s="198">
        <v>2321</v>
      </c>
      <c r="W380" s="190" t="s">
        <v>1306</v>
      </c>
      <c r="X380" s="142" t="s">
        <v>5118</v>
      </c>
      <c r="Y380" s="134">
        <v>30</v>
      </c>
      <c r="Z380" s="134">
        <v>12</v>
      </c>
      <c r="AA380" s="134">
        <v>12</v>
      </c>
      <c r="AB380" s="124" t="e">
        <v>#N/A</v>
      </c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</row>
    <row r="381" spans="1:39" s="123" customFormat="1" ht="135" x14ac:dyDescent="0.25">
      <c r="A381" s="178">
        <v>40</v>
      </c>
      <c r="B381" s="167">
        <v>573</v>
      </c>
      <c r="C381" s="156" t="s">
        <v>115</v>
      </c>
      <c r="D381" s="171" t="s">
        <v>2385</v>
      </c>
      <c r="E381" s="171" t="s">
        <v>1</v>
      </c>
      <c r="F381" s="205" t="s">
        <v>8</v>
      </c>
      <c r="G381" s="215">
        <v>11085895</v>
      </c>
      <c r="H381" s="201"/>
      <c r="I381" s="201"/>
      <c r="J381" s="224"/>
      <c r="K381" s="201"/>
      <c r="L381" s="224"/>
      <c r="M381" s="201"/>
      <c r="N381" s="224"/>
      <c r="O381" s="224"/>
      <c r="P381" s="224"/>
      <c r="Q381" s="224"/>
      <c r="R381" s="224"/>
      <c r="S381" s="224"/>
      <c r="T381" s="225">
        <v>1710.5535985000001</v>
      </c>
      <c r="U381" s="197">
        <v>2141</v>
      </c>
      <c r="V381" s="198">
        <v>2501</v>
      </c>
      <c r="W381" s="190" t="s">
        <v>1306</v>
      </c>
      <c r="X381" s="142" t="s">
        <v>5118</v>
      </c>
      <c r="Y381" s="134">
        <v>30</v>
      </c>
      <c r="Z381" s="134">
        <v>12</v>
      </c>
      <c r="AA381" s="134">
        <v>12</v>
      </c>
      <c r="AB381" s="124" t="e">
        <v>#N/A</v>
      </c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</row>
    <row r="382" spans="1:39" s="123" customFormat="1" ht="135" x14ac:dyDescent="0.25">
      <c r="A382" s="178">
        <v>41</v>
      </c>
      <c r="B382" s="167">
        <v>574</v>
      </c>
      <c r="C382" s="156" t="s">
        <v>2440</v>
      </c>
      <c r="D382" s="171" t="s">
        <v>2385</v>
      </c>
      <c r="E382" s="171" t="s">
        <v>1</v>
      </c>
      <c r="F382" s="205" t="s">
        <v>8</v>
      </c>
      <c r="G382" s="67">
        <v>18773040</v>
      </c>
      <c r="H382" s="201"/>
      <c r="I382" s="201"/>
      <c r="J382" s="224"/>
      <c r="K382" s="201"/>
      <c r="L382" s="224"/>
      <c r="M382" s="201"/>
      <c r="N382" s="224"/>
      <c r="O382" s="224"/>
      <c r="P382" s="224"/>
      <c r="Q382" s="224"/>
      <c r="R382" s="224"/>
      <c r="S382" s="224"/>
      <c r="T382" s="225">
        <v>2896.6800720000001</v>
      </c>
      <c r="U382" s="197">
        <v>1845</v>
      </c>
      <c r="V382" s="198">
        <v>1455</v>
      </c>
      <c r="W382" s="190" t="s">
        <v>1306</v>
      </c>
      <c r="X382" s="142" t="s">
        <v>5118</v>
      </c>
      <c r="Y382" s="134">
        <v>30</v>
      </c>
      <c r="Z382" s="134">
        <v>12</v>
      </c>
      <c r="AA382" s="134">
        <v>12</v>
      </c>
      <c r="AB382" s="124" t="e">
        <v>#N/A</v>
      </c>
      <c r="AC382" s="124"/>
      <c r="AD382" s="124"/>
      <c r="AE382" s="124"/>
      <c r="AF382" s="124"/>
      <c r="AG382" s="124"/>
      <c r="AH382" s="124"/>
      <c r="AI382" s="124"/>
      <c r="AJ382" s="124"/>
      <c r="AK382" s="124"/>
      <c r="AL382" s="124"/>
      <c r="AM382" s="124"/>
    </row>
    <row r="383" spans="1:39" s="123" customFormat="1" ht="120" x14ac:dyDescent="0.25">
      <c r="A383" s="178">
        <v>42</v>
      </c>
      <c r="B383" s="167">
        <v>575</v>
      </c>
      <c r="C383" s="156" t="s">
        <v>116</v>
      </c>
      <c r="D383" s="171" t="s">
        <v>2388</v>
      </c>
      <c r="E383" s="171" t="s">
        <v>1</v>
      </c>
      <c r="F383" s="205" t="s">
        <v>79</v>
      </c>
      <c r="G383" s="67">
        <v>17857705</v>
      </c>
      <c r="H383" s="201"/>
      <c r="I383" s="201"/>
      <c r="J383" s="224"/>
      <c r="K383" s="201"/>
      <c r="L383" s="224"/>
      <c r="M383" s="201"/>
      <c r="N383" s="224"/>
      <c r="O383" s="224"/>
      <c r="P383" s="224"/>
      <c r="Q383" s="224"/>
      <c r="R383" s="224"/>
      <c r="S383" s="224"/>
      <c r="T383" s="225">
        <v>2755.4438815000003</v>
      </c>
      <c r="U383" s="197">
        <v>1744</v>
      </c>
      <c r="V383" s="198">
        <v>1265</v>
      </c>
      <c r="W383" s="190" t="s">
        <v>1306</v>
      </c>
      <c r="X383" s="142" t="s">
        <v>5118</v>
      </c>
      <c r="Y383" s="134">
        <v>30</v>
      </c>
      <c r="Z383" s="134">
        <v>12</v>
      </c>
      <c r="AA383" s="134">
        <v>12</v>
      </c>
      <c r="AB383" s="124" t="e">
        <v>#N/A</v>
      </c>
      <c r="AC383" s="124"/>
      <c r="AD383" s="124"/>
      <c r="AE383" s="124"/>
      <c r="AF383" s="124"/>
      <c r="AG383" s="124"/>
      <c r="AH383" s="124"/>
      <c r="AI383" s="124"/>
      <c r="AJ383" s="124"/>
      <c r="AK383" s="124"/>
      <c r="AL383" s="124"/>
      <c r="AM383" s="124"/>
    </row>
    <row r="384" spans="1:39" s="123" customFormat="1" ht="90" x14ac:dyDescent="0.25">
      <c r="A384" s="178">
        <v>43</v>
      </c>
      <c r="B384" s="167">
        <v>576</v>
      </c>
      <c r="C384" s="156" t="s">
        <v>2441</v>
      </c>
      <c r="D384" s="171" t="s">
        <v>2442</v>
      </c>
      <c r="E384" s="171" t="s">
        <v>1</v>
      </c>
      <c r="F384" s="205" t="s">
        <v>38</v>
      </c>
      <c r="G384" s="67">
        <v>23694755</v>
      </c>
      <c r="H384" s="201"/>
      <c r="I384" s="201"/>
      <c r="J384" s="224"/>
      <c r="K384" s="201"/>
      <c r="L384" s="224"/>
      <c r="M384" s="201"/>
      <c r="N384" s="224"/>
      <c r="O384" s="224"/>
      <c r="P384" s="224"/>
      <c r="Q384" s="224"/>
      <c r="R384" s="224"/>
      <c r="S384" s="224"/>
      <c r="T384" s="225">
        <v>3656.1006965000001</v>
      </c>
      <c r="U384" s="197">
        <v>1455</v>
      </c>
      <c r="V384" s="198"/>
      <c r="W384" s="190" t="s">
        <v>1306</v>
      </c>
      <c r="X384" s="142" t="s">
        <v>5118</v>
      </c>
      <c r="Y384" s="134">
        <v>30</v>
      </c>
      <c r="Z384" s="134">
        <v>12</v>
      </c>
      <c r="AA384" s="134">
        <v>12</v>
      </c>
      <c r="AB384" s="124" t="e">
        <v>#N/A</v>
      </c>
      <c r="AC384" s="124"/>
      <c r="AD384" s="124"/>
      <c r="AE384" s="124"/>
      <c r="AF384" s="124"/>
      <c r="AG384" s="124"/>
      <c r="AH384" s="124"/>
      <c r="AI384" s="124"/>
      <c r="AJ384" s="124"/>
      <c r="AK384" s="124"/>
      <c r="AL384" s="124"/>
      <c r="AM384" s="124"/>
    </row>
    <row r="385" spans="1:39" s="123" customFormat="1" ht="90" x14ac:dyDescent="0.25">
      <c r="A385" s="178">
        <v>44</v>
      </c>
      <c r="B385" s="167">
        <v>577</v>
      </c>
      <c r="C385" s="156" t="s">
        <v>4393</v>
      </c>
      <c r="D385" s="404" t="s">
        <v>2442</v>
      </c>
      <c r="E385" s="404" t="s">
        <v>1</v>
      </c>
      <c r="F385" s="404" t="s">
        <v>38</v>
      </c>
      <c r="G385" s="67">
        <v>15002031</v>
      </c>
      <c r="H385" s="201"/>
      <c r="I385" s="201"/>
      <c r="J385" s="224"/>
      <c r="K385" s="201"/>
      <c r="L385" s="224"/>
      <c r="M385" s="201"/>
      <c r="N385" s="224"/>
      <c r="O385" s="224"/>
      <c r="P385" s="224"/>
      <c r="Q385" s="224"/>
      <c r="R385" s="224"/>
      <c r="S385" s="224"/>
      <c r="T385" s="225">
        <v>2314.8133833000002</v>
      </c>
      <c r="U385" s="197">
        <v>2988</v>
      </c>
      <c r="V385" s="198"/>
      <c r="W385" s="190" t="s">
        <v>1306</v>
      </c>
      <c r="X385" s="142" t="s">
        <v>5118</v>
      </c>
      <c r="Y385" s="134">
        <v>30</v>
      </c>
      <c r="Z385" s="134">
        <v>12</v>
      </c>
      <c r="AA385" s="134">
        <v>12</v>
      </c>
      <c r="AB385" s="124" t="e">
        <v>#N/A</v>
      </c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</row>
    <row r="386" spans="1:39" s="123" customFormat="1" ht="75" x14ac:dyDescent="0.25">
      <c r="A386" s="178">
        <v>45</v>
      </c>
      <c r="B386" s="167">
        <v>578</v>
      </c>
      <c r="C386" s="156" t="s">
        <v>4394</v>
      </c>
      <c r="D386" s="404" t="s">
        <v>4293</v>
      </c>
      <c r="E386" s="404" t="s">
        <v>1</v>
      </c>
      <c r="F386" s="404" t="s">
        <v>44</v>
      </c>
      <c r="G386" s="67">
        <v>11605707</v>
      </c>
      <c r="H386" s="201"/>
      <c r="I386" s="201"/>
      <c r="J386" s="224"/>
      <c r="K386" s="201"/>
      <c r="L386" s="224"/>
      <c r="M386" s="201"/>
      <c r="N386" s="224"/>
      <c r="O386" s="224"/>
      <c r="P386" s="224"/>
      <c r="Q386" s="224"/>
      <c r="R386" s="224"/>
      <c r="S386" s="224"/>
      <c r="T386" s="225">
        <v>1790.7605901000002</v>
      </c>
      <c r="U386" s="197">
        <v>1381</v>
      </c>
      <c r="V386" s="198"/>
      <c r="W386" s="190" t="s">
        <v>1306</v>
      </c>
      <c r="X386" s="142" t="s">
        <v>5118</v>
      </c>
      <c r="Y386" s="134">
        <v>30</v>
      </c>
      <c r="Z386" s="134">
        <v>12</v>
      </c>
      <c r="AA386" s="134">
        <v>12</v>
      </c>
      <c r="AB386" s="124" t="e">
        <v>#N/A</v>
      </c>
      <c r="AC386" s="124"/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</row>
    <row r="387" spans="1:39" s="123" customFormat="1" ht="105" x14ac:dyDescent="0.25">
      <c r="A387" s="178">
        <v>46</v>
      </c>
      <c r="B387" s="167">
        <v>579</v>
      </c>
      <c r="C387" s="156" t="s">
        <v>117</v>
      </c>
      <c r="D387" s="171" t="s">
        <v>2432</v>
      </c>
      <c r="E387" s="171" t="s">
        <v>1</v>
      </c>
      <c r="F387" s="205" t="s">
        <v>91</v>
      </c>
      <c r="G387" s="335">
        <v>14952728</v>
      </c>
      <c r="H387" s="201"/>
      <c r="I387" s="201"/>
      <c r="J387" s="224"/>
      <c r="K387" s="201"/>
      <c r="L387" s="224"/>
      <c r="M387" s="201"/>
      <c r="N387" s="224"/>
      <c r="O387" s="224"/>
      <c r="P387" s="224"/>
      <c r="Q387" s="224"/>
      <c r="R387" s="224"/>
      <c r="S387" s="224"/>
      <c r="T387" s="225">
        <v>2307.2059303999999</v>
      </c>
      <c r="U387" s="197">
        <v>1297</v>
      </c>
      <c r="V387" s="198"/>
      <c r="W387" s="190" t="s">
        <v>3225</v>
      </c>
      <c r="X387" s="142" t="s">
        <v>5118</v>
      </c>
      <c r="Y387" s="134">
        <v>30</v>
      </c>
      <c r="Z387" s="134">
        <v>12</v>
      </c>
      <c r="AA387" s="134">
        <v>12</v>
      </c>
      <c r="AB387" s="124" t="e">
        <v>#N/A</v>
      </c>
      <c r="AC387" s="124"/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</row>
    <row r="388" spans="1:39" s="123" customFormat="1" ht="75" x14ac:dyDescent="0.25">
      <c r="A388" s="178">
        <v>47</v>
      </c>
      <c r="B388" s="167">
        <v>580</v>
      </c>
      <c r="C388" s="156" t="s">
        <v>118</v>
      </c>
      <c r="D388" s="171" t="s">
        <v>2388</v>
      </c>
      <c r="E388" s="171" t="s">
        <v>1</v>
      </c>
      <c r="F388" s="205" t="s">
        <v>4</v>
      </c>
      <c r="G388" s="67">
        <v>8961840</v>
      </c>
      <c r="H388" s="201"/>
      <c r="I388" s="201"/>
      <c r="J388" s="224"/>
      <c r="K388" s="201"/>
      <c r="L388" s="224"/>
      <c r="M388" s="201"/>
      <c r="N388" s="224"/>
      <c r="O388" s="224"/>
      <c r="P388" s="224"/>
      <c r="Q388" s="224"/>
      <c r="R388" s="224"/>
      <c r="S388" s="224"/>
      <c r="T388" s="225">
        <v>1382.8119120000001</v>
      </c>
      <c r="U388" s="197">
        <v>1321</v>
      </c>
      <c r="V388" s="198">
        <v>1069</v>
      </c>
      <c r="W388" s="190" t="s">
        <v>1306</v>
      </c>
      <c r="X388" s="142" t="s">
        <v>5118</v>
      </c>
      <c r="Y388" s="134">
        <v>30</v>
      </c>
      <c r="Z388" s="134">
        <v>12</v>
      </c>
      <c r="AA388" s="134">
        <v>12</v>
      </c>
      <c r="AB388" s="124" t="e">
        <v>#N/A</v>
      </c>
      <c r="AC388" s="124"/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</row>
    <row r="389" spans="1:39" s="123" customFormat="1" ht="90" x14ac:dyDescent="0.25">
      <c r="A389" s="178">
        <v>48</v>
      </c>
      <c r="B389" s="167">
        <v>581</v>
      </c>
      <c r="C389" s="156" t="s">
        <v>4395</v>
      </c>
      <c r="D389" s="171" t="s">
        <v>2429</v>
      </c>
      <c r="E389" s="171" t="s">
        <v>1</v>
      </c>
      <c r="F389" s="205" t="s">
        <v>4</v>
      </c>
      <c r="G389" s="67">
        <v>6837495</v>
      </c>
      <c r="H389" s="201"/>
      <c r="I389" s="201"/>
      <c r="J389" s="224"/>
      <c r="K389" s="201"/>
      <c r="L389" s="224"/>
      <c r="M389" s="201"/>
      <c r="N389" s="224"/>
      <c r="O389" s="224"/>
      <c r="P389" s="224"/>
      <c r="Q389" s="224"/>
      <c r="R389" s="224"/>
      <c r="S389" s="224"/>
      <c r="T389" s="225">
        <v>1055.0254785</v>
      </c>
      <c r="U389" s="197">
        <v>1007</v>
      </c>
      <c r="V389" s="198"/>
      <c r="W389" s="190" t="s">
        <v>1306</v>
      </c>
      <c r="X389" s="142" t="s">
        <v>5118</v>
      </c>
      <c r="Y389" s="134">
        <v>30</v>
      </c>
      <c r="Z389" s="134">
        <v>12</v>
      </c>
      <c r="AA389" s="134">
        <v>12</v>
      </c>
      <c r="AB389" s="124" t="e">
        <v>#N/A</v>
      </c>
      <c r="AC389" s="124"/>
      <c r="AD389" s="124"/>
      <c r="AE389" s="124"/>
      <c r="AF389" s="124"/>
      <c r="AG389" s="124"/>
      <c r="AH389" s="124"/>
      <c r="AI389" s="124"/>
      <c r="AJ389" s="124"/>
      <c r="AK389" s="124"/>
      <c r="AL389" s="124"/>
      <c r="AM389" s="124"/>
    </row>
    <row r="390" spans="1:39" s="123" customFormat="1" ht="105" x14ac:dyDescent="0.25">
      <c r="A390" s="178">
        <v>49</v>
      </c>
      <c r="B390" s="167">
        <v>582</v>
      </c>
      <c r="C390" s="156" t="s">
        <v>2443</v>
      </c>
      <c r="D390" s="171" t="s">
        <v>2429</v>
      </c>
      <c r="E390" s="171" t="s">
        <v>1</v>
      </c>
      <c r="F390" s="205" t="s">
        <v>21</v>
      </c>
      <c r="G390" s="67">
        <v>8153950</v>
      </c>
      <c r="H390" s="201"/>
      <c r="I390" s="201"/>
      <c r="J390" s="224"/>
      <c r="K390" s="201"/>
      <c r="L390" s="224"/>
      <c r="M390" s="201"/>
      <c r="N390" s="224"/>
      <c r="O390" s="224"/>
      <c r="P390" s="224"/>
      <c r="Q390" s="224"/>
      <c r="R390" s="224"/>
      <c r="S390" s="224"/>
      <c r="T390" s="225">
        <v>1258.154485</v>
      </c>
      <c r="U390" s="197">
        <v>1150</v>
      </c>
      <c r="V390" s="198"/>
      <c r="W390" s="190" t="s">
        <v>1306</v>
      </c>
      <c r="X390" s="142" t="s">
        <v>5118</v>
      </c>
      <c r="Y390" s="134">
        <v>30</v>
      </c>
      <c r="Z390" s="134">
        <v>12</v>
      </c>
      <c r="AA390" s="134">
        <v>12</v>
      </c>
      <c r="AB390" s="124" t="e">
        <v>#N/A</v>
      </c>
      <c r="AC390" s="124"/>
      <c r="AD390" s="124"/>
      <c r="AE390" s="124"/>
      <c r="AF390" s="124"/>
      <c r="AG390" s="124"/>
      <c r="AH390" s="124"/>
      <c r="AI390" s="124"/>
      <c r="AJ390" s="124"/>
      <c r="AK390" s="124"/>
      <c r="AL390" s="124"/>
      <c r="AM390" s="124"/>
    </row>
    <row r="391" spans="1:39" s="123" customFormat="1" ht="120" x14ac:dyDescent="0.25">
      <c r="A391" s="178">
        <v>50</v>
      </c>
      <c r="B391" s="167">
        <v>583</v>
      </c>
      <c r="C391" s="372" t="s">
        <v>3350</v>
      </c>
      <c r="D391" s="404" t="s">
        <v>4294</v>
      </c>
      <c r="E391" s="404" t="s">
        <v>1</v>
      </c>
      <c r="F391" s="404" t="s">
        <v>40</v>
      </c>
      <c r="G391" s="215">
        <v>7335400</v>
      </c>
      <c r="H391" s="201"/>
      <c r="I391" s="201"/>
      <c r="J391" s="224"/>
      <c r="K391" s="201"/>
      <c r="L391" s="224"/>
      <c r="M391" s="201"/>
      <c r="N391" s="224"/>
      <c r="O391" s="224"/>
      <c r="P391" s="224"/>
      <c r="Q391" s="224"/>
      <c r="R391" s="224"/>
      <c r="S391" s="224"/>
      <c r="T391" s="225">
        <v>1131.85222</v>
      </c>
      <c r="U391" s="197">
        <v>1081</v>
      </c>
      <c r="V391" s="198"/>
      <c r="W391" s="190" t="s">
        <v>1306</v>
      </c>
      <c r="X391" s="142" t="s">
        <v>5118</v>
      </c>
      <c r="Y391" s="134">
        <v>30</v>
      </c>
      <c r="Z391" s="134">
        <v>12</v>
      </c>
      <c r="AA391" s="134">
        <v>12</v>
      </c>
      <c r="AB391" s="124" t="e">
        <v>#N/A</v>
      </c>
      <c r="AC391" s="124"/>
      <c r="AD391" s="124"/>
      <c r="AE391" s="124"/>
      <c r="AF391" s="124"/>
      <c r="AG391" s="124"/>
      <c r="AH391" s="124"/>
      <c r="AI391" s="124"/>
      <c r="AJ391" s="124"/>
      <c r="AK391" s="124"/>
      <c r="AL391" s="124"/>
      <c r="AM391" s="124"/>
    </row>
    <row r="392" spans="1:39" s="123" customFormat="1" ht="135" x14ac:dyDescent="0.25">
      <c r="A392" s="178">
        <v>51</v>
      </c>
      <c r="B392" s="167">
        <v>584</v>
      </c>
      <c r="C392" s="156" t="s">
        <v>119</v>
      </c>
      <c r="D392" s="171" t="s">
        <v>2388</v>
      </c>
      <c r="E392" s="171" t="s">
        <v>1</v>
      </c>
      <c r="F392" s="205" t="s">
        <v>8</v>
      </c>
      <c r="G392" s="67">
        <v>17124800</v>
      </c>
      <c r="H392" s="201"/>
      <c r="I392" s="201"/>
      <c r="J392" s="224"/>
      <c r="K392" s="201"/>
      <c r="L392" s="224"/>
      <c r="M392" s="201"/>
      <c r="N392" s="224"/>
      <c r="O392" s="224"/>
      <c r="P392" s="224"/>
      <c r="Q392" s="224"/>
      <c r="R392" s="224"/>
      <c r="S392" s="224"/>
      <c r="T392" s="225">
        <v>2642.35664</v>
      </c>
      <c r="U392" s="197">
        <v>2078</v>
      </c>
      <c r="V392" s="198"/>
      <c r="W392" s="190" t="s">
        <v>1306</v>
      </c>
      <c r="X392" s="142" t="s">
        <v>5118</v>
      </c>
      <c r="Y392" s="134">
        <v>30</v>
      </c>
      <c r="Z392" s="134">
        <v>12</v>
      </c>
      <c r="AA392" s="134">
        <v>12</v>
      </c>
      <c r="AB392" s="124" t="e">
        <v>#N/A</v>
      </c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</row>
    <row r="393" spans="1:39" s="123" customFormat="1" ht="105" x14ac:dyDescent="0.25">
      <c r="A393" s="178">
        <v>52</v>
      </c>
      <c r="B393" s="167">
        <v>585</v>
      </c>
      <c r="C393" s="156" t="s">
        <v>4396</v>
      </c>
      <c r="D393" s="404" t="s">
        <v>2444</v>
      </c>
      <c r="E393" s="404" t="s">
        <v>1</v>
      </c>
      <c r="F393" s="404" t="s">
        <v>40</v>
      </c>
      <c r="G393" s="67">
        <v>8738519</v>
      </c>
      <c r="H393" s="201"/>
      <c r="I393" s="201"/>
      <c r="J393" s="224"/>
      <c r="K393" s="201"/>
      <c r="L393" s="224"/>
      <c r="M393" s="201"/>
      <c r="N393" s="224"/>
      <c r="O393" s="224"/>
      <c r="P393" s="224"/>
      <c r="Q393" s="224"/>
      <c r="R393" s="224"/>
      <c r="S393" s="224"/>
      <c r="T393" s="225">
        <v>1348.3534817</v>
      </c>
      <c r="U393" s="197">
        <v>1117</v>
      </c>
      <c r="V393" s="198"/>
      <c r="W393" s="190" t="s">
        <v>1306</v>
      </c>
      <c r="X393" s="142" t="s">
        <v>5118</v>
      </c>
      <c r="Y393" s="134">
        <v>30</v>
      </c>
      <c r="Z393" s="134">
        <v>12</v>
      </c>
      <c r="AA393" s="134">
        <v>12</v>
      </c>
      <c r="AB393" s="124" t="e">
        <v>#N/A</v>
      </c>
      <c r="AC393" s="124"/>
      <c r="AD393" s="124"/>
      <c r="AE393" s="124"/>
      <c r="AF393" s="124"/>
      <c r="AG393" s="124"/>
      <c r="AH393" s="124"/>
      <c r="AI393" s="124"/>
      <c r="AJ393" s="124"/>
      <c r="AK393" s="124"/>
      <c r="AL393" s="124"/>
      <c r="AM393" s="124"/>
    </row>
    <row r="394" spans="1:39" s="123" customFormat="1" ht="75" x14ac:dyDescent="0.25">
      <c r="A394" s="178">
        <v>53</v>
      </c>
      <c r="B394" s="167">
        <v>586</v>
      </c>
      <c r="C394" s="156" t="s">
        <v>120</v>
      </c>
      <c r="D394" s="171" t="s">
        <v>2445</v>
      </c>
      <c r="E394" s="171" t="s">
        <v>1</v>
      </c>
      <c r="F394" s="171" t="s">
        <v>33</v>
      </c>
      <c r="G394" s="67">
        <v>8116492</v>
      </c>
      <c r="H394" s="201"/>
      <c r="I394" s="201"/>
      <c r="J394" s="224"/>
      <c r="K394" s="201"/>
      <c r="L394" s="224"/>
      <c r="M394" s="201"/>
      <c r="N394" s="224"/>
      <c r="O394" s="224"/>
      <c r="P394" s="224"/>
      <c r="Q394" s="224"/>
      <c r="R394" s="224"/>
      <c r="S394" s="224"/>
      <c r="T394" s="225">
        <v>1252.3747156000002</v>
      </c>
      <c r="U394" s="197">
        <v>1132</v>
      </c>
      <c r="V394" s="198">
        <v>1109</v>
      </c>
      <c r="W394" s="190" t="s">
        <v>1306</v>
      </c>
      <c r="X394" s="142" t="s">
        <v>5118</v>
      </c>
      <c r="Y394" s="134">
        <v>30</v>
      </c>
      <c r="Z394" s="134">
        <v>12</v>
      </c>
      <c r="AA394" s="134">
        <v>12</v>
      </c>
      <c r="AB394" s="124" t="e">
        <v>#N/A</v>
      </c>
      <c r="AC394" s="124"/>
      <c r="AD394" s="124"/>
      <c r="AE394" s="124"/>
      <c r="AF394" s="124"/>
      <c r="AG394" s="124"/>
      <c r="AH394" s="124"/>
      <c r="AI394" s="124"/>
      <c r="AJ394" s="124"/>
      <c r="AK394" s="124"/>
      <c r="AL394" s="124"/>
      <c r="AM394" s="124"/>
    </row>
    <row r="395" spans="1:39" s="133" customFormat="1" ht="75" x14ac:dyDescent="0.25">
      <c r="A395" s="178">
        <v>1</v>
      </c>
      <c r="B395" s="167">
        <v>589</v>
      </c>
      <c r="C395" s="372" t="s">
        <v>3351</v>
      </c>
      <c r="D395" s="36" t="s">
        <v>2494</v>
      </c>
      <c r="E395" s="171" t="s">
        <v>1</v>
      </c>
      <c r="F395" s="403" t="s">
        <v>125</v>
      </c>
      <c r="G395" s="67">
        <v>14329303</v>
      </c>
      <c r="H395" s="250"/>
      <c r="I395" s="251">
        <v>4</v>
      </c>
      <c r="J395" s="224"/>
      <c r="K395" s="250"/>
      <c r="L395" s="224"/>
      <c r="M395" s="224"/>
      <c r="N395" s="250"/>
      <c r="O395" s="250"/>
      <c r="P395" s="224"/>
      <c r="Q395" s="250">
        <v>5</v>
      </c>
      <c r="R395" s="224"/>
      <c r="S395" s="224"/>
      <c r="T395" s="225">
        <v>2220.5414529</v>
      </c>
      <c r="U395" s="197">
        <v>1808</v>
      </c>
      <c r="V395" s="198">
        <v>1688</v>
      </c>
      <c r="W395" s="190" t="s">
        <v>1306</v>
      </c>
      <c r="X395" s="142" t="s">
        <v>5120</v>
      </c>
      <c r="Y395" s="134">
        <v>31</v>
      </c>
      <c r="Z395" s="134">
        <v>13</v>
      </c>
      <c r="AA395" s="134">
        <v>13</v>
      </c>
      <c r="AB395" s="124" t="e">
        <v>#N/A</v>
      </c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</row>
    <row r="396" spans="1:39" s="133" customFormat="1" ht="75" x14ac:dyDescent="0.25">
      <c r="A396" s="178">
        <v>3</v>
      </c>
      <c r="B396" s="167">
        <v>591</v>
      </c>
      <c r="C396" s="175" t="s">
        <v>2450</v>
      </c>
      <c r="D396" s="171" t="s">
        <v>2451</v>
      </c>
      <c r="E396" s="171" t="s">
        <v>1</v>
      </c>
      <c r="F396" s="205" t="s">
        <v>97</v>
      </c>
      <c r="G396" s="67">
        <v>8253095</v>
      </c>
      <c r="H396" s="250"/>
      <c r="I396" s="250">
        <v>193</v>
      </c>
      <c r="J396" s="224"/>
      <c r="K396" s="250"/>
      <c r="L396" s="224"/>
      <c r="M396" s="224"/>
      <c r="N396" s="251">
        <v>51</v>
      </c>
      <c r="O396" s="251"/>
      <c r="P396" s="224"/>
      <c r="Q396" s="250">
        <v>49</v>
      </c>
      <c r="R396" s="224"/>
      <c r="S396" s="224"/>
      <c r="T396" s="225">
        <v>1566.0525585000003</v>
      </c>
      <c r="U396" s="197">
        <v>1203</v>
      </c>
      <c r="V396" s="198">
        <v>1405</v>
      </c>
      <c r="W396" s="190" t="s">
        <v>1306</v>
      </c>
      <c r="X396" s="142" t="s">
        <v>5120</v>
      </c>
      <c r="Y396" s="134">
        <v>31</v>
      </c>
      <c r="Z396" s="134">
        <v>13</v>
      </c>
      <c r="AA396" s="134">
        <v>13</v>
      </c>
      <c r="AB396" s="124" t="e">
        <v>#N/A</v>
      </c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</row>
    <row r="397" spans="1:39" s="133" customFormat="1" ht="105" x14ac:dyDescent="0.25">
      <c r="A397" s="178">
        <v>4</v>
      </c>
      <c r="B397" s="167">
        <v>592</v>
      </c>
      <c r="C397" s="175" t="s">
        <v>2452</v>
      </c>
      <c r="D397" s="171" t="s">
        <v>2453</v>
      </c>
      <c r="E397" s="171" t="s">
        <v>1</v>
      </c>
      <c r="F397" s="205" t="s">
        <v>2454</v>
      </c>
      <c r="G397" s="67">
        <v>6402345</v>
      </c>
      <c r="H397" s="250">
        <v>2896</v>
      </c>
      <c r="I397" s="250">
        <v>6</v>
      </c>
      <c r="J397" s="224"/>
      <c r="K397" s="250"/>
      <c r="L397" s="224"/>
      <c r="M397" s="224"/>
      <c r="N397" s="250"/>
      <c r="O397" s="250"/>
      <c r="P397" s="224"/>
      <c r="Q397" s="250"/>
      <c r="R397" s="224"/>
      <c r="S397" s="224"/>
      <c r="T397" s="225">
        <v>3021.2018334999998</v>
      </c>
      <c r="U397" s="197">
        <v>2316</v>
      </c>
      <c r="V397" s="198">
        <v>2682</v>
      </c>
      <c r="W397" s="190" t="s">
        <v>1306</v>
      </c>
      <c r="X397" s="142" t="s">
        <v>5120</v>
      </c>
      <c r="Y397" s="134">
        <v>31</v>
      </c>
      <c r="Z397" s="134">
        <v>13</v>
      </c>
      <c r="AA397" s="134">
        <v>13</v>
      </c>
      <c r="AB397" s="124" t="e">
        <v>#N/A</v>
      </c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</row>
    <row r="398" spans="1:39" s="133" customFormat="1" ht="105" x14ac:dyDescent="0.25">
      <c r="A398" s="178">
        <v>5</v>
      </c>
      <c r="B398" s="167">
        <v>593</v>
      </c>
      <c r="C398" s="372" t="s">
        <v>3352</v>
      </c>
      <c r="D398" s="171" t="s">
        <v>2455</v>
      </c>
      <c r="E398" s="171" t="s">
        <v>46</v>
      </c>
      <c r="F398" s="404" t="s">
        <v>123</v>
      </c>
      <c r="G398" s="67">
        <v>24150818</v>
      </c>
      <c r="H398" s="250"/>
      <c r="I398" s="226">
        <v>1794</v>
      </c>
      <c r="J398" s="224"/>
      <c r="K398" s="250"/>
      <c r="L398" s="224"/>
      <c r="M398" s="224"/>
      <c r="N398" s="250">
        <v>74</v>
      </c>
      <c r="O398" s="250"/>
      <c r="P398" s="224"/>
      <c r="Q398" s="250"/>
      <c r="R398" s="224"/>
      <c r="S398" s="224"/>
      <c r="T398" s="225">
        <v>5617.7712174000008</v>
      </c>
      <c r="U398" s="197">
        <v>6871</v>
      </c>
      <c r="V398" s="198">
        <v>5559</v>
      </c>
      <c r="W398" s="190" t="s">
        <v>1306</v>
      </c>
      <c r="X398" s="142" t="s">
        <v>5120</v>
      </c>
      <c r="Y398" s="134">
        <v>31</v>
      </c>
      <c r="Z398" s="134">
        <v>13</v>
      </c>
      <c r="AA398" s="134">
        <v>13</v>
      </c>
      <c r="AB398" s="124" t="e">
        <v>#N/A</v>
      </c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</row>
    <row r="399" spans="1:39" s="133" customFormat="1" ht="105" x14ac:dyDescent="0.25">
      <c r="A399" s="178">
        <v>6</v>
      </c>
      <c r="B399" s="167">
        <v>594</v>
      </c>
      <c r="C399" s="175" t="s">
        <v>2456</v>
      </c>
      <c r="D399" s="171" t="s">
        <v>2457</v>
      </c>
      <c r="E399" s="171" t="s">
        <v>46</v>
      </c>
      <c r="F399" s="205" t="s">
        <v>123</v>
      </c>
      <c r="G399" s="67">
        <v>7593841</v>
      </c>
      <c r="H399" s="204"/>
      <c r="I399" s="204"/>
      <c r="J399" s="224"/>
      <c r="K399" s="204"/>
      <c r="L399" s="224"/>
      <c r="M399" s="224"/>
      <c r="N399" s="204"/>
      <c r="O399" s="204"/>
      <c r="P399" s="224"/>
      <c r="Q399" s="204"/>
      <c r="R399" s="224"/>
      <c r="S399" s="224"/>
      <c r="T399" s="225">
        <v>1171.7296663000002</v>
      </c>
      <c r="U399" s="197">
        <v>1928</v>
      </c>
      <c r="V399" s="198"/>
      <c r="W399" s="190" t="s">
        <v>1306</v>
      </c>
      <c r="X399" s="142" t="s">
        <v>5120</v>
      </c>
      <c r="Y399" s="134">
        <v>31</v>
      </c>
      <c r="Z399" s="134">
        <v>13</v>
      </c>
      <c r="AA399" s="134">
        <v>13</v>
      </c>
      <c r="AB399" s="124" t="e">
        <v>#N/A</v>
      </c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</row>
    <row r="400" spans="1:39" s="144" customFormat="1" ht="105" x14ac:dyDescent="0.25">
      <c r="A400" s="178">
        <v>7</v>
      </c>
      <c r="B400" s="167">
        <v>595</v>
      </c>
      <c r="C400" s="175" t="s">
        <v>2458</v>
      </c>
      <c r="D400" s="171" t="s">
        <v>2459</v>
      </c>
      <c r="E400" s="171" t="s">
        <v>1</v>
      </c>
      <c r="F400" s="205" t="s">
        <v>36</v>
      </c>
      <c r="G400" s="67">
        <v>20849932</v>
      </c>
      <c r="H400" s="250"/>
      <c r="I400" s="250">
        <v>226</v>
      </c>
      <c r="J400" s="224"/>
      <c r="K400" s="250"/>
      <c r="L400" s="224"/>
      <c r="M400" s="224"/>
      <c r="N400" s="250"/>
      <c r="O400" s="250"/>
      <c r="P400" s="224"/>
      <c r="Q400" s="250">
        <v>1673</v>
      </c>
      <c r="R400" s="224"/>
      <c r="S400" s="224"/>
      <c r="T400" s="225">
        <v>5271.2345076000001</v>
      </c>
      <c r="U400" s="197">
        <v>5294</v>
      </c>
      <c r="V400" s="198">
        <v>4143</v>
      </c>
      <c r="W400" s="190" t="s">
        <v>1306</v>
      </c>
      <c r="X400" s="142" t="s">
        <v>5120</v>
      </c>
      <c r="Y400" s="134">
        <v>31</v>
      </c>
      <c r="Z400" s="134">
        <v>13</v>
      </c>
      <c r="AA400" s="134">
        <v>13</v>
      </c>
      <c r="AB400" s="124" t="e">
        <v>#N/A</v>
      </c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</row>
    <row r="401" spans="1:39" s="126" customFormat="1" ht="105" x14ac:dyDescent="0.25">
      <c r="A401" s="178">
        <v>9</v>
      </c>
      <c r="B401" s="167">
        <v>597</v>
      </c>
      <c r="C401" s="175" t="s">
        <v>2461</v>
      </c>
      <c r="D401" s="171" t="s">
        <v>2462</v>
      </c>
      <c r="E401" s="171" t="s">
        <v>46</v>
      </c>
      <c r="F401" s="205" t="s">
        <v>2463</v>
      </c>
      <c r="G401" s="67">
        <v>4026012</v>
      </c>
      <c r="H401" s="250"/>
      <c r="I401" s="250">
        <v>474</v>
      </c>
      <c r="J401" s="224"/>
      <c r="K401" s="250"/>
      <c r="L401" s="224"/>
      <c r="M401" s="224"/>
      <c r="N401" s="250"/>
      <c r="O401" s="250"/>
      <c r="P401" s="224"/>
      <c r="Q401" s="250"/>
      <c r="R401" s="224"/>
      <c r="S401" s="224"/>
      <c r="T401" s="225">
        <v>1104.6936516000001</v>
      </c>
      <c r="U401" s="197">
        <v>1640</v>
      </c>
      <c r="V401" s="198">
        <v>1295</v>
      </c>
      <c r="W401" s="190" t="s">
        <v>1306</v>
      </c>
      <c r="X401" s="142" t="s">
        <v>5120</v>
      </c>
      <c r="Y401" s="134">
        <v>31</v>
      </c>
      <c r="Z401" s="134">
        <v>13</v>
      </c>
      <c r="AA401" s="134">
        <v>13</v>
      </c>
      <c r="AB401" s="124" t="e">
        <v>#N/A</v>
      </c>
      <c r="AC401" s="127"/>
      <c r="AD401" s="127"/>
      <c r="AE401" s="127"/>
      <c r="AF401" s="127"/>
      <c r="AG401" s="127"/>
      <c r="AH401" s="127"/>
      <c r="AI401" s="127"/>
      <c r="AJ401" s="127"/>
      <c r="AK401" s="127"/>
      <c r="AL401" s="127"/>
      <c r="AM401" s="127"/>
    </row>
    <row r="402" spans="1:39" s="126" customFormat="1" ht="75" x14ac:dyDescent="0.25">
      <c r="A402" s="178">
        <v>10</v>
      </c>
      <c r="B402" s="167">
        <v>598</v>
      </c>
      <c r="C402" s="175" t="s">
        <v>2464</v>
      </c>
      <c r="D402" s="171" t="s">
        <v>2465</v>
      </c>
      <c r="E402" s="171" t="s">
        <v>46</v>
      </c>
      <c r="F402" s="205" t="s">
        <v>123</v>
      </c>
      <c r="G402" s="67">
        <v>6014000</v>
      </c>
      <c r="H402" s="250"/>
      <c r="I402" s="250">
        <v>761</v>
      </c>
      <c r="J402" s="224"/>
      <c r="K402" s="250"/>
      <c r="L402" s="224"/>
      <c r="M402" s="224"/>
      <c r="N402" s="250"/>
      <c r="O402" s="250"/>
      <c r="P402" s="224"/>
      <c r="Q402" s="250"/>
      <c r="R402" s="224"/>
      <c r="S402" s="224"/>
      <c r="T402" s="225">
        <v>1704.1802000000002</v>
      </c>
      <c r="U402" s="197">
        <v>2086</v>
      </c>
      <c r="V402" s="198">
        <v>1494</v>
      </c>
      <c r="W402" s="190" t="s">
        <v>1306</v>
      </c>
      <c r="X402" s="142" t="s">
        <v>5120</v>
      </c>
      <c r="Y402" s="134">
        <v>31</v>
      </c>
      <c r="Z402" s="134">
        <v>13</v>
      </c>
      <c r="AA402" s="134">
        <v>13</v>
      </c>
      <c r="AB402" s="124" t="e">
        <v>#N/A</v>
      </c>
      <c r="AC402" s="127"/>
      <c r="AD402" s="127"/>
      <c r="AE402" s="127"/>
      <c r="AF402" s="127"/>
      <c r="AG402" s="127"/>
      <c r="AH402" s="127"/>
      <c r="AI402" s="127"/>
      <c r="AJ402" s="127"/>
      <c r="AK402" s="127"/>
      <c r="AL402" s="127"/>
      <c r="AM402" s="127"/>
    </row>
    <row r="403" spans="1:39" s="126" customFormat="1" ht="75" x14ac:dyDescent="0.25">
      <c r="A403" s="178">
        <v>11</v>
      </c>
      <c r="B403" s="167">
        <v>599</v>
      </c>
      <c r="C403" s="372" t="s">
        <v>3353</v>
      </c>
      <c r="D403" s="171" t="s">
        <v>2466</v>
      </c>
      <c r="E403" s="171" t="s">
        <v>1</v>
      </c>
      <c r="F403" s="205" t="s">
        <v>101</v>
      </c>
      <c r="G403" s="67">
        <v>8162000</v>
      </c>
      <c r="H403" s="250">
        <v>7284</v>
      </c>
      <c r="I403" s="250"/>
      <c r="J403" s="224"/>
      <c r="K403" s="250"/>
      <c r="L403" s="224"/>
      <c r="M403" s="224"/>
      <c r="N403" s="250"/>
      <c r="O403" s="250"/>
      <c r="P403" s="224"/>
      <c r="Q403" s="250"/>
      <c r="R403" s="224"/>
      <c r="S403" s="224"/>
      <c r="T403" s="225">
        <v>6358.1965999999993</v>
      </c>
      <c r="U403" s="197">
        <v>6913</v>
      </c>
      <c r="V403" s="198">
        <v>6047</v>
      </c>
      <c r="W403" s="190" t="s">
        <v>1306</v>
      </c>
      <c r="X403" s="142" t="s">
        <v>5120</v>
      </c>
      <c r="Y403" s="134">
        <v>31</v>
      </c>
      <c r="Z403" s="134">
        <v>13</v>
      </c>
      <c r="AA403" s="134">
        <v>13</v>
      </c>
      <c r="AB403" s="124" t="e">
        <v>#N/A</v>
      </c>
      <c r="AC403" s="127"/>
      <c r="AD403" s="127"/>
      <c r="AE403" s="127"/>
      <c r="AF403" s="127"/>
      <c r="AG403" s="127"/>
      <c r="AH403" s="127"/>
      <c r="AI403" s="127"/>
      <c r="AJ403" s="127"/>
      <c r="AK403" s="127"/>
      <c r="AL403" s="127"/>
      <c r="AM403" s="127"/>
    </row>
    <row r="404" spans="1:39" s="123" customFormat="1" ht="120" x14ac:dyDescent="0.25">
      <c r="A404" s="178">
        <v>12</v>
      </c>
      <c r="B404" s="167">
        <v>600</v>
      </c>
      <c r="C404" s="372" t="s">
        <v>3354</v>
      </c>
      <c r="D404" s="171" t="s">
        <v>2467</v>
      </c>
      <c r="E404" s="171" t="s">
        <v>1</v>
      </c>
      <c r="F404" s="404" t="s">
        <v>38</v>
      </c>
      <c r="G404" s="67">
        <v>134880900</v>
      </c>
      <c r="H404" s="250">
        <v>10136</v>
      </c>
      <c r="I404" s="250">
        <v>389</v>
      </c>
      <c r="J404" s="224"/>
      <c r="K404" s="250"/>
      <c r="L404" s="224"/>
      <c r="M404" s="224"/>
      <c r="N404" s="250"/>
      <c r="O404" s="250"/>
      <c r="P404" s="224"/>
      <c r="Q404" s="250">
        <v>71</v>
      </c>
      <c r="R404" s="224"/>
      <c r="S404" s="224"/>
      <c r="T404" s="225">
        <v>28381.492870000002</v>
      </c>
      <c r="U404" s="197">
        <v>28489</v>
      </c>
      <c r="V404" s="198">
        <v>74352</v>
      </c>
      <c r="W404" s="190" t="s">
        <v>3225</v>
      </c>
      <c r="X404" s="142" t="s">
        <v>5120</v>
      </c>
      <c r="Y404" s="134">
        <v>31</v>
      </c>
      <c r="Z404" s="134">
        <v>13</v>
      </c>
      <c r="AA404" s="134">
        <v>13</v>
      </c>
      <c r="AB404" s="124" t="e">
        <v>#N/A</v>
      </c>
      <c r="AC404" s="124"/>
      <c r="AD404" s="124"/>
      <c r="AE404" s="124"/>
      <c r="AF404" s="124"/>
      <c r="AG404" s="124"/>
      <c r="AH404" s="124"/>
      <c r="AI404" s="124"/>
      <c r="AJ404" s="124"/>
      <c r="AK404" s="124"/>
      <c r="AL404" s="124"/>
      <c r="AM404" s="124"/>
    </row>
    <row r="405" spans="1:39" s="123" customFormat="1" ht="75" x14ac:dyDescent="0.25">
      <c r="A405" s="178">
        <v>13</v>
      </c>
      <c r="B405" s="167">
        <v>601</v>
      </c>
      <c r="C405" s="376" t="s">
        <v>3355</v>
      </c>
      <c r="D405" s="404" t="s">
        <v>2451</v>
      </c>
      <c r="E405" s="171" t="s">
        <v>1</v>
      </c>
      <c r="F405" s="404" t="s">
        <v>105</v>
      </c>
      <c r="G405" s="67"/>
      <c r="H405" s="250">
        <v>3200000</v>
      </c>
      <c r="I405" s="204">
        <v>30</v>
      </c>
      <c r="J405" s="224"/>
      <c r="K405" s="250">
        <v>9689</v>
      </c>
      <c r="L405" s="224"/>
      <c r="M405" s="224"/>
      <c r="N405" s="204"/>
      <c r="O405" s="204"/>
      <c r="P405" s="224"/>
      <c r="Q405" s="204">
        <v>6</v>
      </c>
      <c r="R405" s="224"/>
      <c r="S405" s="224"/>
      <c r="T405" s="225">
        <v>108392.47884</v>
      </c>
      <c r="U405" s="197">
        <v>106087</v>
      </c>
      <c r="V405" s="252"/>
      <c r="W405" s="190" t="s">
        <v>860</v>
      </c>
      <c r="X405" s="142" t="s">
        <v>5120</v>
      </c>
      <c r="Y405" s="134">
        <v>31</v>
      </c>
      <c r="Z405" s="134">
        <v>13</v>
      </c>
      <c r="AA405" s="134">
        <v>13</v>
      </c>
      <c r="AB405" s="124" t="e">
        <v>#N/A</v>
      </c>
      <c r="AC405" s="124"/>
      <c r="AD405" s="124"/>
      <c r="AE405" s="124"/>
      <c r="AF405" s="124"/>
      <c r="AG405" s="124"/>
      <c r="AH405" s="124"/>
      <c r="AI405" s="124"/>
      <c r="AJ405" s="124"/>
      <c r="AK405" s="124"/>
      <c r="AL405" s="124"/>
      <c r="AM405" s="124"/>
    </row>
    <row r="406" spans="1:39" s="123" customFormat="1" ht="90" x14ac:dyDescent="0.25">
      <c r="A406" s="178">
        <v>14</v>
      </c>
      <c r="B406" s="167">
        <v>602</v>
      </c>
      <c r="C406" s="175" t="s">
        <v>4399</v>
      </c>
      <c r="D406" s="171" t="s">
        <v>2468</v>
      </c>
      <c r="E406" s="171" t="s">
        <v>1</v>
      </c>
      <c r="F406" s="205" t="s">
        <v>68</v>
      </c>
      <c r="G406" s="215">
        <v>35769545</v>
      </c>
      <c r="H406" s="250"/>
      <c r="I406" s="250">
        <v>55</v>
      </c>
      <c r="J406" s="224"/>
      <c r="K406" s="250"/>
      <c r="L406" s="224"/>
      <c r="M406" s="224"/>
      <c r="N406" s="250"/>
      <c r="O406" s="250"/>
      <c r="P406" s="224"/>
      <c r="Q406" s="250">
        <v>12</v>
      </c>
      <c r="R406" s="224"/>
      <c r="S406" s="224"/>
      <c r="T406" s="225">
        <v>5588.4207935000004</v>
      </c>
      <c r="U406" s="197">
        <v>4922</v>
      </c>
      <c r="V406" s="198">
        <v>4166</v>
      </c>
      <c r="W406" s="190" t="s">
        <v>1306</v>
      </c>
      <c r="X406" s="142" t="s">
        <v>5120</v>
      </c>
      <c r="Y406" s="134">
        <v>31</v>
      </c>
      <c r="Z406" s="134">
        <v>13</v>
      </c>
      <c r="AA406" s="134">
        <v>13</v>
      </c>
      <c r="AB406" s="124" t="e">
        <v>#N/A</v>
      </c>
      <c r="AC406" s="124"/>
      <c r="AD406" s="124"/>
      <c r="AE406" s="124"/>
      <c r="AF406" s="124"/>
      <c r="AG406" s="124"/>
      <c r="AH406" s="124"/>
      <c r="AI406" s="124"/>
      <c r="AJ406" s="124"/>
      <c r="AK406" s="124"/>
      <c r="AL406" s="124"/>
      <c r="AM406" s="124"/>
    </row>
    <row r="407" spans="1:39" s="123" customFormat="1" ht="105" x14ac:dyDescent="0.25">
      <c r="A407" s="178">
        <v>15</v>
      </c>
      <c r="B407" s="167">
        <v>603</v>
      </c>
      <c r="C407" s="175" t="s">
        <v>2469</v>
      </c>
      <c r="D407" s="171" t="s">
        <v>2470</v>
      </c>
      <c r="E407" s="171" t="s">
        <v>1</v>
      </c>
      <c r="F407" s="205" t="s">
        <v>38</v>
      </c>
      <c r="G407" s="67">
        <v>43143916</v>
      </c>
      <c r="H407" s="204"/>
      <c r="I407" s="204"/>
      <c r="J407" s="224"/>
      <c r="K407" s="204"/>
      <c r="L407" s="224"/>
      <c r="M407" s="224"/>
      <c r="N407" s="204"/>
      <c r="O407" s="204"/>
      <c r="P407" s="224"/>
      <c r="Q407" s="204"/>
      <c r="R407" s="224"/>
      <c r="S407" s="224"/>
      <c r="T407" s="225">
        <v>6657.1062388</v>
      </c>
      <c r="U407" s="197">
        <v>4480</v>
      </c>
      <c r="V407" s="198">
        <v>1405</v>
      </c>
      <c r="W407" s="190" t="s">
        <v>1306</v>
      </c>
      <c r="X407" s="142" t="s">
        <v>5120</v>
      </c>
      <c r="Y407" s="134">
        <v>31</v>
      </c>
      <c r="Z407" s="134">
        <v>13</v>
      </c>
      <c r="AA407" s="134">
        <v>13</v>
      </c>
      <c r="AB407" s="124" t="e">
        <v>#N/A</v>
      </c>
      <c r="AC407" s="124"/>
      <c r="AD407" s="124"/>
      <c r="AE407" s="124"/>
      <c r="AF407" s="124"/>
      <c r="AG407" s="124"/>
      <c r="AH407" s="124"/>
      <c r="AI407" s="124"/>
      <c r="AJ407" s="124"/>
      <c r="AK407" s="124"/>
      <c r="AL407" s="124"/>
      <c r="AM407" s="124"/>
    </row>
    <row r="408" spans="1:39" s="123" customFormat="1" ht="120" x14ac:dyDescent="0.25">
      <c r="A408" s="178">
        <v>16</v>
      </c>
      <c r="B408" s="167">
        <v>604</v>
      </c>
      <c r="C408" s="175" t="s">
        <v>2471</v>
      </c>
      <c r="D408" s="171" t="s">
        <v>2472</v>
      </c>
      <c r="E408" s="171" t="s">
        <v>1</v>
      </c>
      <c r="F408" s="205" t="s">
        <v>1594</v>
      </c>
      <c r="G408" s="67">
        <v>9429609</v>
      </c>
      <c r="H408" s="250"/>
      <c r="I408" s="250"/>
      <c r="J408" s="224"/>
      <c r="K408" s="250"/>
      <c r="L408" s="224"/>
      <c r="M408" s="224"/>
      <c r="N408" s="250"/>
      <c r="O408" s="250"/>
      <c r="P408" s="224"/>
      <c r="Q408" s="250"/>
      <c r="R408" s="224"/>
      <c r="S408" s="224"/>
      <c r="T408" s="225">
        <v>1454.9886687000001</v>
      </c>
      <c r="U408" s="197">
        <v>1526</v>
      </c>
      <c r="V408" s="198">
        <v>2096</v>
      </c>
      <c r="W408" s="190" t="s">
        <v>1306</v>
      </c>
      <c r="X408" s="142" t="s">
        <v>5120</v>
      </c>
      <c r="Y408" s="134">
        <v>31</v>
      </c>
      <c r="Z408" s="134">
        <v>13</v>
      </c>
      <c r="AA408" s="134">
        <v>13</v>
      </c>
      <c r="AB408" s="124" t="e">
        <v>#N/A</v>
      </c>
      <c r="AC408" s="124"/>
      <c r="AD408" s="124"/>
      <c r="AE408" s="124"/>
      <c r="AF408" s="124"/>
      <c r="AG408" s="124"/>
      <c r="AH408" s="124"/>
      <c r="AI408" s="124"/>
      <c r="AJ408" s="124"/>
      <c r="AK408" s="124"/>
      <c r="AL408" s="124"/>
      <c r="AM408" s="124"/>
    </row>
    <row r="409" spans="1:39" s="123" customFormat="1" ht="120" x14ac:dyDescent="0.25">
      <c r="A409" s="178">
        <v>17</v>
      </c>
      <c r="B409" s="167">
        <v>605</v>
      </c>
      <c r="C409" s="175" t="s">
        <v>4400</v>
      </c>
      <c r="D409" s="404" t="s">
        <v>4289</v>
      </c>
      <c r="E409" s="171" t="s">
        <v>46</v>
      </c>
      <c r="F409" s="404" t="s">
        <v>124</v>
      </c>
      <c r="G409" s="67">
        <v>230000</v>
      </c>
      <c r="H409" s="250"/>
      <c r="I409" s="250">
        <v>1025</v>
      </c>
      <c r="J409" s="224"/>
      <c r="K409" s="250">
        <v>6589</v>
      </c>
      <c r="L409" s="224"/>
      <c r="M409" s="224"/>
      <c r="N409" s="250"/>
      <c r="O409" s="250"/>
      <c r="P409" s="224"/>
      <c r="Q409" s="250"/>
      <c r="R409" s="224"/>
      <c r="S409" s="224"/>
      <c r="T409" s="225">
        <v>7604.0990000000002</v>
      </c>
      <c r="U409" s="197">
        <v>7845</v>
      </c>
      <c r="V409" s="198">
        <v>8335</v>
      </c>
      <c r="W409" s="190" t="s">
        <v>1306</v>
      </c>
      <c r="X409" s="142" t="s">
        <v>5120</v>
      </c>
      <c r="Y409" s="134">
        <v>31</v>
      </c>
      <c r="Z409" s="134">
        <v>13</v>
      </c>
      <c r="AA409" s="134">
        <v>13</v>
      </c>
      <c r="AB409" s="124" t="e">
        <v>#N/A</v>
      </c>
      <c r="AC409" s="124"/>
      <c r="AD409" s="124"/>
      <c r="AE409" s="124"/>
      <c r="AF409" s="124"/>
      <c r="AG409" s="124"/>
      <c r="AH409" s="124"/>
      <c r="AI409" s="124"/>
      <c r="AJ409" s="124"/>
      <c r="AK409" s="124"/>
      <c r="AL409" s="124"/>
      <c r="AM409" s="124"/>
    </row>
    <row r="410" spans="1:39" s="123" customFormat="1" ht="120" x14ac:dyDescent="0.25">
      <c r="A410" s="178">
        <v>18</v>
      </c>
      <c r="B410" s="167">
        <v>606</v>
      </c>
      <c r="C410" s="175" t="s">
        <v>2473</v>
      </c>
      <c r="D410" s="171" t="s">
        <v>2474</v>
      </c>
      <c r="E410" s="171" t="s">
        <v>46</v>
      </c>
      <c r="F410" s="205" t="s">
        <v>2475</v>
      </c>
      <c r="G410" s="67">
        <v>70500</v>
      </c>
      <c r="H410" s="250"/>
      <c r="I410" s="250">
        <v>4258</v>
      </c>
      <c r="J410" s="224"/>
      <c r="K410" s="250">
        <v>23066</v>
      </c>
      <c r="L410" s="224"/>
      <c r="M410" s="224"/>
      <c r="N410" s="250"/>
      <c r="O410" s="250"/>
      <c r="P410" s="224"/>
      <c r="Q410" s="250"/>
      <c r="R410" s="224"/>
      <c r="S410" s="224"/>
      <c r="T410" s="225">
        <v>27189.37815</v>
      </c>
      <c r="U410" s="197">
        <v>22925</v>
      </c>
      <c r="V410" s="198">
        <v>20872</v>
      </c>
      <c r="W410" s="190" t="s">
        <v>1306</v>
      </c>
      <c r="X410" s="142" t="s">
        <v>5120</v>
      </c>
      <c r="Y410" s="134">
        <v>31</v>
      </c>
      <c r="Z410" s="134">
        <v>13</v>
      </c>
      <c r="AA410" s="134">
        <v>13</v>
      </c>
      <c r="AB410" s="124" t="e">
        <v>#N/A</v>
      </c>
      <c r="AC410" s="124"/>
      <c r="AD410" s="124"/>
      <c r="AE410" s="124"/>
      <c r="AF410" s="124"/>
      <c r="AG410" s="124"/>
      <c r="AH410" s="124"/>
      <c r="AI410" s="124"/>
      <c r="AJ410" s="124"/>
      <c r="AK410" s="124"/>
      <c r="AL410" s="124"/>
      <c r="AM410" s="124"/>
    </row>
    <row r="411" spans="1:39" s="123" customFormat="1" ht="180" x14ac:dyDescent="0.25">
      <c r="A411" s="178">
        <v>19</v>
      </c>
      <c r="B411" s="167">
        <v>607</v>
      </c>
      <c r="C411" s="372" t="s">
        <v>3356</v>
      </c>
      <c r="D411" s="171" t="s">
        <v>2476</v>
      </c>
      <c r="E411" s="171" t="s">
        <v>30</v>
      </c>
      <c r="F411" s="205" t="s">
        <v>31</v>
      </c>
      <c r="G411" s="67">
        <v>7201496</v>
      </c>
      <c r="H411" s="250"/>
      <c r="I411" s="250"/>
      <c r="J411" s="224"/>
      <c r="K411" s="250"/>
      <c r="L411" s="224"/>
      <c r="M411" s="224"/>
      <c r="N411" s="250"/>
      <c r="O411" s="250"/>
      <c r="P411" s="224"/>
      <c r="Q411" s="250"/>
      <c r="R411" s="224"/>
      <c r="S411" s="224"/>
      <c r="T411" s="225">
        <v>1111.1908328000002</v>
      </c>
      <c r="U411" s="197">
        <v>672</v>
      </c>
      <c r="V411" s="198">
        <v>1110</v>
      </c>
      <c r="W411" s="190" t="s">
        <v>1306</v>
      </c>
      <c r="X411" s="142" t="s">
        <v>5120</v>
      </c>
      <c r="Y411" s="134">
        <v>31</v>
      </c>
      <c r="Z411" s="134">
        <v>13</v>
      </c>
      <c r="AA411" s="134">
        <v>13</v>
      </c>
      <c r="AB411" s="124" t="e">
        <v>#N/A</v>
      </c>
      <c r="AC411" s="124"/>
      <c r="AD411" s="124"/>
      <c r="AE411" s="124"/>
      <c r="AF411" s="124"/>
      <c r="AG411" s="124"/>
      <c r="AH411" s="124"/>
      <c r="AI411" s="124"/>
      <c r="AJ411" s="124"/>
      <c r="AK411" s="124"/>
      <c r="AL411" s="124"/>
      <c r="AM411" s="124"/>
    </row>
    <row r="412" spans="1:39" s="123" customFormat="1" ht="150" x14ac:dyDescent="0.25">
      <c r="A412" s="178">
        <v>20</v>
      </c>
      <c r="B412" s="167">
        <v>608</v>
      </c>
      <c r="C412" s="372" t="s">
        <v>3357</v>
      </c>
      <c r="D412" s="404" t="s">
        <v>4290</v>
      </c>
      <c r="E412" s="171" t="s">
        <v>30</v>
      </c>
      <c r="F412" s="404" t="s">
        <v>74</v>
      </c>
      <c r="G412" s="67">
        <v>5300577</v>
      </c>
      <c r="H412" s="250"/>
      <c r="I412" s="250">
        <v>17</v>
      </c>
      <c r="J412" s="224"/>
      <c r="K412" s="250"/>
      <c r="L412" s="224"/>
      <c r="M412" s="224"/>
      <c r="N412" s="250"/>
      <c r="O412" s="250"/>
      <c r="P412" s="224"/>
      <c r="Q412" s="250">
        <v>20</v>
      </c>
      <c r="R412" s="224"/>
      <c r="S412" s="224"/>
      <c r="T412" s="225">
        <v>857.01903110000001</v>
      </c>
      <c r="U412" s="197">
        <v>861</v>
      </c>
      <c r="V412" s="198">
        <v>958</v>
      </c>
      <c r="W412" s="190" t="s">
        <v>1306</v>
      </c>
      <c r="X412" s="142" t="s">
        <v>5120</v>
      </c>
      <c r="Y412" s="134">
        <v>31</v>
      </c>
      <c r="Z412" s="134">
        <v>13</v>
      </c>
      <c r="AA412" s="134">
        <v>13</v>
      </c>
      <c r="AB412" s="124" t="e">
        <v>#N/A</v>
      </c>
      <c r="AC412" s="124"/>
      <c r="AD412" s="124"/>
      <c r="AE412" s="124"/>
      <c r="AF412" s="124"/>
      <c r="AG412" s="124"/>
      <c r="AH412" s="124"/>
      <c r="AI412" s="124"/>
      <c r="AJ412" s="124"/>
      <c r="AK412" s="124"/>
      <c r="AL412" s="124"/>
      <c r="AM412" s="124"/>
    </row>
    <row r="413" spans="1:39" s="123" customFormat="1" ht="90" x14ac:dyDescent="0.25">
      <c r="A413" s="178">
        <v>21</v>
      </c>
      <c r="B413" s="167">
        <v>609</v>
      </c>
      <c r="C413" s="372" t="s">
        <v>3358</v>
      </c>
      <c r="D413" s="171" t="s">
        <v>2477</v>
      </c>
      <c r="E413" s="171" t="s">
        <v>1</v>
      </c>
      <c r="F413" s="205" t="s">
        <v>38</v>
      </c>
      <c r="G413" s="67">
        <v>20100000</v>
      </c>
      <c r="H413" s="250">
        <v>3</v>
      </c>
      <c r="I413" s="250">
        <v>88</v>
      </c>
      <c r="J413" s="224"/>
      <c r="K413" s="250">
        <v>2285</v>
      </c>
      <c r="L413" s="224"/>
      <c r="M413" s="224"/>
      <c r="N413" s="250">
        <v>69</v>
      </c>
      <c r="O413" s="250"/>
      <c r="P413" s="224"/>
      <c r="Q413" s="250"/>
      <c r="R413" s="224"/>
      <c r="S413" s="224"/>
      <c r="T413" s="225">
        <v>5512.7100000000009</v>
      </c>
      <c r="U413" s="197">
        <v>3212</v>
      </c>
      <c r="V413" s="198">
        <v>2285</v>
      </c>
      <c r="W413" s="190" t="s">
        <v>1306</v>
      </c>
      <c r="X413" s="142" t="s">
        <v>5120</v>
      </c>
      <c r="Y413" s="134">
        <v>31</v>
      </c>
      <c r="Z413" s="134">
        <v>13</v>
      </c>
      <c r="AA413" s="134">
        <v>13</v>
      </c>
      <c r="AB413" s="124" t="e">
        <v>#N/A</v>
      </c>
      <c r="AC413" s="124"/>
      <c r="AD413" s="124"/>
      <c r="AE413" s="124"/>
      <c r="AF413" s="124"/>
      <c r="AG413" s="124"/>
      <c r="AH413" s="124"/>
      <c r="AI413" s="124"/>
      <c r="AJ413" s="124"/>
      <c r="AK413" s="124"/>
      <c r="AL413" s="124"/>
      <c r="AM413" s="124"/>
    </row>
    <row r="414" spans="1:39" s="123" customFormat="1" ht="90" x14ac:dyDescent="0.25">
      <c r="A414" s="178">
        <v>23</v>
      </c>
      <c r="B414" s="167">
        <v>611</v>
      </c>
      <c r="C414" s="175" t="s">
        <v>2480</v>
      </c>
      <c r="D414" s="171" t="s">
        <v>2477</v>
      </c>
      <c r="E414" s="171" t="s">
        <v>1</v>
      </c>
      <c r="F414" s="205" t="s">
        <v>38</v>
      </c>
      <c r="G414" s="67">
        <v>25122937</v>
      </c>
      <c r="H414" s="250">
        <v>11000</v>
      </c>
      <c r="I414" s="251">
        <v>3</v>
      </c>
      <c r="J414" s="224"/>
      <c r="K414" s="250"/>
      <c r="L414" s="224"/>
      <c r="M414" s="224"/>
      <c r="N414" s="250"/>
      <c r="O414" s="250"/>
      <c r="P414" s="224">
        <v>5</v>
      </c>
      <c r="Q414" s="250">
        <v>2</v>
      </c>
      <c r="R414" s="224"/>
      <c r="S414" s="224"/>
      <c r="T414" s="225">
        <v>16081.7091791</v>
      </c>
      <c r="U414" s="197">
        <v>20695</v>
      </c>
      <c r="V414" s="198">
        <v>15443</v>
      </c>
      <c r="W414" s="190" t="s">
        <v>1306</v>
      </c>
      <c r="X414" s="142" t="s">
        <v>5120</v>
      </c>
      <c r="Y414" s="134">
        <v>31</v>
      </c>
      <c r="Z414" s="134">
        <v>13</v>
      </c>
      <c r="AA414" s="134">
        <v>13</v>
      </c>
      <c r="AB414" s="124" t="e">
        <v>#N/A</v>
      </c>
      <c r="AC414" s="124"/>
      <c r="AD414" s="124"/>
      <c r="AE414" s="124"/>
      <c r="AF414" s="124"/>
      <c r="AG414" s="124"/>
      <c r="AH414" s="124"/>
      <c r="AI414" s="124"/>
      <c r="AJ414" s="124"/>
      <c r="AK414" s="124"/>
      <c r="AL414" s="124"/>
      <c r="AM414" s="124"/>
    </row>
    <row r="415" spans="1:39" s="123" customFormat="1" ht="90" x14ac:dyDescent="0.25">
      <c r="A415" s="178">
        <v>24</v>
      </c>
      <c r="B415" s="167">
        <v>612</v>
      </c>
      <c r="C415" s="175" t="s">
        <v>2481</v>
      </c>
      <c r="D415" s="171" t="s">
        <v>2477</v>
      </c>
      <c r="E415" s="171" t="s">
        <v>1</v>
      </c>
      <c r="F415" s="205" t="s">
        <v>38</v>
      </c>
      <c r="G415" s="67">
        <v>27058830</v>
      </c>
      <c r="H415" s="250"/>
      <c r="I415" s="250"/>
      <c r="J415" s="224"/>
      <c r="K415" s="250">
        <v>2598</v>
      </c>
      <c r="L415" s="224"/>
      <c r="M415" s="224"/>
      <c r="N415" s="250"/>
      <c r="O415" s="250"/>
      <c r="P415" s="253">
        <v>2.645038245714713</v>
      </c>
      <c r="Q415" s="250"/>
      <c r="R415" s="224"/>
      <c r="S415" s="224"/>
      <c r="T415" s="225">
        <v>9127.7318901432427</v>
      </c>
      <c r="U415" s="197">
        <v>3761</v>
      </c>
      <c r="V415" s="198">
        <v>1939</v>
      </c>
      <c r="W415" s="190" t="s">
        <v>1306</v>
      </c>
      <c r="X415" s="142" t="s">
        <v>5120</v>
      </c>
      <c r="Y415" s="134">
        <v>31</v>
      </c>
      <c r="Z415" s="134">
        <v>13</v>
      </c>
      <c r="AA415" s="134">
        <v>13</v>
      </c>
      <c r="AB415" s="124" t="e">
        <v>#N/A</v>
      </c>
      <c r="AC415" s="124"/>
      <c r="AD415" s="124"/>
      <c r="AE415" s="124"/>
      <c r="AF415" s="124"/>
      <c r="AG415" s="124"/>
      <c r="AH415" s="124"/>
      <c r="AI415" s="124"/>
      <c r="AJ415" s="124"/>
      <c r="AK415" s="124"/>
      <c r="AL415" s="124"/>
      <c r="AM415" s="124"/>
    </row>
    <row r="416" spans="1:39" s="123" customFormat="1" ht="105" x14ac:dyDescent="0.25">
      <c r="A416" s="178">
        <v>26</v>
      </c>
      <c r="B416" s="167">
        <v>614</v>
      </c>
      <c r="C416" s="175" t="s">
        <v>4402</v>
      </c>
      <c r="D416" s="171" t="s">
        <v>2482</v>
      </c>
      <c r="E416" s="171" t="s">
        <v>1</v>
      </c>
      <c r="F416" s="205" t="s">
        <v>68</v>
      </c>
      <c r="G416" s="67">
        <v>10888500</v>
      </c>
      <c r="H416" s="250"/>
      <c r="I416" s="250"/>
      <c r="J416" s="224"/>
      <c r="K416" s="250"/>
      <c r="L416" s="224"/>
      <c r="M416" s="224"/>
      <c r="N416" s="250"/>
      <c r="O416" s="250"/>
      <c r="P416" s="224"/>
      <c r="Q416" s="250"/>
      <c r="R416" s="224"/>
      <c r="S416" s="224"/>
      <c r="T416" s="225">
        <v>1680.09555</v>
      </c>
      <c r="U416" s="197">
        <v>1319</v>
      </c>
      <c r="V416" s="198">
        <v>1133</v>
      </c>
      <c r="W416" s="190" t="s">
        <v>1306</v>
      </c>
      <c r="X416" s="142" t="s">
        <v>5120</v>
      </c>
      <c r="Y416" s="134">
        <v>31</v>
      </c>
      <c r="Z416" s="134">
        <v>13</v>
      </c>
      <c r="AA416" s="134">
        <v>13</v>
      </c>
      <c r="AB416" s="124" t="e">
        <v>#N/A</v>
      </c>
      <c r="AC416" s="124"/>
      <c r="AD416" s="124"/>
      <c r="AE416" s="124"/>
      <c r="AF416" s="124"/>
      <c r="AG416" s="124"/>
      <c r="AH416" s="124"/>
      <c r="AI416" s="124"/>
      <c r="AJ416" s="124"/>
      <c r="AK416" s="124"/>
      <c r="AL416" s="124"/>
      <c r="AM416" s="124"/>
    </row>
    <row r="417" spans="1:39" s="123" customFormat="1" ht="105" x14ac:dyDescent="0.25">
      <c r="A417" s="178">
        <v>27</v>
      </c>
      <c r="B417" s="167">
        <v>615</v>
      </c>
      <c r="C417" s="175" t="s">
        <v>4403</v>
      </c>
      <c r="D417" s="171" t="s">
        <v>2482</v>
      </c>
      <c r="E417" s="171" t="s">
        <v>1</v>
      </c>
      <c r="F417" s="205" t="s">
        <v>68</v>
      </c>
      <c r="G417" s="67">
        <v>11368644</v>
      </c>
      <c r="H417" s="250"/>
      <c r="I417" s="250"/>
      <c r="J417" s="224"/>
      <c r="K417" s="250"/>
      <c r="L417" s="224"/>
      <c r="M417" s="224"/>
      <c r="N417" s="250"/>
      <c r="O417" s="250"/>
      <c r="P417" s="224"/>
      <c r="Q417" s="250"/>
      <c r="R417" s="224"/>
      <c r="S417" s="224"/>
      <c r="T417" s="225">
        <v>1754.1817692000002</v>
      </c>
      <c r="U417" s="197">
        <v>1755</v>
      </c>
      <c r="V417" s="198">
        <v>5179</v>
      </c>
      <c r="W417" s="190" t="s">
        <v>1306</v>
      </c>
      <c r="X417" s="142" t="s">
        <v>5120</v>
      </c>
      <c r="Y417" s="134">
        <v>31</v>
      </c>
      <c r="Z417" s="134">
        <v>13</v>
      </c>
      <c r="AA417" s="134">
        <v>13</v>
      </c>
      <c r="AB417" s="124" t="e">
        <v>#N/A</v>
      </c>
      <c r="AC417" s="124"/>
      <c r="AD417" s="124"/>
      <c r="AE417" s="124"/>
      <c r="AF417" s="124"/>
      <c r="AG417" s="124"/>
      <c r="AH417" s="124"/>
      <c r="AI417" s="124"/>
      <c r="AJ417" s="124"/>
      <c r="AK417" s="124"/>
      <c r="AL417" s="124"/>
      <c r="AM417" s="124"/>
    </row>
    <row r="418" spans="1:39" s="123" customFormat="1" ht="105" x14ac:dyDescent="0.25">
      <c r="A418" s="178">
        <v>28</v>
      </c>
      <c r="B418" s="167">
        <v>616</v>
      </c>
      <c r="C418" s="175" t="s">
        <v>4404</v>
      </c>
      <c r="D418" s="171" t="s">
        <v>2483</v>
      </c>
      <c r="E418" s="171" t="s">
        <v>1</v>
      </c>
      <c r="F418" s="205" t="s">
        <v>38</v>
      </c>
      <c r="G418" s="67">
        <v>6263000</v>
      </c>
      <c r="H418" s="250"/>
      <c r="I418" s="250">
        <v>129</v>
      </c>
      <c r="J418" s="224"/>
      <c r="K418" s="250"/>
      <c r="L418" s="224"/>
      <c r="M418" s="224"/>
      <c r="N418" s="250"/>
      <c r="O418" s="250"/>
      <c r="P418" s="224"/>
      <c r="Q418" s="251">
        <v>114</v>
      </c>
      <c r="R418" s="224"/>
      <c r="S418" s="224"/>
      <c r="T418" s="225">
        <v>1222.2209</v>
      </c>
      <c r="U418" s="197">
        <v>1014</v>
      </c>
      <c r="V418" s="198">
        <v>1271</v>
      </c>
      <c r="W418" s="190" t="s">
        <v>1306</v>
      </c>
      <c r="X418" s="142" t="s">
        <v>5120</v>
      </c>
      <c r="Y418" s="134">
        <v>31</v>
      </c>
      <c r="Z418" s="134">
        <v>13</v>
      </c>
      <c r="AA418" s="134">
        <v>13</v>
      </c>
      <c r="AB418" s="124" t="e">
        <v>#N/A</v>
      </c>
      <c r="AC418" s="124"/>
      <c r="AD418" s="124"/>
      <c r="AE418" s="124"/>
      <c r="AF418" s="124"/>
      <c r="AG418" s="124"/>
      <c r="AH418" s="124"/>
      <c r="AI418" s="124"/>
      <c r="AJ418" s="124"/>
      <c r="AK418" s="124"/>
      <c r="AL418" s="124"/>
      <c r="AM418" s="124"/>
    </row>
    <row r="419" spans="1:39" s="126" customFormat="1" ht="105" x14ac:dyDescent="0.25">
      <c r="A419" s="178">
        <v>29</v>
      </c>
      <c r="B419" s="167">
        <v>617</v>
      </c>
      <c r="C419" s="175" t="s">
        <v>2484</v>
      </c>
      <c r="D419" s="171" t="s">
        <v>2485</v>
      </c>
      <c r="E419" s="171" t="s">
        <v>1</v>
      </c>
      <c r="F419" s="205" t="s">
        <v>38</v>
      </c>
      <c r="G419" s="67">
        <v>9074825</v>
      </c>
      <c r="H419" s="250">
        <v>31</v>
      </c>
      <c r="I419" s="250">
        <v>43</v>
      </c>
      <c r="J419" s="224"/>
      <c r="K419" s="250"/>
      <c r="L419" s="224"/>
      <c r="M419" s="224"/>
      <c r="N419" s="250"/>
      <c r="O419" s="250"/>
      <c r="P419" s="224"/>
      <c r="Q419" s="250">
        <v>10</v>
      </c>
      <c r="R419" s="224"/>
      <c r="S419" s="224"/>
      <c r="T419" s="225">
        <v>1476.7054975000001</v>
      </c>
      <c r="U419" s="197">
        <v>1481</v>
      </c>
      <c r="V419" s="198">
        <v>1416</v>
      </c>
      <c r="W419" s="190" t="s">
        <v>1306</v>
      </c>
      <c r="X419" s="142" t="s">
        <v>5120</v>
      </c>
      <c r="Y419" s="134">
        <v>31</v>
      </c>
      <c r="Z419" s="134">
        <v>13</v>
      </c>
      <c r="AA419" s="134">
        <v>13</v>
      </c>
      <c r="AB419" s="124" t="e">
        <v>#N/A</v>
      </c>
      <c r="AC419" s="127"/>
      <c r="AD419" s="127"/>
      <c r="AE419" s="127"/>
      <c r="AF419" s="127"/>
      <c r="AG419" s="127"/>
      <c r="AH419" s="127"/>
      <c r="AI419" s="127"/>
      <c r="AJ419" s="127"/>
      <c r="AK419" s="127"/>
      <c r="AL419" s="127"/>
      <c r="AM419" s="127"/>
    </row>
    <row r="420" spans="1:39" s="123" customFormat="1" ht="135" x14ac:dyDescent="0.25">
      <c r="A420" s="178">
        <v>30</v>
      </c>
      <c r="B420" s="167">
        <v>618</v>
      </c>
      <c r="C420" s="175" t="s">
        <v>122</v>
      </c>
      <c r="D420" s="171" t="s">
        <v>2486</v>
      </c>
      <c r="E420" s="171" t="s">
        <v>1</v>
      </c>
      <c r="F420" s="205" t="s">
        <v>1594</v>
      </c>
      <c r="G420" s="67">
        <v>9338007</v>
      </c>
      <c r="H420" s="250"/>
      <c r="I420" s="250">
        <v>168</v>
      </c>
      <c r="J420" s="224"/>
      <c r="K420" s="250"/>
      <c r="L420" s="224"/>
      <c r="M420" s="224"/>
      <c r="N420" s="250">
        <v>56</v>
      </c>
      <c r="O420" s="250"/>
      <c r="P420" s="224"/>
      <c r="Q420" s="250"/>
      <c r="R420" s="224"/>
      <c r="S420" s="224"/>
      <c r="T420" s="225">
        <v>1658.6944801</v>
      </c>
      <c r="U420" s="197">
        <v>1581</v>
      </c>
      <c r="V420" s="198">
        <v>1810</v>
      </c>
      <c r="W420" s="190" t="s">
        <v>1306</v>
      </c>
      <c r="X420" s="142" t="s">
        <v>5120</v>
      </c>
      <c r="Y420" s="134">
        <v>31</v>
      </c>
      <c r="Z420" s="134">
        <v>13</v>
      </c>
      <c r="AA420" s="134">
        <v>13</v>
      </c>
      <c r="AB420" s="124" t="e">
        <v>#N/A</v>
      </c>
      <c r="AC420" s="124"/>
      <c r="AD420" s="124"/>
      <c r="AE420" s="124"/>
      <c r="AF420" s="124"/>
      <c r="AG420" s="124"/>
      <c r="AH420" s="124"/>
      <c r="AI420" s="124"/>
      <c r="AJ420" s="124"/>
      <c r="AK420" s="124"/>
      <c r="AL420" s="124"/>
      <c r="AM420" s="124"/>
    </row>
    <row r="421" spans="1:39" s="123" customFormat="1" ht="90" x14ac:dyDescent="0.25">
      <c r="A421" s="178">
        <v>33</v>
      </c>
      <c r="B421" s="167">
        <v>621</v>
      </c>
      <c r="C421" s="175" t="s">
        <v>2493</v>
      </c>
      <c r="D421" s="171" t="s">
        <v>2494</v>
      </c>
      <c r="E421" s="171" t="s">
        <v>1</v>
      </c>
      <c r="F421" s="205" t="s">
        <v>126</v>
      </c>
      <c r="G421" s="67">
        <v>10880520</v>
      </c>
      <c r="H421" s="204"/>
      <c r="I421" s="250"/>
      <c r="J421" s="224"/>
      <c r="K421" s="204"/>
      <c r="L421" s="224"/>
      <c r="M421" s="224"/>
      <c r="N421" s="250"/>
      <c r="O421" s="250"/>
      <c r="P421" s="224"/>
      <c r="Q421" s="250"/>
      <c r="R421" s="224"/>
      <c r="S421" s="224"/>
      <c r="T421" s="225">
        <v>1678.8642360000001</v>
      </c>
      <c r="U421" s="197">
        <v>1613</v>
      </c>
      <c r="V421" s="198">
        <v>1265</v>
      </c>
      <c r="W421" s="190" t="s">
        <v>1306</v>
      </c>
      <c r="X421" s="142" t="s">
        <v>5120</v>
      </c>
      <c r="Y421" s="134">
        <v>31</v>
      </c>
      <c r="Z421" s="134">
        <v>13</v>
      </c>
      <c r="AA421" s="134">
        <v>13</v>
      </c>
      <c r="AB421" s="124" t="e">
        <v>#N/A</v>
      </c>
      <c r="AC421" s="124"/>
      <c r="AD421" s="124"/>
      <c r="AE421" s="124"/>
      <c r="AF421" s="124"/>
      <c r="AG421" s="124"/>
      <c r="AH421" s="124"/>
      <c r="AI421" s="124"/>
      <c r="AJ421" s="124"/>
      <c r="AK421" s="124"/>
      <c r="AL421" s="124"/>
      <c r="AM421" s="124"/>
    </row>
    <row r="422" spans="1:39" s="123" customFormat="1" ht="120" x14ac:dyDescent="0.25">
      <c r="A422" s="178">
        <v>34</v>
      </c>
      <c r="B422" s="167">
        <v>622</v>
      </c>
      <c r="C422" s="175" t="s">
        <v>2495</v>
      </c>
      <c r="D422" s="171" t="s">
        <v>2496</v>
      </c>
      <c r="E422" s="171" t="s">
        <v>1</v>
      </c>
      <c r="F422" s="205" t="s">
        <v>57</v>
      </c>
      <c r="G422" s="334">
        <v>43560000</v>
      </c>
      <c r="H422" s="250"/>
      <c r="I422" s="250">
        <v>2</v>
      </c>
      <c r="J422" s="224"/>
      <c r="K422" s="250"/>
      <c r="L422" s="224"/>
      <c r="M422" s="224"/>
      <c r="N422" s="250"/>
      <c r="O422" s="250"/>
      <c r="P422" s="224"/>
      <c r="Q422" s="250">
        <v>55</v>
      </c>
      <c r="R422" s="224"/>
      <c r="S422" s="224"/>
      <c r="T422" s="225">
        <v>6783.2979999999998</v>
      </c>
      <c r="U422" s="197">
        <v>4626</v>
      </c>
      <c r="V422" s="198">
        <v>1565</v>
      </c>
      <c r="W422" s="190" t="s">
        <v>1306</v>
      </c>
      <c r="X422" s="142" t="s">
        <v>5120</v>
      </c>
      <c r="Y422" s="134">
        <v>31</v>
      </c>
      <c r="Z422" s="134">
        <v>13</v>
      </c>
      <c r="AA422" s="134">
        <v>13</v>
      </c>
      <c r="AB422" s="124" t="e">
        <v>#N/A</v>
      </c>
      <c r="AC422" s="124"/>
      <c r="AD422" s="124"/>
      <c r="AE422" s="124"/>
      <c r="AF422" s="124"/>
      <c r="AG422" s="124"/>
      <c r="AH422" s="124"/>
      <c r="AI422" s="124"/>
      <c r="AJ422" s="124"/>
      <c r="AK422" s="124"/>
      <c r="AL422" s="124"/>
      <c r="AM422" s="124"/>
    </row>
    <row r="423" spans="1:39" s="128" customFormat="1" ht="120" x14ac:dyDescent="0.25">
      <c r="A423" s="178">
        <v>35</v>
      </c>
      <c r="B423" s="167">
        <v>623</v>
      </c>
      <c r="C423" s="175" t="s">
        <v>2497</v>
      </c>
      <c r="D423" s="171" t="s">
        <v>2498</v>
      </c>
      <c r="E423" s="171" t="s">
        <v>1</v>
      </c>
      <c r="F423" s="205" t="s">
        <v>5</v>
      </c>
      <c r="G423" s="67">
        <v>17430062</v>
      </c>
      <c r="H423" s="250"/>
      <c r="I423" s="250"/>
      <c r="J423" s="224"/>
      <c r="K423" s="250"/>
      <c r="L423" s="224"/>
      <c r="M423" s="224"/>
      <c r="N423" s="250"/>
      <c r="O423" s="250"/>
      <c r="P423" s="224"/>
      <c r="Q423" s="250"/>
      <c r="R423" s="224"/>
      <c r="S423" s="224"/>
      <c r="T423" s="225">
        <v>2689.4585666000003</v>
      </c>
      <c r="U423" s="197">
        <v>2737</v>
      </c>
      <c r="V423" s="198">
        <v>2496</v>
      </c>
      <c r="W423" s="190" t="s">
        <v>1306</v>
      </c>
      <c r="X423" s="142" t="s">
        <v>5120</v>
      </c>
      <c r="Y423" s="134">
        <v>31</v>
      </c>
      <c r="Z423" s="134">
        <v>13</v>
      </c>
      <c r="AA423" s="134">
        <v>13</v>
      </c>
      <c r="AB423" s="124" t="e">
        <v>#N/A</v>
      </c>
      <c r="AC423" s="129"/>
      <c r="AD423" s="129"/>
      <c r="AE423" s="129"/>
      <c r="AF423" s="129"/>
      <c r="AG423" s="129"/>
      <c r="AH423" s="129"/>
      <c r="AI423" s="129"/>
      <c r="AJ423" s="129"/>
      <c r="AK423" s="129"/>
      <c r="AL423" s="129"/>
      <c r="AM423" s="129"/>
    </row>
    <row r="424" spans="1:39" s="123" customFormat="1" ht="120" x14ac:dyDescent="0.25">
      <c r="A424" s="178">
        <v>36</v>
      </c>
      <c r="B424" s="167">
        <v>624</v>
      </c>
      <c r="C424" s="372" t="s">
        <v>3359</v>
      </c>
      <c r="D424" s="171" t="s">
        <v>2499</v>
      </c>
      <c r="E424" s="171" t="s">
        <v>1</v>
      </c>
      <c r="F424" s="205" t="s">
        <v>29</v>
      </c>
      <c r="G424" s="67">
        <v>21715496</v>
      </c>
      <c r="H424" s="250">
        <v>40058</v>
      </c>
      <c r="I424" s="250"/>
      <c r="J424" s="224"/>
      <c r="K424" s="250">
        <v>28</v>
      </c>
      <c r="L424" s="224"/>
      <c r="M424" s="224"/>
      <c r="N424" s="257"/>
      <c r="O424" s="257"/>
      <c r="P424" s="224"/>
      <c r="Q424" s="250"/>
      <c r="R424" s="224"/>
      <c r="S424" s="224"/>
      <c r="T424" s="225">
        <v>31419.021032799999</v>
      </c>
      <c r="U424" s="197">
        <v>42058</v>
      </c>
      <c r="V424" s="198">
        <v>39705</v>
      </c>
      <c r="W424" s="190" t="s">
        <v>2500</v>
      </c>
      <c r="X424" s="142" t="s">
        <v>5120</v>
      </c>
      <c r="Y424" s="134">
        <v>31</v>
      </c>
      <c r="Z424" s="134">
        <v>13</v>
      </c>
      <c r="AA424" s="134">
        <v>13</v>
      </c>
      <c r="AB424" s="124" t="e">
        <v>#N/A</v>
      </c>
      <c r="AC424" s="124"/>
      <c r="AD424" s="124"/>
      <c r="AE424" s="124"/>
      <c r="AF424" s="124"/>
      <c r="AG424" s="124"/>
      <c r="AH424" s="124"/>
      <c r="AI424" s="124"/>
      <c r="AJ424" s="124"/>
      <c r="AK424" s="124"/>
      <c r="AL424" s="124"/>
      <c r="AM424" s="124"/>
    </row>
    <row r="425" spans="1:39" s="123" customFormat="1" ht="90" x14ac:dyDescent="0.25">
      <c r="A425" s="178">
        <v>37</v>
      </c>
      <c r="B425" s="167">
        <v>625</v>
      </c>
      <c r="C425" s="175" t="s">
        <v>4405</v>
      </c>
      <c r="D425" s="171" t="s">
        <v>2501</v>
      </c>
      <c r="E425" s="171" t="s">
        <v>1</v>
      </c>
      <c r="F425" s="205" t="s">
        <v>97</v>
      </c>
      <c r="G425" s="67">
        <v>7665558</v>
      </c>
      <c r="H425" s="250"/>
      <c r="I425" s="251">
        <v>205.702</v>
      </c>
      <c r="J425" s="224"/>
      <c r="K425" s="250"/>
      <c r="L425" s="224"/>
      <c r="M425" s="224"/>
      <c r="N425" s="251">
        <v>34.256</v>
      </c>
      <c r="O425" s="251"/>
      <c r="P425" s="224"/>
      <c r="Q425" s="250">
        <v>74</v>
      </c>
      <c r="R425" s="224"/>
      <c r="S425" s="224"/>
      <c r="T425" s="225">
        <v>1501.7041194000001</v>
      </c>
      <c r="U425" s="197">
        <v>1063</v>
      </c>
      <c r="V425" s="198">
        <v>1073</v>
      </c>
      <c r="W425" s="190" t="s">
        <v>1306</v>
      </c>
      <c r="X425" s="142" t="s">
        <v>5120</v>
      </c>
      <c r="Y425" s="134">
        <v>31</v>
      </c>
      <c r="Z425" s="134">
        <v>13</v>
      </c>
      <c r="AA425" s="134">
        <v>13</v>
      </c>
      <c r="AB425" s="124" t="e">
        <v>#N/A</v>
      </c>
      <c r="AC425" s="124"/>
      <c r="AD425" s="124"/>
      <c r="AE425" s="124"/>
      <c r="AF425" s="124"/>
      <c r="AG425" s="124"/>
      <c r="AH425" s="124"/>
      <c r="AI425" s="124"/>
      <c r="AJ425" s="124"/>
      <c r="AK425" s="124"/>
      <c r="AL425" s="124"/>
      <c r="AM425" s="124"/>
    </row>
    <row r="426" spans="1:39" s="123" customFormat="1" ht="120" x14ac:dyDescent="0.25">
      <c r="A426" s="178">
        <v>39</v>
      </c>
      <c r="B426" s="167">
        <v>627</v>
      </c>
      <c r="C426" s="175" t="s">
        <v>2505</v>
      </c>
      <c r="D426" s="171" t="s">
        <v>2501</v>
      </c>
      <c r="E426" s="171" t="s">
        <v>1</v>
      </c>
      <c r="F426" s="205" t="s">
        <v>1623</v>
      </c>
      <c r="G426" s="67">
        <v>141038454</v>
      </c>
      <c r="H426" s="250">
        <v>138558</v>
      </c>
      <c r="I426" s="250"/>
      <c r="J426" s="224"/>
      <c r="K426" s="250">
        <v>1509</v>
      </c>
      <c r="L426" s="224"/>
      <c r="M426" s="224"/>
      <c r="N426" s="250"/>
      <c r="O426" s="250"/>
      <c r="P426" s="224"/>
      <c r="Q426" s="250"/>
      <c r="R426" s="224"/>
      <c r="S426" s="224"/>
      <c r="T426" s="225">
        <v>120246.7434522</v>
      </c>
      <c r="U426" s="197">
        <v>125513</v>
      </c>
      <c r="V426" s="198">
        <v>125572</v>
      </c>
      <c r="W426" s="190" t="s">
        <v>3234</v>
      </c>
      <c r="X426" s="142" t="s">
        <v>5120</v>
      </c>
      <c r="Y426" s="134">
        <v>31</v>
      </c>
      <c r="Z426" s="134">
        <v>13</v>
      </c>
      <c r="AA426" s="134">
        <v>13</v>
      </c>
      <c r="AB426" s="124" t="e">
        <v>#N/A</v>
      </c>
      <c r="AC426" s="124"/>
      <c r="AD426" s="124"/>
      <c r="AE426" s="124"/>
      <c r="AF426" s="124"/>
      <c r="AG426" s="124"/>
      <c r="AH426" s="124"/>
      <c r="AI426" s="124"/>
      <c r="AJ426" s="124"/>
      <c r="AK426" s="124"/>
      <c r="AL426" s="124"/>
      <c r="AM426" s="124"/>
    </row>
    <row r="427" spans="1:39" s="123" customFormat="1" ht="90" x14ac:dyDescent="0.25">
      <c r="A427" s="178">
        <v>41</v>
      </c>
      <c r="B427" s="167">
        <v>629</v>
      </c>
      <c r="C427" s="175" t="s">
        <v>2508</v>
      </c>
      <c r="D427" s="171" t="s">
        <v>2477</v>
      </c>
      <c r="E427" s="171" t="s">
        <v>1</v>
      </c>
      <c r="F427" s="205" t="s">
        <v>38</v>
      </c>
      <c r="G427" s="67">
        <v>4080000</v>
      </c>
      <c r="H427" s="250"/>
      <c r="I427" s="250">
        <v>290</v>
      </c>
      <c r="J427" s="224"/>
      <c r="K427" s="250">
        <v>1383</v>
      </c>
      <c r="L427" s="224"/>
      <c r="M427" s="224"/>
      <c r="N427" s="250"/>
      <c r="O427" s="250"/>
      <c r="P427" s="224"/>
      <c r="Q427" s="250"/>
      <c r="R427" s="224"/>
      <c r="S427" s="224"/>
      <c r="T427" s="225">
        <v>2294.5140000000001</v>
      </c>
      <c r="U427" s="197">
        <v>2115</v>
      </c>
      <c r="V427" s="198">
        <v>1998</v>
      </c>
      <c r="W427" s="190" t="s">
        <v>1306</v>
      </c>
      <c r="X427" s="142" t="s">
        <v>5120</v>
      </c>
      <c r="Y427" s="134">
        <v>31</v>
      </c>
      <c r="Z427" s="134">
        <v>13</v>
      </c>
      <c r="AA427" s="134">
        <v>13</v>
      </c>
      <c r="AB427" s="124" t="e">
        <v>#N/A</v>
      </c>
      <c r="AC427" s="124"/>
      <c r="AD427" s="124"/>
      <c r="AE427" s="124"/>
      <c r="AF427" s="124"/>
      <c r="AG427" s="124"/>
      <c r="AH427" s="124"/>
      <c r="AI427" s="124"/>
      <c r="AJ427" s="124"/>
      <c r="AK427" s="124"/>
      <c r="AL427" s="124"/>
      <c r="AM427" s="124"/>
    </row>
    <row r="428" spans="1:39" s="123" customFormat="1" ht="105" x14ac:dyDescent="0.25">
      <c r="A428" s="178">
        <v>42</v>
      </c>
      <c r="B428" s="167">
        <v>630</v>
      </c>
      <c r="C428" s="175" t="s">
        <v>2509</v>
      </c>
      <c r="D428" s="171" t="s">
        <v>2510</v>
      </c>
      <c r="E428" s="171" t="s">
        <v>1</v>
      </c>
      <c r="F428" s="205" t="s">
        <v>2511</v>
      </c>
      <c r="G428" s="67">
        <v>7787077</v>
      </c>
      <c r="H428" s="250"/>
      <c r="I428" s="250">
        <v>141</v>
      </c>
      <c r="J428" s="224"/>
      <c r="K428" s="250"/>
      <c r="L428" s="224"/>
      <c r="M428" s="224"/>
      <c r="N428" s="250"/>
      <c r="O428" s="250"/>
      <c r="P428" s="224"/>
      <c r="Q428" s="250"/>
      <c r="R428" s="224"/>
      <c r="S428" s="224"/>
      <c r="T428" s="225">
        <v>1345.3659811</v>
      </c>
      <c r="U428" s="197">
        <v>1152</v>
      </c>
      <c r="V428" s="198">
        <v>1139</v>
      </c>
      <c r="W428" s="190" t="s">
        <v>1306</v>
      </c>
      <c r="X428" s="142" t="s">
        <v>5120</v>
      </c>
      <c r="Y428" s="134">
        <v>31</v>
      </c>
      <c r="Z428" s="134">
        <v>13</v>
      </c>
      <c r="AA428" s="134">
        <v>13</v>
      </c>
      <c r="AB428" s="124" t="e">
        <v>#N/A</v>
      </c>
      <c r="AC428" s="124"/>
      <c r="AD428" s="124"/>
      <c r="AE428" s="124"/>
      <c r="AF428" s="124"/>
      <c r="AG428" s="124"/>
      <c r="AH428" s="124"/>
      <c r="AI428" s="124"/>
      <c r="AJ428" s="124"/>
      <c r="AK428" s="124"/>
      <c r="AL428" s="124"/>
      <c r="AM428" s="124"/>
    </row>
    <row r="429" spans="1:39" s="123" customFormat="1" ht="135" x14ac:dyDescent="0.25">
      <c r="A429" s="178">
        <v>43</v>
      </c>
      <c r="B429" s="167">
        <v>631</v>
      </c>
      <c r="C429" s="175" t="s">
        <v>2512</v>
      </c>
      <c r="D429" s="171" t="s">
        <v>2513</v>
      </c>
      <c r="E429" s="171" t="s">
        <v>1</v>
      </c>
      <c r="F429" s="205" t="s">
        <v>8</v>
      </c>
      <c r="G429" s="67">
        <v>28193730</v>
      </c>
      <c r="H429" s="250"/>
      <c r="I429" s="250"/>
      <c r="J429" s="224"/>
      <c r="K429" s="250"/>
      <c r="L429" s="224"/>
      <c r="M429" s="224"/>
      <c r="N429" s="250"/>
      <c r="O429" s="250"/>
      <c r="P429" s="224"/>
      <c r="Q429" s="250">
        <v>1349</v>
      </c>
      <c r="R429" s="224"/>
      <c r="S429" s="224"/>
      <c r="T429" s="225">
        <v>5820.7025389999999</v>
      </c>
      <c r="U429" s="197">
        <v>2640</v>
      </c>
      <c r="V429" s="198">
        <v>2926</v>
      </c>
      <c r="W429" s="190" t="s">
        <v>1306</v>
      </c>
      <c r="X429" s="142" t="s">
        <v>5120</v>
      </c>
      <c r="Y429" s="134">
        <v>31</v>
      </c>
      <c r="Z429" s="134">
        <v>13</v>
      </c>
      <c r="AA429" s="134">
        <v>13</v>
      </c>
      <c r="AB429" s="124" t="e">
        <v>#N/A</v>
      </c>
      <c r="AC429" s="124"/>
      <c r="AD429" s="124"/>
      <c r="AE429" s="124"/>
      <c r="AF429" s="124"/>
      <c r="AG429" s="124"/>
      <c r="AH429" s="124"/>
      <c r="AI429" s="124"/>
      <c r="AJ429" s="124"/>
      <c r="AK429" s="124"/>
      <c r="AL429" s="124"/>
      <c r="AM429" s="124"/>
    </row>
    <row r="430" spans="1:39" s="123" customFormat="1" ht="75" x14ac:dyDescent="0.25">
      <c r="A430" s="178">
        <v>44</v>
      </c>
      <c r="B430" s="167">
        <v>632</v>
      </c>
      <c r="C430" s="175" t="s">
        <v>2514</v>
      </c>
      <c r="D430" s="171" t="s">
        <v>2515</v>
      </c>
      <c r="E430" s="171" t="s">
        <v>1</v>
      </c>
      <c r="F430" s="205" t="s">
        <v>1594</v>
      </c>
      <c r="G430" s="67">
        <v>8508038</v>
      </c>
      <c r="H430" s="250"/>
      <c r="I430" s="250">
        <v>183</v>
      </c>
      <c r="J430" s="224"/>
      <c r="K430" s="250"/>
      <c r="L430" s="224"/>
      <c r="M430" s="224"/>
      <c r="N430" s="250">
        <v>57</v>
      </c>
      <c r="O430" s="250"/>
      <c r="P430" s="224"/>
      <c r="Q430" s="250"/>
      <c r="R430" s="224"/>
      <c r="S430" s="224"/>
      <c r="T430" s="225">
        <v>1546.7602634000002</v>
      </c>
      <c r="U430" s="197">
        <v>1378</v>
      </c>
      <c r="V430" s="198">
        <v>1265</v>
      </c>
      <c r="W430" s="190" t="s">
        <v>1306</v>
      </c>
      <c r="X430" s="142" t="s">
        <v>5120</v>
      </c>
      <c r="Y430" s="134">
        <v>31</v>
      </c>
      <c r="Z430" s="134">
        <v>13</v>
      </c>
      <c r="AA430" s="134">
        <v>13</v>
      </c>
      <c r="AB430" s="124" t="e">
        <v>#N/A</v>
      </c>
      <c r="AC430" s="124"/>
      <c r="AD430" s="124"/>
      <c r="AE430" s="124"/>
      <c r="AF430" s="124"/>
      <c r="AG430" s="124"/>
      <c r="AH430" s="124"/>
      <c r="AI430" s="124"/>
      <c r="AJ430" s="124"/>
      <c r="AK430" s="124"/>
      <c r="AL430" s="124"/>
      <c r="AM430" s="124"/>
    </row>
    <row r="431" spans="1:39" s="123" customFormat="1" ht="135" x14ac:dyDescent="0.25">
      <c r="A431" s="178">
        <v>45</v>
      </c>
      <c r="B431" s="167">
        <v>633</v>
      </c>
      <c r="C431" s="175" t="s">
        <v>4407</v>
      </c>
      <c r="D431" s="404" t="s">
        <v>4287</v>
      </c>
      <c r="E431" s="171" t="s">
        <v>1</v>
      </c>
      <c r="F431" s="404" t="s">
        <v>17</v>
      </c>
      <c r="G431" s="67">
        <v>23232195</v>
      </c>
      <c r="H431" s="250">
        <v>25000</v>
      </c>
      <c r="I431" s="250"/>
      <c r="J431" s="224"/>
      <c r="K431" s="250"/>
      <c r="L431" s="224"/>
      <c r="M431" s="224"/>
      <c r="N431" s="250"/>
      <c r="O431" s="250"/>
      <c r="P431" s="224"/>
      <c r="Q431" s="250"/>
      <c r="R431" s="224"/>
      <c r="S431" s="224"/>
      <c r="T431" s="225">
        <v>21084.727688499999</v>
      </c>
      <c r="U431" s="197">
        <v>15852</v>
      </c>
      <c r="V431" s="198">
        <v>14437</v>
      </c>
      <c r="W431" s="190" t="s">
        <v>3225</v>
      </c>
      <c r="X431" s="142" t="s">
        <v>5120</v>
      </c>
      <c r="Y431" s="134">
        <v>31</v>
      </c>
      <c r="Z431" s="134">
        <v>13</v>
      </c>
      <c r="AA431" s="134">
        <v>13</v>
      </c>
      <c r="AB431" s="124" t="e">
        <v>#N/A</v>
      </c>
      <c r="AC431" s="124"/>
      <c r="AD431" s="124"/>
      <c r="AE431" s="124"/>
      <c r="AF431" s="124"/>
      <c r="AG431" s="124"/>
      <c r="AH431" s="124"/>
      <c r="AI431" s="124"/>
      <c r="AJ431" s="124"/>
      <c r="AK431" s="124"/>
      <c r="AL431" s="124"/>
      <c r="AM431" s="124"/>
    </row>
    <row r="432" spans="1:39" s="123" customFormat="1" ht="135" x14ac:dyDescent="0.25">
      <c r="A432" s="178">
        <v>46</v>
      </c>
      <c r="B432" s="167">
        <v>634</v>
      </c>
      <c r="C432" s="372" t="s">
        <v>3360</v>
      </c>
      <c r="D432" s="36" t="s">
        <v>2494</v>
      </c>
      <c r="E432" s="171" t="s">
        <v>1</v>
      </c>
      <c r="F432" s="404" t="s">
        <v>8</v>
      </c>
      <c r="G432" s="67">
        <v>10041750</v>
      </c>
      <c r="H432" s="250"/>
      <c r="I432" s="250"/>
      <c r="J432" s="224"/>
      <c r="K432" s="250"/>
      <c r="L432" s="224"/>
      <c r="M432" s="224"/>
      <c r="N432" s="250"/>
      <c r="O432" s="250"/>
      <c r="P432" s="224"/>
      <c r="Q432" s="250">
        <v>133</v>
      </c>
      <c r="R432" s="224"/>
      <c r="S432" s="224"/>
      <c r="T432" s="225">
        <v>1694.4120250000001</v>
      </c>
      <c r="U432" s="197">
        <v>2084</v>
      </c>
      <c r="V432" s="198">
        <v>2184</v>
      </c>
      <c r="W432" s="190" t="s">
        <v>1306</v>
      </c>
      <c r="X432" s="142" t="s">
        <v>5120</v>
      </c>
      <c r="Y432" s="134">
        <v>31</v>
      </c>
      <c r="Z432" s="134">
        <v>13</v>
      </c>
      <c r="AA432" s="134">
        <v>13</v>
      </c>
      <c r="AB432" s="124" t="e">
        <v>#N/A</v>
      </c>
      <c r="AC432" s="124"/>
      <c r="AD432" s="124"/>
      <c r="AE432" s="124"/>
      <c r="AF432" s="124"/>
      <c r="AG432" s="124"/>
      <c r="AH432" s="124"/>
      <c r="AI432" s="124"/>
      <c r="AJ432" s="124"/>
      <c r="AK432" s="124"/>
      <c r="AL432" s="124"/>
      <c r="AM432" s="124"/>
    </row>
    <row r="433" spans="1:39" s="123" customFormat="1" ht="75" x14ac:dyDescent="0.25">
      <c r="A433" s="178">
        <v>47</v>
      </c>
      <c r="B433" s="167">
        <v>635</v>
      </c>
      <c r="C433" s="372" t="s">
        <v>3361</v>
      </c>
      <c r="D433" s="36" t="s">
        <v>2494</v>
      </c>
      <c r="E433" s="171" t="s">
        <v>1</v>
      </c>
      <c r="F433" s="36" t="s">
        <v>2511</v>
      </c>
      <c r="G433" s="67">
        <v>9967680</v>
      </c>
      <c r="H433" s="250"/>
      <c r="I433" s="250"/>
      <c r="J433" s="224"/>
      <c r="K433" s="250"/>
      <c r="L433" s="224"/>
      <c r="M433" s="224"/>
      <c r="N433" s="250"/>
      <c r="O433" s="250"/>
      <c r="P433" s="224"/>
      <c r="Q433" s="250"/>
      <c r="R433" s="224"/>
      <c r="S433" s="224"/>
      <c r="T433" s="225">
        <v>1538.0130240000001</v>
      </c>
      <c r="U433" s="197">
        <v>1441</v>
      </c>
      <c r="V433" s="198">
        <v>1276</v>
      </c>
      <c r="W433" s="190" t="s">
        <v>1306</v>
      </c>
      <c r="X433" s="142" t="s">
        <v>5120</v>
      </c>
      <c r="Y433" s="134">
        <v>31</v>
      </c>
      <c r="Z433" s="134">
        <v>13</v>
      </c>
      <c r="AA433" s="134">
        <v>13</v>
      </c>
      <c r="AB433" s="124" t="e">
        <v>#N/A</v>
      </c>
      <c r="AC433" s="124"/>
      <c r="AD433" s="124"/>
      <c r="AE433" s="124"/>
      <c r="AF433" s="124"/>
      <c r="AG433" s="124"/>
      <c r="AH433" s="124"/>
      <c r="AI433" s="124"/>
      <c r="AJ433" s="124"/>
      <c r="AK433" s="124"/>
      <c r="AL433" s="124"/>
      <c r="AM433" s="124"/>
    </row>
    <row r="434" spans="1:39" s="123" customFormat="1" ht="105" x14ac:dyDescent="0.25">
      <c r="A434" s="178">
        <v>48</v>
      </c>
      <c r="B434" s="167">
        <v>636</v>
      </c>
      <c r="C434" s="175" t="s">
        <v>4408</v>
      </c>
      <c r="D434" s="404" t="s">
        <v>2513</v>
      </c>
      <c r="E434" s="171" t="s">
        <v>1</v>
      </c>
      <c r="F434" s="404" t="s">
        <v>38</v>
      </c>
      <c r="G434" s="67">
        <v>72729360</v>
      </c>
      <c r="H434" s="204"/>
      <c r="I434" s="204"/>
      <c r="J434" s="224"/>
      <c r="K434" s="204"/>
      <c r="L434" s="224"/>
      <c r="M434" s="224"/>
      <c r="N434" s="204"/>
      <c r="O434" s="204"/>
      <c r="P434" s="224"/>
      <c r="Q434" s="204"/>
      <c r="R434" s="224"/>
      <c r="S434" s="224"/>
      <c r="T434" s="225">
        <v>11222.140248000002</v>
      </c>
      <c r="U434" s="197">
        <v>6789</v>
      </c>
      <c r="V434" s="198"/>
      <c r="W434" s="190" t="s">
        <v>3225</v>
      </c>
      <c r="X434" s="142" t="s">
        <v>5120</v>
      </c>
      <c r="Y434" s="134">
        <v>31</v>
      </c>
      <c r="Z434" s="134">
        <v>13</v>
      </c>
      <c r="AA434" s="134">
        <v>13</v>
      </c>
      <c r="AB434" s="124" t="e">
        <v>#N/A</v>
      </c>
      <c r="AC434" s="124"/>
      <c r="AD434" s="124"/>
      <c r="AE434" s="124"/>
      <c r="AF434" s="124"/>
      <c r="AG434" s="124"/>
      <c r="AH434" s="124"/>
      <c r="AI434" s="124"/>
      <c r="AJ434" s="124"/>
      <c r="AK434" s="124"/>
      <c r="AL434" s="124"/>
      <c r="AM434" s="124"/>
    </row>
    <row r="435" spans="1:39" s="123" customFormat="1" ht="75" x14ac:dyDescent="0.25">
      <c r="A435" s="178">
        <v>49</v>
      </c>
      <c r="B435" s="167">
        <v>637</v>
      </c>
      <c r="C435" s="372" t="s">
        <v>3362</v>
      </c>
      <c r="D435" s="171" t="s">
        <v>2516</v>
      </c>
      <c r="E435" s="171" t="s">
        <v>1</v>
      </c>
      <c r="F435" s="205" t="s">
        <v>90</v>
      </c>
      <c r="G435" s="334">
        <v>10296300</v>
      </c>
      <c r="H435" s="250"/>
      <c r="I435" s="250">
        <v>283</v>
      </c>
      <c r="J435" s="224"/>
      <c r="K435" s="250">
        <v>5232</v>
      </c>
      <c r="L435" s="224"/>
      <c r="M435" s="224"/>
      <c r="N435" s="250"/>
      <c r="O435" s="250"/>
      <c r="P435" s="224"/>
      <c r="Q435" s="250">
        <v>956</v>
      </c>
      <c r="R435" s="224"/>
      <c r="S435" s="224"/>
      <c r="T435" s="225">
        <v>8099.0990900000006</v>
      </c>
      <c r="U435" s="197">
        <v>8004</v>
      </c>
      <c r="V435" s="198">
        <v>6359</v>
      </c>
      <c r="W435" s="190" t="s">
        <v>1306</v>
      </c>
      <c r="X435" s="142" t="s">
        <v>5120</v>
      </c>
      <c r="Y435" s="134">
        <v>31</v>
      </c>
      <c r="Z435" s="134">
        <v>13</v>
      </c>
      <c r="AA435" s="134">
        <v>13</v>
      </c>
      <c r="AB435" s="124" t="e">
        <v>#N/A</v>
      </c>
      <c r="AC435" s="124"/>
      <c r="AD435" s="124"/>
      <c r="AE435" s="124"/>
      <c r="AF435" s="124"/>
      <c r="AG435" s="124"/>
      <c r="AH435" s="124"/>
      <c r="AI435" s="124"/>
      <c r="AJ435" s="124"/>
      <c r="AK435" s="124"/>
      <c r="AL435" s="124"/>
      <c r="AM435" s="124"/>
    </row>
    <row r="436" spans="1:39" s="123" customFormat="1" ht="135" x14ac:dyDescent="0.25">
      <c r="A436" s="178">
        <v>50</v>
      </c>
      <c r="B436" s="167">
        <v>638</v>
      </c>
      <c r="C436" s="175" t="s">
        <v>4409</v>
      </c>
      <c r="D436" s="36" t="s">
        <v>2494</v>
      </c>
      <c r="E436" s="171" t="s">
        <v>1</v>
      </c>
      <c r="F436" s="404" t="s">
        <v>8</v>
      </c>
      <c r="G436" s="67">
        <v>11584688</v>
      </c>
      <c r="H436" s="250"/>
      <c r="I436" s="250"/>
      <c r="J436" s="224"/>
      <c r="K436" s="250"/>
      <c r="L436" s="224"/>
      <c r="M436" s="224"/>
      <c r="N436" s="250"/>
      <c r="O436" s="250"/>
      <c r="P436" s="224"/>
      <c r="Q436" s="250">
        <v>484</v>
      </c>
      <c r="R436" s="224"/>
      <c r="S436" s="224"/>
      <c r="T436" s="225">
        <v>2315.0773584000003</v>
      </c>
      <c r="U436" s="197">
        <v>2309</v>
      </c>
      <c r="V436" s="198">
        <v>2224</v>
      </c>
      <c r="W436" s="190" t="s">
        <v>1306</v>
      </c>
      <c r="X436" s="142" t="s">
        <v>5120</v>
      </c>
      <c r="Y436" s="134">
        <v>31</v>
      </c>
      <c r="Z436" s="134">
        <v>13</v>
      </c>
      <c r="AA436" s="134">
        <v>13</v>
      </c>
      <c r="AB436" s="124" t="e">
        <v>#N/A</v>
      </c>
      <c r="AC436" s="124"/>
      <c r="AD436" s="124"/>
      <c r="AE436" s="124"/>
      <c r="AF436" s="124"/>
      <c r="AG436" s="124"/>
      <c r="AH436" s="124"/>
      <c r="AI436" s="124"/>
      <c r="AJ436" s="124"/>
      <c r="AK436" s="124"/>
      <c r="AL436" s="124"/>
      <c r="AM436" s="124"/>
    </row>
    <row r="437" spans="1:39" s="123" customFormat="1" ht="135" x14ac:dyDescent="0.25">
      <c r="A437" s="178">
        <v>51</v>
      </c>
      <c r="B437" s="167">
        <v>639</v>
      </c>
      <c r="C437" s="175" t="s">
        <v>4410</v>
      </c>
      <c r="D437" s="36" t="s">
        <v>2494</v>
      </c>
      <c r="E437" s="171" t="s">
        <v>1</v>
      </c>
      <c r="F437" s="36" t="s">
        <v>8</v>
      </c>
      <c r="G437" s="67">
        <v>36000000</v>
      </c>
      <c r="H437" s="250"/>
      <c r="I437" s="250"/>
      <c r="J437" s="224"/>
      <c r="K437" s="250"/>
      <c r="L437" s="224"/>
      <c r="M437" s="224"/>
      <c r="N437" s="250"/>
      <c r="O437" s="250"/>
      <c r="P437" s="224"/>
      <c r="Q437" s="250">
        <v>1542</v>
      </c>
      <c r="R437" s="224"/>
      <c r="S437" s="224"/>
      <c r="T437" s="225">
        <v>7235.58</v>
      </c>
      <c r="U437" s="197">
        <v>6610</v>
      </c>
      <c r="V437" s="198">
        <v>6000</v>
      </c>
      <c r="W437" s="190" t="s">
        <v>1306</v>
      </c>
      <c r="X437" s="142" t="s">
        <v>5120</v>
      </c>
      <c r="Y437" s="134">
        <v>31</v>
      </c>
      <c r="Z437" s="134">
        <v>13</v>
      </c>
      <c r="AA437" s="134">
        <v>13</v>
      </c>
      <c r="AB437" s="124" t="e">
        <v>#N/A</v>
      </c>
      <c r="AC437" s="124"/>
      <c r="AD437" s="124"/>
      <c r="AE437" s="124"/>
      <c r="AF437" s="124"/>
      <c r="AG437" s="124"/>
      <c r="AH437" s="124"/>
      <c r="AI437" s="124"/>
      <c r="AJ437" s="124"/>
      <c r="AK437" s="124"/>
      <c r="AL437" s="124"/>
      <c r="AM437" s="124"/>
    </row>
    <row r="438" spans="1:39" s="123" customFormat="1" ht="135" x14ac:dyDescent="0.25">
      <c r="A438" s="178">
        <v>53</v>
      </c>
      <c r="B438" s="167">
        <v>641</v>
      </c>
      <c r="C438" s="175" t="s">
        <v>2520</v>
      </c>
      <c r="D438" s="171" t="s">
        <v>2494</v>
      </c>
      <c r="E438" s="171" t="s">
        <v>1</v>
      </c>
      <c r="F438" s="205" t="s">
        <v>2521</v>
      </c>
      <c r="G438" s="67">
        <v>7957360</v>
      </c>
      <c r="H438" s="204"/>
      <c r="I438" s="204"/>
      <c r="J438" s="224"/>
      <c r="K438" s="204"/>
      <c r="L438" s="224"/>
      <c r="M438" s="224"/>
      <c r="N438" s="204"/>
      <c r="O438" s="204"/>
      <c r="P438" s="224"/>
      <c r="Q438" s="204"/>
      <c r="R438" s="224"/>
      <c r="S438" s="224"/>
      <c r="T438" s="225">
        <v>1227.8206480000001</v>
      </c>
      <c r="U438" s="197">
        <v>1059</v>
      </c>
      <c r="V438" s="198"/>
      <c r="W438" s="190" t="s">
        <v>1306</v>
      </c>
      <c r="X438" s="142" t="s">
        <v>5120</v>
      </c>
      <c r="Y438" s="134">
        <v>31</v>
      </c>
      <c r="Z438" s="134">
        <v>13</v>
      </c>
      <c r="AA438" s="134">
        <v>13</v>
      </c>
      <c r="AB438" s="124" t="e">
        <v>#N/A</v>
      </c>
      <c r="AC438" s="124"/>
      <c r="AD438" s="124"/>
      <c r="AE438" s="124"/>
      <c r="AF438" s="124"/>
      <c r="AG438" s="124"/>
      <c r="AH438" s="124"/>
      <c r="AI438" s="124"/>
      <c r="AJ438" s="124"/>
      <c r="AK438" s="124"/>
      <c r="AL438" s="124"/>
      <c r="AM438" s="124"/>
    </row>
    <row r="439" spans="1:39" s="123" customFormat="1" ht="135" x14ac:dyDescent="0.25">
      <c r="A439" s="178">
        <v>54</v>
      </c>
      <c r="B439" s="167">
        <v>642</v>
      </c>
      <c r="C439" s="175" t="s">
        <v>2522</v>
      </c>
      <c r="D439" s="233" t="s">
        <v>2494</v>
      </c>
      <c r="E439" s="171" t="s">
        <v>1</v>
      </c>
      <c r="F439" s="237" t="s">
        <v>8</v>
      </c>
      <c r="G439" s="67">
        <v>7846400</v>
      </c>
      <c r="H439" s="204"/>
      <c r="I439" s="204"/>
      <c r="J439" s="224"/>
      <c r="K439" s="204"/>
      <c r="L439" s="224"/>
      <c r="M439" s="224"/>
      <c r="N439" s="204"/>
      <c r="O439" s="204"/>
      <c r="P439" s="224"/>
      <c r="Q439" s="204"/>
      <c r="R439" s="224"/>
      <c r="S439" s="224"/>
      <c r="T439" s="225">
        <v>1210.6995200000001</v>
      </c>
      <c r="U439" s="197">
        <v>1090</v>
      </c>
      <c r="V439" s="198"/>
      <c r="W439" s="190" t="s">
        <v>1306</v>
      </c>
      <c r="X439" s="142" t="s">
        <v>5120</v>
      </c>
      <c r="Y439" s="134">
        <v>31</v>
      </c>
      <c r="Z439" s="134">
        <v>13</v>
      </c>
      <c r="AA439" s="134">
        <v>13</v>
      </c>
      <c r="AB439" s="124" t="e">
        <v>#N/A</v>
      </c>
      <c r="AC439" s="124"/>
      <c r="AD439" s="124"/>
      <c r="AE439" s="124"/>
      <c r="AF439" s="124"/>
      <c r="AG439" s="124"/>
      <c r="AH439" s="124"/>
      <c r="AI439" s="124"/>
      <c r="AJ439" s="124"/>
      <c r="AK439" s="124"/>
      <c r="AL439" s="124"/>
      <c r="AM439" s="124"/>
    </row>
    <row r="440" spans="1:39" s="123" customFormat="1" ht="90" x14ac:dyDescent="0.25">
      <c r="A440" s="178">
        <v>55</v>
      </c>
      <c r="B440" s="167">
        <v>643</v>
      </c>
      <c r="C440" s="175" t="s">
        <v>121</v>
      </c>
      <c r="D440" s="233" t="s">
        <v>2501</v>
      </c>
      <c r="E440" s="171" t="s">
        <v>1</v>
      </c>
      <c r="F440" s="237" t="s">
        <v>1623</v>
      </c>
      <c r="G440" s="334">
        <v>356000000</v>
      </c>
      <c r="H440" s="250">
        <v>415353</v>
      </c>
      <c r="I440" s="250">
        <v>1422</v>
      </c>
      <c r="J440" s="224"/>
      <c r="K440" s="250">
        <v>1295</v>
      </c>
      <c r="L440" s="224"/>
      <c r="M440" s="224"/>
      <c r="N440" s="250"/>
      <c r="O440" s="250"/>
      <c r="P440" s="224"/>
      <c r="Q440" s="250"/>
      <c r="R440" s="224"/>
      <c r="S440" s="224"/>
      <c r="T440" s="225">
        <v>348410.38999999996</v>
      </c>
      <c r="U440" s="197">
        <v>324268</v>
      </c>
      <c r="V440" s="198">
        <v>302820</v>
      </c>
      <c r="W440" s="190" t="s">
        <v>1306</v>
      </c>
      <c r="X440" s="142" t="s">
        <v>5120</v>
      </c>
      <c r="Y440" s="134">
        <v>31</v>
      </c>
      <c r="Z440" s="134">
        <v>13</v>
      </c>
      <c r="AA440" s="134">
        <v>13</v>
      </c>
      <c r="AB440" s="124" t="e">
        <v>#N/A</v>
      </c>
      <c r="AC440" s="124"/>
      <c r="AD440" s="124"/>
      <c r="AE440" s="124"/>
      <c r="AF440" s="124"/>
      <c r="AG440" s="124"/>
      <c r="AH440" s="124"/>
      <c r="AI440" s="124"/>
      <c r="AJ440" s="124"/>
      <c r="AK440" s="124"/>
      <c r="AL440" s="124"/>
      <c r="AM440" s="124"/>
    </row>
    <row r="441" spans="1:39" s="123" customFormat="1" ht="90" x14ac:dyDescent="0.25">
      <c r="A441" s="178">
        <v>56</v>
      </c>
      <c r="B441" s="167">
        <v>644</v>
      </c>
      <c r="C441" s="175" t="s">
        <v>2523</v>
      </c>
      <c r="D441" s="233" t="s">
        <v>2513</v>
      </c>
      <c r="E441" s="171" t="s">
        <v>1</v>
      </c>
      <c r="F441" s="237" t="s">
        <v>91</v>
      </c>
      <c r="G441" s="67">
        <v>9113310</v>
      </c>
      <c r="H441" s="250">
        <v>121</v>
      </c>
      <c r="I441" s="250">
        <v>84</v>
      </c>
      <c r="J441" s="224"/>
      <c r="K441" s="250">
        <v>16</v>
      </c>
      <c r="L441" s="224"/>
      <c r="M441" s="224"/>
      <c r="N441" s="250"/>
      <c r="O441" s="250"/>
      <c r="P441" s="224"/>
      <c r="Q441" s="250"/>
      <c r="R441" s="224"/>
      <c r="S441" s="224"/>
      <c r="T441" s="225">
        <v>1592.4037330000001</v>
      </c>
      <c r="U441" s="197">
        <v>3275</v>
      </c>
      <c r="V441" s="198">
        <v>4113</v>
      </c>
      <c r="W441" s="190" t="s">
        <v>1306</v>
      </c>
      <c r="X441" s="142" t="s">
        <v>5120</v>
      </c>
      <c r="Y441" s="134">
        <v>31</v>
      </c>
      <c r="Z441" s="134">
        <v>13</v>
      </c>
      <c r="AA441" s="134">
        <v>13</v>
      </c>
      <c r="AB441" s="124" t="e">
        <v>#N/A</v>
      </c>
      <c r="AC441" s="124"/>
      <c r="AD441" s="124"/>
      <c r="AE441" s="124"/>
      <c r="AF441" s="124"/>
      <c r="AG441" s="124"/>
      <c r="AH441" s="124"/>
      <c r="AI441" s="124"/>
      <c r="AJ441" s="124"/>
      <c r="AK441" s="124"/>
      <c r="AL441" s="124"/>
      <c r="AM441" s="124"/>
    </row>
    <row r="442" spans="1:39" s="126" customFormat="1" ht="105" x14ac:dyDescent="0.25">
      <c r="A442" s="178">
        <v>3</v>
      </c>
      <c r="B442" s="167">
        <v>656</v>
      </c>
      <c r="C442" s="175" t="s">
        <v>4420</v>
      </c>
      <c r="D442" s="171" t="s">
        <v>2528</v>
      </c>
      <c r="E442" s="171" t="s">
        <v>1</v>
      </c>
      <c r="F442" s="205" t="s">
        <v>38</v>
      </c>
      <c r="G442" s="67">
        <v>42162604</v>
      </c>
      <c r="H442" s="200"/>
      <c r="I442" s="258"/>
      <c r="J442" s="224"/>
      <c r="K442" s="224"/>
      <c r="L442" s="224"/>
      <c r="M442" s="224"/>
      <c r="N442" s="224"/>
      <c r="O442" s="224"/>
      <c r="P442" s="224"/>
      <c r="Q442" s="258"/>
      <c r="R442" s="224"/>
      <c r="S442" s="224"/>
      <c r="T442" s="225">
        <v>6505.6897972000006</v>
      </c>
      <c r="U442" s="197">
        <v>7195</v>
      </c>
      <c r="V442" s="198">
        <v>2234</v>
      </c>
      <c r="W442" s="190" t="s">
        <v>3225</v>
      </c>
      <c r="X442" s="142" t="s">
        <v>5121</v>
      </c>
      <c r="Y442" s="138">
        <v>34</v>
      </c>
      <c r="Z442" s="127">
        <v>14</v>
      </c>
      <c r="AA442" s="127">
        <v>14</v>
      </c>
      <c r="AB442" s="124" t="e">
        <v>#N/A</v>
      </c>
      <c r="AC442" s="127"/>
      <c r="AD442" s="127"/>
      <c r="AE442" s="127"/>
      <c r="AF442" s="127"/>
      <c r="AG442" s="127"/>
      <c r="AH442" s="127"/>
      <c r="AI442" s="127"/>
      <c r="AJ442" s="127"/>
      <c r="AK442" s="127"/>
      <c r="AL442" s="127"/>
      <c r="AM442" s="127"/>
    </row>
    <row r="443" spans="1:39" s="126" customFormat="1" ht="135" x14ac:dyDescent="0.25">
      <c r="A443" s="178">
        <v>8</v>
      </c>
      <c r="B443" s="167">
        <v>661</v>
      </c>
      <c r="C443" s="372" t="s">
        <v>3363</v>
      </c>
      <c r="D443" s="171" t="s">
        <v>2531</v>
      </c>
      <c r="E443" s="171" t="s">
        <v>1</v>
      </c>
      <c r="F443" s="205" t="s">
        <v>2454</v>
      </c>
      <c r="G443" s="174">
        <v>4931321</v>
      </c>
      <c r="H443" s="255">
        <v>2529</v>
      </c>
      <c r="I443" s="259">
        <v>16.8</v>
      </c>
      <c r="J443" s="224"/>
      <c r="K443" s="224"/>
      <c r="L443" s="224"/>
      <c r="M443" s="224"/>
      <c r="N443" s="224"/>
      <c r="O443" s="224"/>
      <c r="P443" s="224"/>
      <c r="Q443" s="259"/>
      <c r="R443" s="224"/>
      <c r="S443" s="224"/>
      <c r="T443" s="225">
        <v>2548.3388302999997</v>
      </c>
      <c r="U443" s="197">
        <v>2704</v>
      </c>
      <c r="V443" s="198"/>
      <c r="W443" s="190" t="s">
        <v>1306</v>
      </c>
      <c r="X443" s="142" t="s">
        <v>5121</v>
      </c>
      <c r="Y443" s="138">
        <v>34</v>
      </c>
      <c r="Z443" s="127">
        <v>14</v>
      </c>
      <c r="AA443" s="127">
        <v>14</v>
      </c>
      <c r="AB443" s="124" t="e">
        <v>#N/A</v>
      </c>
      <c r="AC443" s="127"/>
      <c r="AD443" s="127"/>
      <c r="AE443" s="127"/>
      <c r="AF443" s="127"/>
      <c r="AG443" s="127"/>
      <c r="AH443" s="127"/>
      <c r="AI443" s="127"/>
      <c r="AJ443" s="127"/>
      <c r="AK443" s="127"/>
      <c r="AL443" s="127"/>
      <c r="AM443" s="127"/>
    </row>
    <row r="444" spans="1:39" s="126" customFormat="1" ht="63.75" x14ac:dyDescent="0.25">
      <c r="A444" s="178">
        <v>9</v>
      </c>
      <c r="B444" s="167">
        <v>662</v>
      </c>
      <c r="C444" s="372" t="s">
        <v>3364</v>
      </c>
      <c r="D444" s="171" t="s">
        <v>2532</v>
      </c>
      <c r="E444" s="171" t="s">
        <v>92</v>
      </c>
      <c r="F444" s="205" t="s">
        <v>2239</v>
      </c>
      <c r="G444" s="215">
        <v>12366406</v>
      </c>
      <c r="H444" s="200"/>
      <c r="I444" s="258"/>
      <c r="J444" s="224"/>
      <c r="K444" s="224"/>
      <c r="L444" s="224"/>
      <c r="M444" s="224"/>
      <c r="N444" s="224"/>
      <c r="O444" s="224"/>
      <c r="P444" s="224"/>
      <c r="Q444" s="258"/>
      <c r="R444" s="224"/>
      <c r="S444" s="224"/>
      <c r="T444" s="225">
        <v>1908.1364458</v>
      </c>
      <c r="U444" s="197">
        <v>1712</v>
      </c>
      <c r="V444" s="198"/>
      <c r="W444" s="190" t="s">
        <v>1306</v>
      </c>
      <c r="X444" s="142" t="s">
        <v>5121</v>
      </c>
      <c r="Y444" s="138">
        <v>34</v>
      </c>
      <c r="Z444" s="127">
        <v>14</v>
      </c>
      <c r="AA444" s="127">
        <v>14</v>
      </c>
      <c r="AB444" s="124" t="e">
        <v>#N/A</v>
      </c>
      <c r="AC444" s="127"/>
      <c r="AD444" s="127"/>
      <c r="AE444" s="127"/>
      <c r="AF444" s="127"/>
      <c r="AG444" s="127"/>
      <c r="AH444" s="127"/>
      <c r="AI444" s="127"/>
      <c r="AJ444" s="127"/>
      <c r="AK444" s="127"/>
      <c r="AL444" s="127"/>
      <c r="AM444" s="127"/>
    </row>
    <row r="445" spans="1:39" s="126" customFormat="1" ht="60" x14ac:dyDescent="0.25">
      <c r="A445" s="178">
        <v>10</v>
      </c>
      <c r="B445" s="167">
        <v>663</v>
      </c>
      <c r="C445" s="175" t="s">
        <v>4425</v>
      </c>
      <c r="D445" s="171" t="s">
        <v>2533</v>
      </c>
      <c r="E445" s="171" t="s">
        <v>1</v>
      </c>
      <c r="F445" s="171" t="s">
        <v>15</v>
      </c>
      <c r="G445" s="67">
        <v>15026304</v>
      </c>
      <c r="H445" s="200"/>
      <c r="I445" s="258"/>
      <c r="J445" s="224"/>
      <c r="K445" s="224"/>
      <c r="L445" s="224"/>
      <c r="M445" s="224"/>
      <c r="N445" s="224"/>
      <c r="O445" s="224"/>
      <c r="P445" s="224"/>
      <c r="Q445" s="258"/>
      <c r="R445" s="224"/>
      <c r="S445" s="224"/>
      <c r="T445" s="225">
        <v>2318.5587072000003</v>
      </c>
      <c r="U445" s="197">
        <v>1994</v>
      </c>
      <c r="V445" s="198">
        <v>1749</v>
      </c>
      <c r="W445" s="190" t="s">
        <v>1306</v>
      </c>
      <c r="X445" s="142" t="s">
        <v>5121</v>
      </c>
      <c r="Y445" s="138">
        <v>34</v>
      </c>
      <c r="Z445" s="127">
        <v>14</v>
      </c>
      <c r="AA445" s="127">
        <v>14</v>
      </c>
      <c r="AB445" s="124" t="e">
        <v>#N/A</v>
      </c>
      <c r="AC445" s="127"/>
      <c r="AD445" s="127"/>
      <c r="AE445" s="127"/>
      <c r="AF445" s="127"/>
      <c r="AG445" s="127"/>
      <c r="AH445" s="127"/>
      <c r="AI445" s="127"/>
      <c r="AJ445" s="127"/>
      <c r="AK445" s="127"/>
      <c r="AL445" s="127"/>
      <c r="AM445" s="127"/>
    </row>
    <row r="446" spans="1:39" s="126" customFormat="1" ht="150" x14ac:dyDescent="0.25">
      <c r="A446" s="178">
        <v>11</v>
      </c>
      <c r="B446" s="167">
        <v>664</v>
      </c>
      <c r="C446" s="372" t="s">
        <v>3365</v>
      </c>
      <c r="D446" s="171" t="s">
        <v>2534</v>
      </c>
      <c r="E446" s="171" t="s">
        <v>1</v>
      </c>
      <c r="F446" s="171" t="s">
        <v>2535</v>
      </c>
      <c r="G446" s="67">
        <v>73341840</v>
      </c>
      <c r="H446" s="200"/>
      <c r="I446" s="258"/>
      <c r="J446" s="224"/>
      <c r="K446" s="224"/>
      <c r="L446" s="224"/>
      <c r="M446" s="224"/>
      <c r="N446" s="224"/>
      <c r="O446" s="224"/>
      <c r="P446" s="224"/>
      <c r="Q446" s="258"/>
      <c r="R446" s="224"/>
      <c r="S446" s="224"/>
      <c r="T446" s="225">
        <v>11316.645912</v>
      </c>
      <c r="U446" s="197">
        <v>4840</v>
      </c>
      <c r="V446" s="198">
        <v>4885</v>
      </c>
      <c r="W446" s="190" t="s">
        <v>1306</v>
      </c>
      <c r="X446" s="142" t="s">
        <v>5121</v>
      </c>
      <c r="Y446" s="138">
        <v>34</v>
      </c>
      <c r="Z446" s="127">
        <v>14</v>
      </c>
      <c r="AA446" s="127">
        <v>14</v>
      </c>
      <c r="AB446" s="124" t="e">
        <v>#N/A</v>
      </c>
      <c r="AC446" s="127"/>
      <c r="AD446" s="127"/>
      <c r="AE446" s="127"/>
      <c r="AF446" s="127"/>
      <c r="AG446" s="127"/>
      <c r="AH446" s="127"/>
      <c r="AI446" s="127"/>
      <c r="AJ446" s="127"/>
      <c r="AK446" s="127"/>
      <c r="AL446" s="127"/>
      <c r="AM446" s="127"/>
    </row>
    <row r="447" spans="1:39" s="126" customFormat="1" ht="105" x14ac:dyDescent="0.25">
      <c r="A447" s="178">
        <v>12</v>
      </c>
      <c r="B447" s="167">
        <v>665</v>
      </c>
      <c r="C447" s="372" t="s">
        <v>3366</v>
      </c>
      <c r="D447" s="171" t="s">
        <v>2536</v>
      </c>
      <c r="E447" s="171" t="s">
        <v>1</v>
      </c>
      <c r="F447" s="205" t="s">
        <v>38</v>
      </c>
      <c r="G447" s="215">
        <v>13290831</v>
      </c>
      <c r="H447" s="255"/>
      <c r="I447" s="259">
        <v>5</v>
      </c>
      <c r="J447" s="224"/>
      <c r="K447" s="224"/>
      <c r="L447" s="224"/>
      <c r="M447" s="224"/>
      <c r="N447" s="224"/>
      <c r="O447" s="224"/>
      <c r="P447" s="224"/>
      <c r="Q447" s="259"/>
      <c r="R447" s="224"/>
      <c r="S447" s="224"/>
      <c r="T447" s="225">
        <v>2055.8752233</v>
      </c>
      <c r="U447" s="197">
        <v>1210.310684</v>
      </c>
      <c r="V447" s="198"/>
      <c r="W447" s="190" t="s">
        <v>3225</v>
      </c>
      <c r="X447" s="142" t="s">
        <v>5121</v>
      </c>
      <c r="Y447" s="138">
        <v>34</v>
      </c>
      <c r="Z447" s="127">
        <v>14</v>
      </c>
      <c r="AA447" s="127">
        <v>14</v>
      </c>
      <c r="AB447" s="124" t="e">
        <v>#N/A</v>
      </c>
      <c r="AC447" s="127"/>
      <c r="AD447" s="127"/>
      <c r="AE447" s="127"/>
      <c r="AF447" s="127"/>
      <c r="AG447" s="127"/>
      <c r="AH447" s="127"/>
      <c r="AI447" s="127"/>
      <c r="AJ447" s="127"/>
      <c r="AK447" s="127"/>
      <c r="AL447" s="127"/>
      <c r="AM447" s="127"/>
    </row>
    <row r="448" spans="1:39" s="126" customFormat="1" ht="75" x14ac:dyDescent="0.25">
      <c r="A448" s="178">
        <v>13</v>
      </c>
      <c r="B448" s="167">
        <v>666</v>
      </c>
      <c r="C448" s="175" t="s">
        <v>4426</v>
      </c>
      <c r="D448" s="171" t="s">
        <v>2532</v>
      </c>
      <c r="E448" s="171" t="s">
        <v>1</v>
      </c>
      <c r="F448" s="171" t="s">
        <v>40</v>
      </c>
      <c r="G448" s="67">
        <v>20383855</v>
      </c>
      <c r="H448" s="200">
        <v>760</v>
      </c>
      <c r="I448" s="258">
        <v>43</v>
      </c>
      <c r="J448" s="224"/>
      <c r="K448" s="224"/>
      <c r="L448" s="224"/>
      <c r="M448" s="224"/>
      <c r="N448" s="224"/>
      <c r="O448" s="224"/>
      <c r="P448" s="224"/>
      <c r="Q448" s="258"/>
      <c r="R448" s="224"/>
      <c r="S448" s="224"/>
      <c r="T448" s="225">
        <v>3721.0888265000003</v>
      </c>
      <c r="U448" s="197">
        <v>2447</v>
      </c>
      <c r="V448" s="198">
        <v>1069</v>
      </c>
      <c r="W448" s="190" t="s">
        <v>1306</v>
      </c>
      <c r="X448" s="142" t="s">
        <v>5121</v>
      </c>
      <c r="Y448" s="138">
        <v>34</v>
      </c>
      <c r="Z448" s="127">
        <v>14</v>
      </c>
      <c r="AA448" s="127">
        <v>14</v>
      </c>
      <c r="AB448" s="124" t="e">
        <v>#N/A</v>
      </c>
      <c r="AC448" s="127"/>
      <c r="AD448" s="127"/>
      <c r="AE448" s="127"/>
      <c r="AF448" s="127"/>
      <c r="AG448" s="127"/>
      <c r="AH448" s="127"/>
      <c r="AI448" s="127"/>
      <c r="AJ448" s="127"/>
      <c r="AK448" s="127"/>
      <c r="AL448" s="127"/>
      <c r="AM448" s="127"/>
    </row>
    <row r="449" spans="1:39" s="126" customFormat="1" ht="120" x14ac:dyDescent="0.25">
      <c r="A449" s="178">
        <v>14</v>
      </c>
      <c r="B449" s="167">
        <v>667</v>
      </c>
      <c r="C449" s="175" t="s">
        <v>4427</v>
      </c>
      <c r="D449" s="171" t="s">
        <v>2537</v>
      </c>
      <c r="E449" s="171" t="s">
        <v>1</v>
      </c>
      <c r="F449" s="205" t="s">
        <v>68</v>
      </c>
      <c r="G449" s="229">
        <v>9379400</v>
      </c>
      <c r="H449" s="200"/>
      <c r="I449" s="258"/>
      <c r="J449" s="224"/>
      <c r="K449" s="224"/>
      <c r="L449" s="224"/>
      <c r="M449" s="224"/>
      <c r="N449" s="224"/>
      <c r="O449" s="224"/>
      <c r="P449" s="224"/>
      <c r="Q449" s="258"/>
      <c r="R449" s="224"/>
      <c r="S449" s="224"/>
      <c r="T449" s="225">
        <v>1447.2414200000001</v>
      </c>
      <c r="U449" s="197">
        <v>2944</v>
      </c>
      <c r="V449" s="198">
        <v>1935</v>
      </c>
      <c r="W449" s="190" t="s">
        <v>1306</v>
      </c>
      <c r="X449" s="142" t="s">
        <v>5121</v>
      </c>
      <c r="Y449" s="138">
        <v>34</v>
      </c>
      <c r="Z449" s="127">
        <v>14</v>
      </c>
      <c r="AA449" s="127">
        <v>14</v>
      </c>
      <c r="AB449" s="124" t="e">
        <v>#N/A</v>
      </c>
      <c r="AC449" s="127"/>
      <c r="AD449" s="127"/>
      <c r="AE449" s="127"/>
      <c r="AF449" s="127"/>
      <c r="AG449" s="127"/>
      <c r="AH449" s="127"/>
      <c r="AI449" s="127"/>
      <c r="AJ449" s="127"/>
      <c r="AK449" s="127"/>
      <c r="AL449" s="127"/>
      <c r="AM449" s="127"/>
    </row>
    <row r="450" spans="1:39" s="123" customFormat="1" ht="135" x14ac:dyDescent="0.25">
      <c r="A450" s="178">
        <v>15</v>
      </c>
      <c r="B450" s="167">
        <v>668</v>
      </c>
      <c r="C450" s="175" t="s">
        <v>2538</v>
      </c>
      <c r="D450" s="171" t="s">
        <v>2539</v>
      </c>
      <c r="E450" s="171" t="s">
        <v>1</v>
      </c>
      <c r="F450" s="171" t="s">
        <v>133</v>
      </c>
      <c r="G450" s="215">
        <v>14031136</v>
      </c>
      <c r="H450" s="200"/>
      <c r="I450" s="258"/>
      <c r="J450" s="224"/>
      <c r="K450" s="224"/>
      <c r="L450" s="224"/>
      <c r="M450" s="224"/>
      <c r="N450" s="224"/>
      <c r="O450" s="224"/>
      <c r="P450" s="224"/>
      <c r="Q450" s="258"/>
      <c r="R450" s="224"/>
      <c r="S450" s="224"/>
      <c r="T450" s="225">
        <v>2165.0042848000003</v>
      </c>
      <c r="U450" s="197">
        <v>1636</v>
      </c>
      <c r="V450" s="198">
        <v>1177</v>
      </c>
      <c r="W450" s="190" t="s">
        <v>1306</v>
      </c>
      <c r="X450" s="142" t="s">
        <v>5121</v>
      </c>
      <c r="Y450" s="138">
        <v>34</v>
      </c>
      <c r="Z450" s="127">
        <v>14</v>
      </c>
      <c r="AA450" s="127">
        <v>14</v>
      </c>
      <c r="AB450" s="124" t="e">
        <v>#N/A</v>
      </c>
      <c r="AC450" s="124"/>
      <c r="AD450" s="124"/>
      <c r="AE450" s="124"/>
      <c r="AF450" s="124"/>
      <c r="AG450" s="124"/>
      <c r="AH450" s="124"/>
      <c r="AI450" s="124"/>
      <c r="AJ450" s="124"/>
      <c r="AK450" s="124"/>
      <c r="AL450" s="124"/>
      <c r="AM450" s="124"/>
    </row>
    <row r="451" spans="1:39" s="123" customFormat="1" ht="105" x14ac:dyDescent="0.25">
      <c r="A451" s="178">
        <v>16</v>
      </c>
      <c r="B451" s="167">
        <v>669</v>
      </c>
      <c r="C451" s="372" t="s">
        <v>3367</v>
      </c>
      <c r="D451" s="171" t="s">
        <v>2540</v>
      </c>
      <c r="E451" s="171" t="s">
        <v>1</v>
      </c>
      <c r="F451" s="205" t="s">
        <v>38</v>
      </c>
      <c r="G451" s="67">
        <v>28568426</v>
      </c>
      <c r="H451" s="200"/>
      <c r="I451" s="258"/>
      <c r="J451" s="224"/>
      <c r="K451" s="224"/>
      <c r="L451" s="224"/>
      <c r="M451" s="224"/>
      <c r="N451" s="224"/>
      <c r="O451" s="224"/>
      <c r="P451" s="224"/>
      <c r="Q451" s="258"/>
      <c r="R451" s="224"/>
      <c r="S451" s="224"/>
      <c r="T451" s="225">
        <v>4408.1081318000006</v>
      </c>
      <c r="U451" s="197">
        <v>4185</v>
      </c>
      <c r="V451" s="198">
        <v>17544</v>
      </c>
      <c r="W451" s="190" t="s">
        <v>1306</v>
      </c>
      <c r="X451" s="142" t="s">
        <v>5121</v>
      </c>
      <c r="Y451" s="138">
        <v>34</v>
      </c>
      <c r="Z451" s="127">
        <v>14</v>
      </c>
      <c r="AA451" s="127">
        <v>14</v>
      </c>
      <c r="AB451" s="124" t="e">
        <v>#N/A</v>
      </c>
      <c r="AC451" s="124"/>
      <c r="AD451" s="124"/>
      <c r="AE451" s="124"/>
      <c r="AF451" s="124"/>
      <c r="AG451" s="124"/>
      <c r="AH451" s="124"/>
      <c r="AI451" s="124"/>
      <c r="AJ451" s="124"/>
      <c r="AK451" s="124"/>
      <c r="AL451" s="124"/>
      <c r="AM451" s="124"/>
    </row>
    <row r="452" spans="1:39" s="123" customFormat="1" ht="90" x14ac:dyDescent="0.25">
      <c r="A452" s="178">
        <v>17</v>
      </c>
      <c r="B452" s="167">
        <v>670</v>
      </c>
      <c r="C452" s="175" t="s">
        <v>4428</v>
      </c>
      <c r="D452" s="171" t="s">
        <v>2541</v>
      </c>
      <c r="E452" s="171" t="s">
        <v>1</v>
      </c>
      <c r="F452" s="205" t="s">
        <v>26</v>
      </c>
      <c r="G452" s="67">
        <v>8712887</v>
      </c>
      <c r="H452" s="200"/>
      <c r="I452" s="258"/>
      <c r="J452" s="224"/>
      <c r="K452" s="224"/>
      <c r="L452" s="224"/>
      <c r="M452" s="224"/>
      <c r="N452" s="224"/>
      <c r="O452" s="224"/>
      <c r="P452" s="224"/>
      <c r="Q452" s="258"/>
      <c r="R452" s="224"/>
      <c r="S452" s="224"/>
      <c r="T452" s="225">
        <v>1344.3984641000002</v>
      </c>
      <c r="U452" s="197">
        <v>1214</v>
      </c>
      <c r="V452" s="198"/>
      <c r="W452" s="190" t="s">
        <v>1306</v>
      </c>
      <c r="X452" s="142" t="s">
        <v>5121</v>
      </c>
      <c r="Y452" s="138">
        <v>34</v>
      </c>
      <c r="Z452" s="127">
        <v>14</v>
      </c>
      <c r="AA452" s="127">
        <v>14</v>
      </c>
      <c r="AB452" s="124" t="e">
        <v>#N/A</v>
      </c>
      <c r="AC452" s="124"/>
      <c r="AD452" s="124"/>
      <c r="AE452" s="124"/>
      <c r="AF452" s="124"/>
      <c r="AG452" s="124"/>
      <c r="AH452" s="124"/>
      <c r="AI452" s="124"/>
      <c r="AJ452" s="124"/>
      <c r="AK452" s="124"/>
      <c r="AL452" s="124"/>
      <c r="AM452" s="124"/>
    </row>
    <row r="453" spans="1:39" s="123" customFormat="1" ht="120" x14ac:dyDescent="0.25">
      <c r="A453" s="178">
        <v>18</v>
      </c>
      <c r="B453" s="167">
        <v>671</v>
      </c>
      <c r="C453" s="175" t="s">
        <v>4429</v>
      </c>
      <c r="D453" s="171" t="s">
        <v>2528</v>
      </c>
      <c r="E453" s="171" t="s">
        <v>1</v>
      </c>
      <c r="F453" s="171" t="s">
        <v>1520</v>
      </c>
      <c r="G453" s="67">
        <v>9939837</v>
      </c>
      <c r="H453" s="200"/>
      <c r="I453" s="258"/>
      <c r="J453" s="224"/>
      <c r="K453" s="224"/>
      <c r="L453" s="224"/>
      <c r="M453" s="224"/>
      <c r="N453" s="224"/>
      <c r="O453" s="224"/>
      <c r="P453" s="224"/>
      <c r="Q453" s="258"/>
      <c r="R453" s="224"/>
      <c r="S453" s="224"/>
      <c r="T453" s="225">
        <v>1533.7168491</v>
      </c>
      <c r="U453" s="197">
        <v>1600</v>
      </c>
      <c r="V453" s="198">
        <v>1401</v>
      </c>
      <c r="W453" s="190" t="s">
        <v>1306</v>
      </c>
      <c r="X453" s="142" t="s">
        <v>5121</v>
      </c>
      <c r="Y453" s="138">
        <v>34</v>
      </c>
      <c r="Z453" s="127">
        <v>14</v>
      </c>
      <c r="AA453" s="127">
        <v>14</v>
      </c>
      <c r="AB453" s="124" t="e">
        <v>#N/A</v>
      </c>
      <c r="AC453" s="124"/>
      <c r="AD453" s="124"/>
      <c r="AE453" s="124"/>
      <c r="AF453" s="124"/>
      <c r="AG453" s="124"/>
      <c r="AH453" s="124"/>
      <c r="AI453" s="124"/>
      <c r="AJ453" s="124"/>
      <c r="AK453" s="124"/>
      <c r="AL453" s="124"/>
      <c r="AM453" s="124"/>
    </row>
    <row r="454" spans="1:39" s="123" customFormat="1" ht="75" x14ac:dyDescent="0.25">
      <c r="A454" s="178">
        <v>19</v>
      </c>
      <c r="B454" s="167">
        <v>672</v>
      </c>
      <c r="C454" s="175" t="s">
        <v>2542</v>
      </c>
      <c r="D454" s="171" t="s">
        <v>2543</v>
      </c>
      <c r="E454" s="171" t="s">
        <v>1</v>
      </c>
      <c r="F454" s="171" t="s">
        <v>2544</v>
      </c>
      <c r="G454" s="67">
        <v>14790680</v>
      </c>
      <c r="H454" s="200"/>
      <c r="I454" s="258">
        <v>2</v>
      </c>
      <c r="J454" s="224"/>
      <c r="K454" s="224"/>
      <c r="L454" s="224"/>
      <c r="M454" s="224"/>
      <c r="N454" s="224"/>
      <c r="O454" s="224"/>
      <c r="P454" s="224"/>
      <c r="Q454" s="258">
        <v>341</v>
      </c>
      <c r="R454" s="224"/>
      <c r="S454" s="224"/>
      <c r="T454" s="225">
        <v>2655.931924</v>
      </c>
      <c r="U454" s="197">
        <v>2273</v>
      </c>
      <c r="V454" s="198">
        <v>1921</v>
      </c>
      <c r="W454" s="190" t="s">
        <v>1308</v>
      </c>
      <c r="X454" s="142" t="s">
        <v>5121</v>
      </c>
      <c r="Y454" s="138">
        <v>34</v>
      </c>
      <c r="Z454" s="127">
        <v>14</v>
      </c>
      <c r="AA454" s="127">
        <v>14</v>
      </c>
      <c r="AB454" s="124" t="e">
        <v>#N/A</v>
      </c>
      <c r="AC454" s="124"/>
      <c r="AD454" s="124"/>
      <c r="AE454" s="124"/>
      <c r="AF454" s="124"/>
      <c r="AG454" s="124"/>
      <c r="AH454" s="124"/>
      <c r="AI454" s="124"/>
      <c r="AJ454" s="124"/>
      <c r="AK454" s="124"/>
      <c r="AL454" s="124"/>
      <c r="AM454" s="124"/>
    </row>
    <row r="455" spans="1:39" s="123" customFormat="1" ht="75" x14ac:dyDescent="0.25">
      <c r="A455" s="178">
        <v>20</v>
      </c>
      <c r="B455" s="167">
        <v>673</v>
      </c>
      <c r="C455" s="175" t="s">
        <v>4430</v>
      </c>
      <c r="D455" s="171" t="s">
        <v>2545</v>
      </c>
      <c r="E455" s="171" t="s">
        <v>1</v>
      </c>
      <c r="F455" s="171" t="s">
        <v>25</v>
      </c>
      <c r="G455" s="215">
        <v>7670042</v>
      </c>
      <c r="H455" s="200"/>
      <c r="I455" s="258"/>
      <c r="J455" s="224"/>
      <c r="K455" s="224"/>
      <c r="L455" s="224"/>
      <c r="M455" s="224"/>
      <c r="N455" s="224"/>
      <c r="O455" s="224"/>
      <c r="P455" s="224"/>
      <c r="Q455" s="258"/>
      <c r="R455" s="224"/>
      <c r="S455" s="224"/>
      <c r="T455" s="225">
        <v>1183.4874806</v>
      </c>
      <c r="U455" s="197">
        <v>1242</v>
      </c>
      <c r="V455" s="198"/>
      <c r="W455" s="190" t="s">
        <v>1306</v>
      </c>
      <c r="X455" s="142" t="s">
        <v>5121</v>
      </c>
      <c r="Y455" s="138">
        <v>34</v>
      </c>
      <c r="Z455" s="127">
        <v>14</v>
      </c>
      <c r="AA455" s="127">
        <v>14</v>
      </c>
      <c r="AB455" s="124" t="e">
        <v>#N/A</v>
      </c>
      <c r="AC455" s="124"/>
      <c r="AD455" s="124"/>
      <c r="AE455" s="124"/>
      <c r="AF455" s="124"/>
      <c r="AG455" s="124"/>
      <c r="AH455" s="124"/>
      <c r="AI455" s="124"/>
      <c r="AJ455" s="124"/>
      <c r="AK455" s="124"/>
      <c r="AL455" s="124"/>
      <c r="AM455" s="124"/>
    </row>
    <row r="456" spans="1:39" s="123" customFormat="1" ht="60" x14ac:dyDescent="0.25">
      <c r="A456" s="178">
        <v>21</v>
      </c>
      <c r="B456" s="167">
        <v>674</v>
      </c>
      <c r="C456" s="372" t="s">
        <v>3368</v>
      </c>
      <c r="D456" s="171" t="s">
        <v>2532</v>
      </c>
      <c r="E456" s="171" t="s">
        <v>1</v>
      </c>
      <c r="F456" s="171" t="s">
        <v>38</v>
      </c>
      <c r="G456" s="67">
        <v>20688755</v>
      </c>
      <c r="H456" s="200"/>
      <c r="I456" s="258"/>
      <c r="J456" s="224"/>
      <c r="K456" s="224"/>
      <c r="L456" s="224"/>
      <c r="M456" s="224"/>
      <c r="N456" s="224"/>
      <c r="O456" s="224"/>
      <c r="P456" s="224"/>
      <c r="Q456" s="258"/>
      <c r="R456" s="224"/>
      <c r="S456" s="224"/>
      <c r="T456" s="225">
        <v>3192.2748965000001</v>
      </c>
      <c r="U456" s="197">
        <v>3141</v>
      </c>
      <c r="V456" s="198">
        <v>1622</v>
      </c>
      <c r="W456" s="190" t="s">
        <v>1306</v>
      </c>
      <c r="X456" s="142" t="s">
        <v>5121</v>
      </c>
      <c r="Y456" s="138">
        <v>34</v>
      </c>
      <c r="Z456" s="127">
        <v>14</v>
      </c>
      <c r="AA456" s="127">
        <v>14</v>
      </c>
      <c r="AB456" s="124" t="e">
        <v>#N/A</v>
      </c>
      <c r="AC456" s="124"/>
      <c r="AD456" s="124"/>
      <c r="AE456" s="124"/>
      <c r="AF456" s="124"/>
      <c r="AG456" s="124"/>
      <c r="AH456" s="124"/>
      <c r="AI456" s="124"/>
      <c r="AJ456" s="124"/>
      <c r="AK456" s="124"/>
      <c r="AL456" s="124"/>
      <c r="AM456" s="124"/>
    </row>
    <row r="457" spans="1:39" s="123" customFormat="1" ht="90" x14ac:dyDescent="0.25">
      <c r="A457" s="178">
        <v>22</v>
      </c>
      <c r="B457" s="167">
        <v>675</v>
      </c>
      <c r="C457" s="175" t="s">
        <v>2546</v>
      </c>
      <c r="D457" s="171" t="s">
        <v>2547</v>
      </c>
      <c r="E457" s="171" t="s">
        <v>1</v>
      </c>
      <c r="F457" s="171" t="s">
        <v>36</v>
      </c>
      <c r="G457" s="67">
        <v>14423200</v>
      </c>
      <c r="H457" s="200">
        <v>199.2</v>
      </c>
      <c r="I457" s="258"/>
      <c r="J457" s="224"/>
      <c r="K457" s="224"/>
      <c r="L457" s="224"/>
      <c r="M457" s="224"/>
      <c r="N457" s="224"/>
      <c r="O457" s="224"/>
      <c r="P457" s="224"/>
      <c r="Q457" s="258"/>
      <c r="R457" s="224"/>
      <c r="S457" s="224"/>
      <c r="T457" s="225">
        <v>2364.9397600000002</v>
      </c>
      <c r="U457" s="197">
        <v>2086</v>
      </c>
      <c r="V457" s="198">
        <v>1016</v>
      </c>
      <c r="W457" s="190" t="s">
        <v>1306</v>
      </c>
      <c r="X457" s="142" t="s">
        <v>5121</v>
      </c>
      <c r="Y457" s="138">
        <v>34</v>
      </c>
      <c r="Z457" s="127">
        <v>14</v>
      </c>
      <c r="AA457" s="127">
        <v>14</v>
      </c>
      <c r="AB457" s="124" t="e">
        <v>#N/A</v>
      </c>
      <c r="AC457" s="124"/>
      <c r="AD457" s="124"/>
      <c r="AE457" s="124"/>
      <c r="AF457" s="124"/>
      <c r="AG457" s="124"/>
      <c r="AH457" s="124"/>
      <c r="AI457" s="124"/>
      <c r="AJ457" s="124"/>
      <c r="AK457" s="124"/>
      <c r="AL457" s="124"/>
      <c r="AM457" s="124"/>
    </row>
    <row r="458" spans="1:39" s="123" customFormat="1" ht="135" x14ac:dyDescent="0.25">
      <c r="A458" s="178">
        <v>23</v>
      </c>
      <c r="B458" s="167">
        <v>676</v>
      </c>
      <c r="C458" s="372" t="s">
        <v>3369</v>
      </c>
      <c r="D458" s="171" t="s">
        <v>2543</v>
      </c>
      <c r="E458" s="171" t="s">
        <v>1</v>
      </c>
      <c r="F458" s="205" t="s">
        <v>8</v>
      </c>
      <c r="G458" s="67">
        <v>11468261</v>
      </c>
      <c r="H458" s="200"/>
      <c r="I458" s="258"/>
      <c r="J458" s="224"/>
      <c r="K458" s="224"/>
      <c r="L458" s="224"/>
      <c r="M458" s="224"/>
      <c r="N458" s="224"/>
      <c r="O458" s="224"/>
      <c r="P458" s="224"/>
      <c r="Q458" s="258"/>
      <c r="R458" s="224"/>
      <c r="S458" s="224"/>
      <c r="T458" s="225">
        <v>1769.5526723</v>
      </c>
      <c r="U458" s="197">
        <v>1647</v>
      </c>
      <c r="V458" s="198">
        <v>1530</v>
      </c>
      <c r="W458" s="190" t="s">
        <v>1306</v>
      </c>
      <c r="X458" s="142" t="s">
        <v>5121</v>
      </c>
      <c r="Y458" s="138">
        <v>34</v>
      </c>
      <c r="Z458" s="127">
        <v>14</v>
      </c>
      <c r="AA458" s="127">
        <v>14</v>
      </c>
      <c r="AB458" s="124" t="e">
        <v>#N/A</v>
      </c>
      <c r="AC458" s="124"/>
      <c r="AD458" s="124"/>
      <c r="AE458" s="124"/>
      <c r="AF458" s="124"/>
      <c r="AG458" s="124"/>
      <c r="AH458" s="124"/>
      <c r="AI458" s="124"/>
      <c r="AJ458" s="124"/>
      <c r="AK458" s="124"/>
      <c r="AL458" s="124"/>
      <c r="AM458" s="124"/>
    </row>
    <row r="459" spans="1:39" s="123" customFormat="1" ht="105" x14ac:dyDescent="0.25">
      <c r="A459" s="178">
        <v>24</v>
      </c>
      <c r="B459" s="167">
        <v>677</v>
      </c>
      <c r="C459" s="175" t="s">
        <v>130</v>
      </c>
      <c r="D459" s="171" t="s">
        <v>2548</v>
      </c>
      <c r="E459" s="171" t="s">
        <v>1</v>
      </c>
      <c r="F459" s="171" t="s">
        <v>131</v>
      </c>
      <c r="G459" s="67">
        <v>16161381</v>
      </c>
      <c r="H459" s="200"/>
      <c r="I459" s="258"/>
      <c r="J459" s="224"/>
      <c r="K459" s="224"/>
      <c r="L459" s="224"/>
      <c r="M459" s="224"/>
      <c r="N459" s="224"/>
      <c r="O459" s="224"/>
      <c r="P459" s="224"/>
      <c r="Q459" s="258"/>
      <c r="R459" s="224"/>
      <c r="S459" s="224"/>
      <c r="T459" s="225">
        <v>2493.7010883000003</v>
      </c>
      <c r="U459" s="197">
        <v>2120</v>
      </c>
      <c r="V459" s="198">
        <v>1271</v>
      </c>
      <c r="W459" s="190" t="s">
        <v>1306</v>
      </c>
      <c r="X459" s="142" t="s">
        <v>5121</v>
      </c>
      <c r="Y459" s="138">
        <v>34</v>
      </c>
      <c r="Z459" s="127">
        <v>14</v>
      </c>
      <c r="AA459" s="127">
        <v>14</v>
      </c>
      <c r="AB459" s="124" t="e">
        <v>#N/A</v>
      </c>
      <c r="AC459" s="124"/>
      <c r="AD459" s="124"/>
      <c r="AE459" s="124"/>
      <c r="AF459" s="124"/>
      <c r="AG459" s="124"/>
      <c r="AH459" s="124"/>
      <c r="AI459" s="124"/>
      <c r="AJ459" s="124"/>
      <c r="AK459" s="124"/>
      <c r="AL459" s="124"/>
      <c r="AM459" s="124"/>
    </row>
    <row r="460" spans="1:39" s="123" customFormat="1" ht="135" x14ac:dyDescent="0.25">
      <c r="A460" s="178">
        <v>26</v>
      </c>
      <c r="B460" s="167">
        <v>679</v>
      </c>
      <c r="C460" s="175" t="s">
        <v>132</v>
      </c>
      <c r="D460" s="171" t="s">
        <v>2534</v>
      </c>
      <c r="E460" s="171" t="s">
        <v>1</v>
      </c>
      <c r="F460" s="171" t="s">
        <v>133</v>
      </c>
      <c r="G460" s="215">
        <v>24047043</v>
      </c>
      <c r="H460" s="200"/>
      <c r="I460" s="258"/>
      <c r="J460" s="224"/>
      <c r="K460" s="224"/>
      <c r="L460" s="224"/>
      <c r="M460" s="224"/>
      <c r="N460" s="224"/>
      <c r="O460" s="224"/>
      <c r="P460" s="224"/>
      <c r="Q460" s="258"/>
      <c r="R460" s="224"/>
      <c r="S460" s="224"/>
      <c r="T460" s="225">
        <v>3710.4587349000003</v>
      </c>
      <c r="U460" s="197">
        <v>3154</v>
      </c>
      <c r="V460" s="198">
        <v>3117</v>
      </c>
      <c r="W460" s="190" t="s">
        <v>1306</v>
      </c>
      <c r="X460" s="142" t="s">
        <v>5121</v>
      </c>
      <c r="Y460" s="138">
        <v>34</v>
      </c>
      <c r="Z460" s="127">
        <v>14</v>
      </c>
      <c r="AA460" s="127">
        <v>14</v>
      </c>
      <c r="AB460" s="124" t="e">
        <v>#N/A</v>
      </c>
      <c r="AC460" s="124"/>
      <c r="AD460" s="124"/>
      <c r="AE460" s="124"/>
      <c r="AF460" s="124"/>
      <c r="AG460" s="124"/>
      <c r="AH460" s="124"/>
      <c r="AI460" s="124"/>
      <c r="AJ460" s="124"/>
      <c r="AK460" s="124"/>
      <c r="AL460" s="124"/>
      <c r="AM460" s="124"/>
    </row>
    <row r="461" spans="1:39" s="123" customFormat="1" ht="76.5" x14ac:dyDescent="0.25">
      <c r="A461" s="178">
        <v>27</v>
      </c>
      <c r="B461" s="167">
        <v>680</v>
      </c>
      <c r="C461" s="372" t="s">
        <v>3370</v>
      </c>
      <c r="D461" s="171" t="s">
        <v>2543</v>
      </c>
      <c r="E461" s="171" t="s">
        <v>1</v>
      </c>
      <c r="F461" s="171" t="s">
        <v>101</v>
      </c>
      <c r="G461" s="215">
        <v>35935416</v>
      </c>
      <c r="H461" s="200"/>
      <c r="I461" s="258"/>
      <c r="J461" s="224"/>
      <c r="K461" s="224"/>
      <c r="L461" s="224"/>
      <c r="M461" s="224"/>
      <c r="N461" s="224"/>
      <c r="O461" s="224"/>
      <c r="P461" s="224"/>
      <c r="Q461" s="258"/>
      <c r="R461" s="224"/>
      <c r="S461" s="224"/>
      <c r="T461" s="225">
        <v>5544.8346888000005</v>
      </c>
      <c r="U461" s="197">
        <v>3504</v>
      </c>
      <c r="V461" s="198">
        <v>3240</v>
      </c>
      <c r="W461" s="190" t="s">
        <v>1306</v>
      </c>
      <c r="X461" s="142" t="s">
        <v>5121</v>
      </c>
      <c r="Y461" s="138">
        <v>34</v>
      </c>
      <c r="Z461" s="127">
        <v>14</v>
      </c>
      <c r="AA461" s="127">
        <v>14</v>
      </c>
      <c r="AB461" s="124" t="e">
        <v>#N/A</v>
      </c>
      <c r="AC461" s="124"/>
      <c r="AD461" s="124"/>
      <c r="AE461" s="124"/>
      <c r="AF461" s="124"/>
      <c r="AG461" s="124"/>
      <c r="AH461" s="124"/>
      <c r="AI461" s="124"/>
      <c r="AJ461" s="124"/>
      <c r="AK461" s="124"/>
      <c r="AL461" s="124"/>
      <c r="AM461" s="124"/>
    </row>
    <row r="462" spans="1:39" s="123" customFormat="1" ht="135" x14ac:dyDescent="0.25">
      <c r="A462" s="178">
        <v>28</v>
      </c>
      <c r="B462" s="167">
        <v>681</v>
      </c>
      <c r="C462" s="175" t="s">
        <v>129</v>
      </c>
      <c r="D462" s="171" t="s">
        <v>2543</v>
      </c>
      <c r="E462" s="171" t="s">
        <v>1</v>
      </c>
      <c r="F462" s="205" t="s">
        <v>8</v>
      </c>
      <c r="G462" s="67">
        <v>16454114</v>
      </c>
      <c r="H462" s="200"/>
      <c r="I462" s="258"/>
      <c r="J462" s="224"/>
      <c r="K462" s="224"/>
      <c r="L462" s="224"/>
      <c r="M462" s="224"/>
      <c r="N462" s="224"/>
      <c r="O462" s="224"/>
      <c r="P462" s="224"/>
      <c r="Q462" s="258"/>
      <c r="R462" s="224"/>
      <c r="S462" s="224"/>
      <c r="T462" s="225">
        <v>2538.8697902000004</v>
      </c>
      <c r="U462" s="197">
        <v>2644</v>
      </c>
      <c r="V462" s="198">
        <v>2112</v>
      </c>
      <c r="W462" s="190" t="s">
        <v>1306</v>
      </c>
      <c r="X462" s="142" t="s">
        <v>5121</v>
      </c>
      <c r="Y462" s="138">
        <v>34</v>
      </c>
      <c r="Z462" s="127">
        <v>14</v>
      </c>
      <c r="AA462" s="127">
        <v>14</v>
      </c>
      <c r="AB462" s="124" t="e">
        <v>#N/A</v>
      </c>
      <c r="AC462" s="124"/>
      <c r="AD462" s="124"/>
      <c r="AE462" s="124"/>
      <c r="AF462" s="124"/>
      <c r="AG462" s="124"/>
      <c r="AH462" s="124"/>
      <c r="AI462" s="124"/>
      <c r="AJ462" s="124"/>
      <c r="AK462" s="124"/>
      <c r="AL462" s="124"/>
      <c r="AM462" s="124"/>
    </row>
    <row r="463" spans="1:39" s="123" customFormat="1" ht="105" x14ac:dyDescent="0.25">
      <c r="A463" s="178">
        <v>29</v>
      </c>
      <c r="B463" s="167">
        <v>682</v>
      </c>
      <c r="C463" s="175" t="s">
        <v>4431</v>
      </c>
      <c r="D463" s="171" t="s">
        <v>2549</v>
      </c>
      <c r="E463" s="171" t="s">
        <v>1</v>
      </c>
      <c r="F463" s="171" t="s">
        <v>4</v>
      </c>
      <c r="G463" s="334">
        <v>62991120</v>
      </c>
      <c r="H463" s="200"/>
      <c r="I463" s="258"/>
      <c r="J463" s="224"/>
      <c r="K463" s="224"/>
      <c r="L463" s="224"/>
      <c r="M463" s="224"/>
      <c r="N463" s="224"/>
      <c r="O463" s="224"/>
      <c r="P463" s="224"/>
      <c r="Q463" s="258"/>
      <c r="R463" s="224"/>
      <c r="S463" s="224"/>
      <c r="T463" s="225">
        <v>9719.5298160000002</v>
      </c>
      <c r="U463" s="197">
        <v>9366</v>
      </c>
      <c r="V463" s="198">
        <v>8262</v>
      </c>
      <c r="W463" s="190" t="s">
        <v>1306</v>
      </c>
      <c r="X463" s="142" t="s">
        <v>5121</v>
      </c>
      <c r="Y463" s="138">
        <v>34</v>
      </c>
      <c r="Z463" s="127">
        <v>14</v>
      </c>
      <c r="AA463" s="127">
        <v>14</v>
      </c>
      <c r="AB463" s="124" t="e">
        <v>#N/A</v>
      </c>
      <c r="AC463" s="124"/>
      <c r="AD463" s="124"/>
      <c r="AE463" s="124"/>
      <c r="AF463" s="124"/>
      <c r="AG463" s="124"/>
      <c r="AH463" s="124"/>
      <c r="AI463" s="124"/>
      <c r="AJ463" s="124"/>
      <c r="AK463" s="124"/>
      <c r="AL463" s="124"/>
      <c r="AM463" s="124"/>
    </row>
    <row r="464" spans="1:39" s="123" customFormat="1" ht="135" x14ac:dyDescent="0.25">
      <c r="A464" s="178">
        <v>30</v>
      </c>
      <c r="B464" s="167">
        <v>683</v>
      </c>
      <c r="C464" s="175" t="s">
        <v>127</v>
      </c>
      <c r="D464" s="171" t="s">
        <v>2534</v>
      </c>
      <c r="E464" s="171" t="s">
        <v>1</v>
      </c>
      <c r="F464" s="171" t="s">
        <v>13</v>
      </c>
      <c r="G464" s="67">
        <v>34699939</v>
      </c>
      <c r="H464" s="200">
        <v>10999</v>
      </c>
      <c r="I464" s="258"/>
      <c r="J464" s="224"/>
      <c r="K464" s="224"/>
      <c r="L464" s="224"/>
      <c r="M464" s="224"/>
      <c r="N464" s="224"/>
      <c r="O464" s="224"/>
      <c r="P464" s="224"/>
      <c r="Q464" s="258">
        <v>1407</v>
      </c>
      <c r="R464" s="224"/>
      <c r="S464" s="224"/>
      <c r="T464" s="225">
        <v>14587.130587700001</v>
      </c>
      <c r="U464" s="197">
        <v>4913</v>
      </c>
      <c r="V464" s="198">
        <v>13979</v>
      </c>
      <c r="W464" s="190" t="s">
        <v>1306</v>
      </c>
      <c r="X464" s="142" t="s">
        <v>5121</v>
      </c>
      <c r="Y464" s="138">
        <v>34</v>
      </c>
      <c r="Z464" s="127">
        <v>14</v>
      </c>
      <c r="AA464" s="127">
        <v>14</v>
      </c>
      <c r="AB464" s="124" t="e">
        <v>#N/A</v>
      </c>
      <c r="AC464" s="124"/>
      <c r="AD464" s="124"/>
      <c r="AE464" s="124"/>
      <c r="AF464" s="124"/>
      <c r="AG464" s="124"/>
      <c r="AH464" s="124"/>
      <c r="AI464" s="124"/>
      <c r="AJ464" s="124"/>
      <c r="AK464" s="124"/>
      <c r="AL464" s="124"/>
      <c r="AM464" s="124"/>
    </row>
    <row r="465" spans="1:39" s="123" customFormat="1" ht="75" x14ac:dyDescent="0.25">
      <c r="A465" s="178">
        <v>32</v>
      </c>
      <c r="B465" s="167">
        <v>685</v>
      </c>
      <c r="C465" s="372" t="s">
        <v>3371</v>
      </c>
      <c r="D465" s="171" t="s">
        <v>2534</v>
      </c>
      <c r="E465" s="171" t="s">
        <v>1</v>
      </c>
      <c r="F465" s="171" t="s">
        <v>23</v>
      </c>
      <c r="G465" s="215">
        <v>14001476</v>
      </c>
      <c r="H465" s="200"/>
      <c r="I465" s="258"/>
      <c r="J465" s="224"/>
      <c r="K465" s="224"/>
      <c r="L465" s="224"/>
      <c r="M465" s="224"/>
      <c r="N465" s="224"/>
      <c r="O465" s="224"/>
      <c r="P465" s="224"/>
      <c r="Q465" s="258"/>
      <c r="R465" s="224"/>
      <c r="S465" s="224"/>
      <c r="T465" s="225">
        <v>2160.4277468</v>
      </c>
      <c r="U465" s="197">
        <v>2078</v>
      </c>
      <c r="V465" s="198">
        <v>1938</v>
      </c>
      <c r="W465" s="190" t="s">
        <v>1306</v>
      </c>
      <c r="X465" s="142" t="s">
        <v>5121</v>
      </c>
      <c r="Y465" s="138">
        <v>34</v>
      </c>
      <c r="Z465" s="127">
        <v>14</v>
      </c>
      <c r="AA465" s="127">
        <v>14</v>
      </c>
      <c r="AB465" s="124" t="e">
        <v>#N/A</v>
      </c>
      <c r="AC465" s="124"/>
      <c r="AD465" s="124"/>
      <c r="AE465" s="124"/>
      <c r="AF465" s="124"/>
      <c r="AG465" s="124"/>
      <c r="AH465" s="124"/>
      <c r="AI465" s="124"/>
      <c r="AJ465" s="124"/>
      <c r="AK465" s="124"/>
      <c r="AL465" s="124"/>
      <c r="AM465" s="124"/>
    </row>
    <row r="466" spans="1:39" s="123" customFormat="1" ht="150" x14ac:dyDescent="0.25">
      <c r="A466" s="178">
        <v>34</v>
      </c>
      <c r="B466" s="167">
        <v>687</v>
      </c>
      <c r="C466" s="372" t="s">
        <v>3372</v>
      </c>
      <c r="D466" s="171" t="s">
        <v>2550</v>
      </c>
      <c r="E466" s="171" t="s">
        <v>92</v>
      </c>
      <c r="F466" s="171" t="s">
        <v>2239</v>
      </c>
      <c r="G466" s="174">
        <v>10947741</v>
      </c>
      <c r="H466" s="255"/>
      <c r="I466" s="259"/>
      <c r="J466" s="224"/>
      <c r="K466" s="224"/>
      <c r="L466" s="224"/>
      <c r="M466" s="224"/>
      <c r="N466" s="224"/>
      <c r="O466" s="224"/>
      <c r="P466" s="224"/>
      <c r="Q466" s="259"/>
      <c r="R466" s="224"/>
      <c r="S466" s="224"/>
      <c r="T466" s="225">
        <v>1689.2364363000002</v>
      </c>
      <c r="U466" s="197">
        <v>1828</v>
      </c>
      <c r="V466" s="198">
        <v>1316</v>
      </c>
      <c r="W466" s="190" t="s">
        <v>1306</v>
      </c>
      <c r="X466" s="142" t="s">
        <v>5121</v>
      </c>
      <c r="Y466" s="138">
        <v>34</v>
      </c>
      <c r="Z466" s="127">
        <v>14</v>
      </c>
      <c r="AA466" s="127">
        <v>14</v>
      </c>
      <c r="AB466" s="124" t="e">
        <v>#N/A</v>
      </c>
      <c r="AC466" s="124"/>
      <c r="AD466" s="124"/>
      <c r="AE466" s="124"/>
      <c r="AF466" s="124"/>
      <c r="AG466" s="124"/>
      <c r="AH466" s="124"/>
      <c r="AI466" s="124"/>
      <c r="AJ466" s="124"/>
      <c r="AK466" s="124"/>
      <c r="AL466" s="124"/>
      <c r="AM466" s="124"/>
    </row>
    <row r="467" spans="1:39" s="123" customFormat="1" ht="90" x14ac:dyDescent="0.25">
      <c r="A467" s="178">
        <v>36</v>
      </c>
      <c r="B467" s="167">
        <v>689</v>
      </c>
      <c r="C467" s="175" t="s">
        <v>4432</v>
      </c>
      <c r="D467" s="171" t="s">
        <v>2551</v>
      </c>
      <c r="E467" s="171" t="s">
        <v>1</v>
      </c>
      <c r="F467" s="205" t="s">
        <v>139</v>
      </c>
      <c r="G467" s="67">
        <v>6436780</v>
      </c>
      <c r="H467" s="200"/>
      <c r="I467" s="258"/>
      <c r="J467" s="224"/>
      <c r="K467" s="224"/>
      <c r="L467" s="224"/>
      <c r="M467" s="224"/>
      <c r="N467" s="224"/>
      <c r="O467" s="224"/>
      <c r="P467" s="224"/>
      <c r="Q467" s="258">
        <v>613.71799999999996</v>
      </c>
      <c r="R467" s="224"/>
      <c r="S467" s="224"/>
      <c r="T467" s="225">
        <v>1662.147774</v>
      </c>
      <c r="U467" s="197">
        <v>2125</v>
      </c>
      <c r="V467" s="198"/>
      <c r="W467" s="190" t="s">
        <v>1306</v>
      </c>
      <c r="X467" s="142" t="s">
        <v>5121</v>
      </c>
      <c r="Y467" s="138">
        <v>34</v>
      </c>
      <c r="Z467" s="127">
        <v>14</v>
      </c>
      <c r="AA467" s="127">
        <v>14</v>
      </c>
      <c r="AB467" s="124" t="e">
        <v>#N/A</v>
      </c>
      <c r="AC467" s="124"/>
      <c r="AD467" s="124"/>
      <c r="AE467" s="124"/>
      <c r="AF467" s="124"/>
      <c r="AG467" s="124"/>
      <c r="AH467" s="124"/>
      <c r="AI467" s="124"/>
      <c r="AJ467" s="124"/>
      <c r="AK467" s="124"/>
      <c r="AL467" s="124"/>
      <c r="AM467" s="124"/>
    </row>
    <row r="468" spans="1:39" s="123" customFormat="1" ht="135" x14ac:dyDescent="0.25">
      <c r="A468" s="178">
        <v>37</v>
      </c>
      <c r="B468" s="167">
        <v>690</v>
      </c>
      <c r="C468" s="175" t="s">
        <v>2552</v>
      </c>
      <c r="D468" s="171" t="s">
        <v>2553</v>
      </c>
      <c r="E468" s="171" t="s">
        <v>1</v>
      </c>
      <c r="F468" s="205" t="s">
        <v>26</v>
      </c>
      <c r="G468" s="67">
        <v>8826529</v>
      </c>
      <c r="H468" s="255"/>
      <c r="I468" s="259"/>
      <c r="J468" s="224"/>
      <c r="K468" s="224"/>
      <c r="L468" s="224"/>
      <c r="M468" s="224"/>
      <c r="N468" s="224"/>
      <c r="O468" s="224"/>
      <c r="P468" s="224"/>
      <c r="Q468" s="259"/>
      <c r="R468" s="224"/>
      <c r="S468" s="224"/>
      <c r="T468" s="225">
        <v>1361.9334247000002</v>
      </c>
      <c r="U468" s="197">
        <v>1050</v>
      </c>
      <c r="V468" s="198"/>
      <c r="W468" s="190" t="s">
        <v>1306</v>
      </c>
      <c r="X468" s="142" t="s">
        <v>5121</v>
      </c>
      <c r="Y468" s="138">
        <v>34</v>
      </c>
      <c r="Z468" s="127">
        <v>14</v>
      </c>
      <c r="AA468" s="127">
        <v>14</v>
      </c>
      <c r="AB468" s="124" t="e">
        <v>#N/A</v>
      </c>
      <c r="AC468" s="124"/>
      <c r="AD468" s="124"/>
      <c r="AE468" s="124"/>
      <c r="AF468" s="124"/>
      <c r="AG468" s="124"/>
      <c r="AH468" s="124"/>
      <c r="AI468" s="124"/>
      <c r="AJ468" s="124"/>
      <c r="AK468" s="124"/>
      <c r="AL468" s="124"/>
      <c r="AM468" s="124"/>
    </row>
    <row r="469" spans="1:39" s="123" customFormat="1" ht="75" x14ac:dyDescent="0.25">
      <c r="A469" s="178">
        <v>38</v>
      </c>
      <c r="B469" s="167">
        <v>691</v>
      </c>
      <c r="C469" s="175" t="s">
        <v>4433</v>
      </c>
      <c r="D469" s="171" t="s">
        <v>2534</v>
      </c>
      <c r="E469" s="171" t="s">
        <v>1</v>
      </c>
      <c r="F469" s="205" t="s">
        <v>38</v>
      </c>
      <c r="G469" s="229">
        <v>246061900</v>
      </c>
      <c r="H469" s="200"/>
      <c r="I469" s="258"/>
      <c r="J469" s="224"/>
      <c r="K469" s="224"/>
      <c r="L469" s="224"/>
      <c r="M469" s="224"/>
      <c r="N469" s="224"/>
      <c r="O469" s="224"/>
      <c r="P469" s="224"/>
      <c r="Q469" s="215">
        <v>500.35</v>
      </c>
      <c r="R469" s="224"/>
      <c r="S469" s="224"/>
      <c r="T469" s="225">
        <v>38512.732670000005</v>
      </c>
      <c r="U469" s="197">
        <v>38109</v>
      </c>
      <c r="V469" s="198">
        <v>32511</v>
      </c>
      <c r="W469" s="190" t="s">
        <v>1308</v>
      </c>
      <c r="X469" s="142" t="s">
        <v>5121</v>
      </c>
      <c r="Y469" s="138">
        <v>34</v>
      </c>
      <c r="Z469" s="127">
        <v>14</v>
      </c>
      <c r="AA469" s="127">
        <v>14</v>
      </c>
      <c r="AB469" s="124" t="e">
        <v>#N/A</v>
      </c>
      <c r="AC469" s="124"/>
      <c r="AD469" s="124"/>
      <c r="AE469" s="124"/>
      <c r="AF469" s="124"/>
      <c r="AG469" s="124"/>
      <c r="AH469" s="124"/>
      <c r="AI469" s="124"/>
      <c r="AJ469" s="124"/>
      <c r="AK469" s="124"/>
      <c r="AL469" s="124"/>
      <c r="AM469" s="124"/>
    </row>
    <row r="470" spans="1:39" s="123" customFormat="1" ht="135" x14ac:dyDescent="0.25">
      <c r="A470" s="178">
        <v>39</v>
      </c>
      <c r="B470" s="167">
        <v>692</v>
      </c>
      <c r="C470" s="175" t="s">
        <v>2554</v>
      </c>
      <c r="D470" s="171" t="s">
        <v>2543</v>
      </c>
      <c r="E470" s="171" t="s">
        <v>1</v>
      </c>
      <c r="F470" s="205" t="s">
        <v>8</v>
      </c>
      <c r="G470" s="67">
        <v>10446348</v>
      </c>
      <c r="H470" s="200"/>
      <c r="I470" s="258">
        <v>2.4</v>
      </c>
      <c r="J470" s="224"/>
      <c r="K470" s="224"/>
      <c r="L470" s="224"/>
      <c r="M470" s="224"/>
      <c r="N470" s="224"/>
      <c r="O470" s="224"/>
      <c r="P470" s="224"/>
      <c r="Q470" s="258"/>
      <c r="R470" s="224"/>
      <c r="S470" s="224"/>
      <c r="T470" s="225">
        <v>1614.3194964000002</v>
      </c>
      <c r="U470" s="197">
        <v>1524</v>
      </c>
      <c r="V470" s="198">
        <v>1335</v>
      </c>
      <c r="W470" s="190" t="s">
        <v>1306</v>
      </c>
      <c r="X470" s="142" t="s">
        <v>5121</v>
      </c>
      <c r="Y470" s="138">
        <v>34</v>
      </c>
      <c r="Z470" s="127">
        <v>14</v>
      </c>
      <c r="AA470" s="127">
        <v>14</v>
      </c>
      <c r="AB470" s="124" t="e">
        <v>#N/A</v>
      </c>
      <c r="AC470" s="124"/>
      <c r="AD470" s="124"/>
      <c r="AE470" s="124"/>
      <c r="AF470" s="124"/>
      <c r="AG470" s="124"/>
      <c r="AH470" s="124"/>
      <c r="AI470" s="124"/>
      <c r="AJ470" s="124"/>
      <c r="AK470" s="124"/>
      <c r="AL470" s="124"/>
      <c r="AM470" s="124"/>
    </row>
    <row r="471" spans="1:39" s="123" customFormat="1" ht="60" x14ac:dyDescent="0.25">
      <c r="A471" s="178">
        <v>40</v>
      </c>
      <c r="B471" s="167">
        <v>693</v>
      </c>
      <c r="C471" s="175" t="s">
        <v>4434</v>
      </c>
      <c r="D471" s="171" t="s">
        <v>2555</v>
      </c>
      <c r="E471" s="171" t="s">
        <v>1</v>
      </c>
      <c r="F471" s="205" t="s">
        <v>25</v>
      </c>
      <c r="G471" s="67">
        <v>12894700</v>
      </c>
      <c r="H471" s="200"/>
      <c r="I471" s="258"/>
      <c r="J471" s="224"/>
      <c r="K471" s="224"/>
      <c r="L471" s="224"/>
      <c r="M471" s="224"/>
      <c r="N471" s="224"/>
      <c r="O471" s="224"/>
      <c r="P471" s="224"/>
      <c r="Q471" s="258"/>
      <c r="R471" s="224"/>
      <c r="S471" s="224"/>
      <c r="T471" s="225">
        <v>1989.6522100000002</v>
      </c>
      <c r="U471" s="197">
        <v>2184</v>
      </c>
      <c r="V471" s="198"/>
      <c r="W471" s="190" t="s">
        <v>1306</v>
      </c>
      <c r="X471" s="142" t="s">
        <v>5121</v>
      </c>
      <c r="Y471" s="138">
        <v>34</v>
      </c>
      <c r="Z471" s="127">
        <v>14</v>
      </c>
      <c r="AA471" s="127">
        <v>14</v>
      </c>
      <c r="AB471" s="124" t="e">
        <v>#N/A</v>
      </c>
      <c r="AC471" s="124"/>
      <c r="AD471" s="124"/>
      <c r="AE471" s="124"/>
      <c r="AF471" s="124"/>
      <c r="AG471" s="124"/>
      <c r="AH471" s="124"/>
      <c r="AI471" s="124"/>
      <c r="AJ471" s="124"/>
      <c r="AK471" s="124"/>
      <c r="AL471" s="124"/>
      <c r="AM471" s="124"/>
    </row>
    <row r="472" spans="1:39" s="123" customFormat="1" ht="90" x14ac:dyDescent="0.25">
      <c r="A472" s="178">
        <v>41</v>
      </c>
      <c r="B472" s="167">
        <v>694</v>
      </c>
      <c r="C472" s="175" t="s">
        <v>137</v>
      </c>
      <c r="D472" s="171" t="s">
        <v>2556</v>
      </c>
      <c r="E472" s="171" t="s">
        <v>1</v>
      </c>
      <c r="F472" s="205" t="s">
        <v>35</v>
      </c>
      <c r="G472" s="67">
        <v>9740320</v>
      </c>
      <c r="H472" s="200"/>
      <c r="I472" s="258"/>
      <c r="J472" s="224"/>
      <c r="K472" s="224"/>
      <c r="L472" s="224"/>
      <c r="M472" s="224"/>
      <c r="N472" s="224"/>
      <c r="O472" s="224"/>
      <c r="P472" s="224"/>
      <c r="Q472" s="258"/>
      <c r="R472" s="224"/>
      <c r="S472" s="224"/>
      <c r="T472" s="225">
        <v>1502.931376</v>
      </c>
      <c r="U472" s="197">
        <v>1124</v>
      </c>
      <c r="V472" s="198"/>
      <c r="W472" s="190" t="s">
        <v>1306</v>
      </c>
      <c r="X472" s="142" t="s">
        <v>5121</v>
      </c>
      <c r="Y472" s="138">
        <v>34</v>
      </c>
      <c r="Z472" s="127">
        <v>14</v>
      </c>
      <c r="AA472" s="127">
        <v>14</v>
      </c>
      <c r="AB472" s="124" t="e">
        <v>#N/A</v>
      </c>
      <c r="AC472" s="124"/>
      <c r="AD472" s="124"/>
      <c r="AE472" s="124"/>
      <c r="AF472" s="124"/>
      <c r="AG472" s="124"/>
      <c r="AH472" s="124"/>
      <c r="AI472" s="124"/>
      <c r="AJ472" s="124"/>
      <c r="AK472" s="124"/>
      <c r="AL472" s="124"/>
      <c r="AM472" s="124"/>
    </row>
    <row r="473" spans="1:39" s="123" customFormat="1" ht="120" x14ac:dyDescent="0.25">
      <c r="A473" s="178">
        <v>42</v>
      </c>
      <c r="B473" s="167">
        <v>695</v>
      </c>
      <c r="C473" s="175" t="s">
        <v>135</v>
      </c>
      <c r="D473" s="171" t="s">
        <v>2557</v>
      </c>
      <c r="E473" s="171" t="s">
        <v>1</v>
      </c>
      <c r="F473" s="171" t="s">
        <v>136</v>
      </c>
      <c r="G473" s="67">
        <v>11296290</v>
      </c>
      <c r="H473" s="200"/>
      <c r="I473" s="258"/>
      <c r="J473" s="224"/>
      <c r="K473" s="224"/>
      <c r="L473" s="224"/>
      <c r="M473" s="224"/>
      <c r="N473" s="224"/>
      <c r="O473" s="224"/>
      <c r="P473" s="224"/>
      <c r="Q473" s="258"/>
      <c r="R473" s="224"/>
      <c r="S473" s="224"/>
      <c r="T473" s="225">
        <v>1743.0175470000001</v>
      </c>
      <c r="U473" s="197">
        <v>1611</v>
      </c>
      <c r="V473" s="198">
        <v>1423</v>
      </c>
      <c r="W473" s="190" t="s">
        <v>1306</v>
      </c>
      <c r="X473" s="142" t="s">
        <v>5121</v>
      </c>
      <c r="Y473" s="138">
        <v>34</v>
      </c>
      <c r="Z473" s="127">
        <v>14</v>
      </c>
      <c r="AA473" s="127">
        <v>14</v>
      </c>
      <c r="AB473" s="124" t="e">
        <v>#N/A</v>
      </c>
      <c r="AC473" s="124"/>
      <c r="AD473" s="124"/>
      <c r="AE473" s="124"/>
      <c r="AF473" s="124"/>
      <c r="AG473" s="124"/>
      <c r="AH473" s="124"/>
      <c r="AI473" s="124"/>
      <c r="AJ473" s="124"/>
      <c r="AK473" s="124"/>
      <c r="AL473" s="124"/>
      <c r="AM473" s="124"/>
    </row>
    <row r="474" spans="1:39" s="123" customFormat="1" ht="135" x14ac:dyDescent="0.25">
      <c r="A474" s="178">
        <v>43</v>
      </c>
      <c r="B474" s="167">
        <v>696</v>
      </c>
      <c r="C474" s="175" t="s">
        <v>2558</v>
      </c>
      <c r="D474" s="171" t="s">
        <v>2528</v>
      </c>
      <c r="E474" s="171" t="s">
        <v>1</v>
      </c>
      <c r="F474" s="205" t="s">
        <v>8</v>
      </c>
      <c r="G474" s="215">
        <v>36922091</v>
      </c>
      <c r="H474" s="200"/>
      <c r="I474" s="258"/>
      <c r="J474" s="224"/>
      <c r="K474" s="224"/>
      <c r="L474" s="224"/>
      <c r="M474" s="224"/>
      <c r="N474" s="224"/>
      <c r="O474" s="224"/>
      <c r="P474" s="224"/>
      <c r="Q474" s="258"/>
      <c r="R474" s="224"/>
      <c r="S474" s="224"/>
      <c r="T474" s="225">
        <v>5697.0786413000005</v>
      </c>
      <c r="U474" s="197">
        <v>5748</v>
      </c>
      <c r="V474" s="198">
        <v>6355</v>
      </c>
      <c r="W474" s="190" t="s">
        <v>1306</v>
      </c>
      <c r="X474" s="142" t="s">
        <v>5121</v>
      </c>
      <c r="Y474" s="138">
        <v>34</v>
      </c>
      <c r="Z474" s="127">
        <v>14</v>
      </c>
      <c r="AA474" s="127">
        <v>14</v>
      </c>
      <c r="AB474" s="124" t="e">
        <v>#N/A</v>
      </c>
      <c r="AC474" s="124"/>
      <c r="AD474" s="124"/>
      <c r="AE474" s="124"/>
      <c r="AF474" s="124"/>
      <c r="AG474" s="124"/>
      <c r="AH474" s="124"/>
      <c r="AI474" s="124"/>
      <c r="AJ474" s="124"/>
      <c r="AK474" s="124"/>
      <c r="AL474" s="124"/>
      <c r="AM474" s="124"/>
    </row>
    <row r="475" spans="1:39" s="123" customFormat="1" ht="89.25" x14ac:dyDescent="0.25">
      <c r="A475" s="178">
        <v>44</v>
      </c>
      <c r="B475" s="167">
        <v>697</v>
      </c>
      <c r="C475" s="372" t="s">
        <v>3373</v>
      </c>
      <c r="D475" s="171" t="s">
        <v>2534</v>
      </c>
      <c r="E475" s="171" t="s">
        <v>1</v>
      </c>
      <c r="F475" s="171" t="s">
        <v>25</v>
      </c>
      <c r="G475" s="215">
        <v>51873331</v>
      </c>
      <c r="H475" s="200"/>
      <c r="I475" s="258"/>
      <c r="J475" s="224"/>
      <c r="K475" s="224"/>
      <c r="L475" s="224"/>
      <c r="M475" s="224"/>
      <c r="N475" s="224"/>
      <c r="O475" s="224"/>
      <c r="P475" s="224"/>
      <c r="Q475" s="258"/>
      <c r="R475" s="224"/>
      <c r="S475" s="224"/>
      <c r="T475" s="225">
        <v>8004.0549733000007</v>
      </c>
      <c r="U475" s="197">
        <v>3829</v>
      </c>
      <c r="V475" s="198">
        <v>3022</v>
      </c>
      <c r="W475" s="190" t="s">
        <v>1306</v>
      </c>
      <c r="X475" s="142" t="s">
        <v>5121</v>
      </c>
      <c r="Y475" s="138">
        <v>34</v>
      </c>
      <c r="Z475" s="127">
        <v>14</v>
      </c>
      <c r="AA475" s="127">
        <v>14</v>
      </c>
      <c r="AB475" s="124" t="e">
        <v>#N/A</v>
      </c>
      <c r="AC475" s="124"/>
      <c r="AD475" s="124"/>
      <c r="AE475" s="124"/>
      <c r="AF475" s="124"/>
      <c r="AG475" s="124"/>
      <c r="AH475" s="124"/>
      <c r="AI475" s="124"/>
      <c r="AJ475" s="124"/>
      <c r="AK475" s="124"/>
      <c r="AL475" s="124"/>
      <c r="AM475" s="124"/>
    </row>
    <row r="476" spans="1:39" s="123" customFormat="1" ht="105" x14ac:dyDescent="0.25">
      <c r="A476" s="178">
        <v>45</v>
      </c>
      <c r="B476" s="167">
        <v>698</v>
      </c>
      <c r="C476" s="175" t="s">
        <v>4435</v>
      </c>
      <c r="D476" s="171" t="s">
        <v>2559</v>
      </c>
      <c r="E476" s="171" t="s">
        <v>1</v>
      </c>
      <c r="F476" s="205" t="s">
        <v>26</v>
      </c>
      <c r="G476" s="67">
        <v>10120072</v>
      </c>
      <c r="H476" s="200"/>
      <c r="I476" s="258"/>
      <c r="J476" s="224"/>
      <c r="K476" s="224"/>
      <c r="L476" s="224"/>
      <c r="M476" s="224"/>
      <c r="N476" s="224"/>
      <c r="O476" s="224"/>
      <c r="P476" s="224"/>
      <c r="Q476" s="258"/>
      <c r="R476" s="224"/>
      <c r="S476" s="224"/>
      <c r="T476" s="225">
        <v>1561.5271096000001</v>
      </c>
      <c r="U476" s="197">
        <v>1319</v>
      </c>
      <c r="V476" s="198"/>
      <c r="W476" s="190" t="s">
        <v>1306</v>
      </c>
      <c r="X476" s="142" t="s">
        <v>5121</v>
      </c>
      <c r="Y476" s="138">
        <v>34</v>
      </c>
      <c r="Z476" s="127">
        <v>14</v>
      </c>
      <c r="AA476" s="127">
        <v>14</v>
      </c>
      <c r="AB476" s="124" t="e">
        <v>#N/A</v>
      </c>
      <c r="AC476" s="124"/>
      <c r="AD476" s="124"/>
      <c r="AE476" s="124"/>
      <c r="AF476" s="124"/>
      <c r="AG476" s="124"/>
      <c r="AH476" s="124"/>
      <c r="AI476" s="124"/>
      <c r="AJ476" s="124"/>
      <c r="AK476" s="124"/>
      <c r="AL476" s="124"/>
      <c r="AM476" s="124"/>
    </row>
    <row r="477" spans="1:39" s="123" customFormat="1" ht="75" x14ac:dyDescent="0.25">
      <c r="A477" s="178">
        <v>46</v>
      </c>
      <c r="B477" s="167">
        <v>699</v>
      </c>
      <c r="C477" s="175" t="s">
        <v>138</v>
      </c>
      <c r="D477" s="171" t="s">
        <v>2543</v>
      </c>
      <c r="E477" s="171" t="s">
        <v>1</v>
      </c>
      <c r="F477" s="171" t="s">
        <v>125</v>
      </c>
      <c r="G477" s="67">
        <v>9067758</v>
      </c>
      <c r="H477" s="200"/>
      <c r="I477" s="258">
        <v>3</v>
      </c>
      <c r="J477" s="224"/>
      <c r="K477" s="224"/>
      <c r="L477" s="224"/>
      <c r="M477" s="224"/>
      <c r="N477" s="224"/>
      <c r="O477" s="224"/>
      <c r="P477" s="224"/>
      <c r="Q477" s="258"/>
      <c r="R477" s="224"/>
      <c r="S477" s="224"/>
      <c r="T477" s="225">
        <v>1402.2150594</v>
      </c>
      <c r="U477" s="197">
        <v>1068</v>
      </c>
      <c r="V477" s="198"/>
      <c r="W477" s="190" t="s">
        <v>1306</v>
      </c>
      <c r="X477" s="142" t="s">
        <v>5121</v>
      </c>
      <c r="Y477" s="138">
        <v>34</v>
      </c>
      <c r="Z477" s="127">
        <v>14</v>
      </c>
      <c r="AA477" s="127">
        <v>14</v>
      </c>
      <c r="AB477" s="124" t="e">
        <v>#N/A</v>
      </c>
      <c r="AC477" s="124"/>
      <c r="AD477" s="124"/>
      <c r="AE477" s="124"/>
      <c r="AF477" s="124"/>
      <c r="AG477" s="124"/>
      <c r="AH477" s="124"/>
      <c r="AI477" s="124"/>
      <c r="AJ477" s="124"/>
      <c r="AK477" s="124"/>
      <c r="AL477" s="124"/>
      <c r="AM477" s="124"/>
    </row>
    <row r="478" spans="1:39" s="123" customFormat="1" ht="75" x14ac:dyDescent="0.25">
      <c r="A478" s="178">
        <v>47</v>
      </c>
      <c r="B478" s="167">
        <v>700</v>
      </c>
      <c r="C478" s="175" t="s">
        <v>128</v>
      </c>
      <c r="D478" s="171" t="s">
        <v>2536</v>
      </c>
      <c r="E478" s="171" t="s">
        <v>1</v>
      </c>
      <c r="F478" s="205" t="s">
        <v>68</v>
      </c>
      <c r="G478" s="67">
        <v>22602591</v>
      </c>
      <c r="H478" s="200"/>
      <c r="I478" s="258"/>
      <c r="J478" s="224"/>
      <c r="K478" s="224"/>
      <c r="L478" s="224"/>
      <c r="M478" s="224"/>
      <c r="N478" s="224"/>
      <c r="O478" s="224"/>
      <c r="P478" s="224"/>
      <c r="Q478" s="258"/>
      <c r="R478" s="224"/>
      <c r="S478" s="224"/>
      <c r="T478" s="225">
        <v>3487.5797913000001</v>
      </c>
      <c r="U478" s="197">
        <v>2852</v>
      </c>
      <c r="V478" s="198">
        <v>2514</v>
      </c>
      <c r="W478" s="190" t="s">
        <v>1306</v>
      </c>
      <c r="X478" s="142" t="s">
        <v>5121</v>
      </c>
      <c r="Y478" s="138">
        <v>34</v>
      </c>
      <c r="Z478" s="127">
        <v>14</v>
      </c>
      <c r="AA478" s="127">
        <v>14</v>
      </c>
      <c r="AB478" s="124" t="e">
        <v>#N/A</v>
      </c>
      <c r="AC478" s="124"/>
      <c r="AD478" s="124"/>
      <c r="AE478" s="124"/>
      <c r="AF478" s="124"/>
      <c r="AG478" s="124"/>
      <c r="AH478" s="124"/>
      <c r="AI478" s="124"/>
      <c r="AJ478" s="124"/>
      <c r="AK478" s="124"/>
      <c r="AL478" s="124"/>
      <c r="AM478" s="124"/>
    </row>
    <row r="479" spans="1:39" s="123" customFormat="1" ht="120" x14ac:dyDescent="0.25">
      <c r="A479" s="178">
        <v>50</v>
      </c>
      <c r="B479" s="167">
        <v>703</v>
      </c>
      <c r="C479" s="372" t="s">
        <v>3374</v>
      </c>
      <c r="D479" s="171" t="s">
        <v>2562</v>
      </c>
      <c r="E479" s="171" t="s">
        <v>1</v>
      </c>
      <c r="F479" s="205" t="s">
        <v>38</v>
      </c>
      <c r="G479" s="229">
        <v>11429556</v>
      </c>
      <c r="H479" s="200"/>
      <c r="I479" s="258"/>
      <c r="J479" s="224"/>
      <c r="K479" s="224"/>
      <c r="L479" s="224"/>
      <c r="M479" s="224"/>
      <c r="N479" s="224"/>
      <c r="O479" s="224"/>
      <c r="P479" s="224"/>
      <c r="Q479" s="258"/>
      <c r="R479" s="224"/>
      <c r="S479" s="224"/>
      <c r="T479" s="225">
        <v>1763.5804908</v>
      </c>
      <c r="U479" s="197">
        <v>1651</v>
      </c>
      <c r="V479" s="198">
        <v>1044</v>
      </c>
      <c r="W479" s="190" t="s">
        <v>1306</v>
      </c>
      <c r="X479" s="142" t="s">
        <v>5121</v>
      </c>
      <c r="Y479" s="138">
        <v>34</v>
      </c>
      <c r="Z479" s="127">
        <v>14</v>
      </c>
      <c r="AA479" s="127">
        <v>14</v>
      </c>
      <c r="AB479" s="124" t="e">
        <v>#N/A</v>
      </c>
      <c r="AC479" s="124"/>
      <c r="AD479" s="124"/>
      <c r="AE479" s="124"/>
      <c r="AF479" s="124"/>
      <c r="AG479" s="124"/>
      <c r="AH479" s="124"/>
      <c r="AI479" s="124"/>
      <c r="AJ479" s="124"/>
      <c r="AK479" s="124"/>
      <c r="AL479" s="124"/>
      <c r="AM479" s="124"/>
    </row>
    <row r="480" spans="1:39" s="123" customFormat="1" ht="105" x14ac:dyDescent="0.25">
      <c r="A480" s="178">
        <v>51</v>
      </c>
      <c r="B480" s="167">
        <v>704</v>
      </c>
      <c r="C480" s="175" t="s">
        <v>134</v>
      </c>
      <c r="D480" s="171" t="s">
        <v>2532</v>
      </c>
      <c r="E480" s="171" t="s">
        <v>1</v>
      </c>
      <c r="F480" s="205" t="s">
        <v>38</v>
      </c>
      <c r="G480" s="67">
        <v>11504406</v>
      </c>
      <c r="H480" s="200">
        <v>524</v>
      </c>
      <c r="I480" s="258">
        <v>36</v>
      </c>
      <c r="J480" s="224"/>
      <c r="K480" s="224"/>
      <c r="L480" s="224"/>
      <c r="M480" s="224"/>
      <c r="N480" s="224"/>
      <c r="O480" s="224"/>
      <c r="P480" s="224"/>
      <c r="Q480" s="215">
        <v>1937.2</v>
      </c>
      <c r="R480" s="224"/>
      <c r="S480" s="224"/>
      <c r="T480" s="225">
        <v>4290.1978458000003</v>
      </c>
      <c r="U480" s="197">
        <v>1751</v>
      </c>
      <c r="V480" s="198">
        <v>1790</v>
      </c>
      <c r="W480" s="190" t="s">
        <v>3225</v>
      </c>
      <c r="X480" s="142" t="s">
        <v>5121</v>
      </c>
      <c r="Y480" s="138">
        <v>34</v>
      </c>
      <c r="Z480" s="127">
        <v>14</v>
      </c>
      <c r="AA480" s="127">
        <v>14</v>
      </c>
      <c r="AB480" s="124" t="e">
        <v>#N/A</v>
      </c>
      <c r="AC480" s="124"/>
      <c r="AD480" s="124"/>
      <c r="AE480" s="124"/>
      <c r="AF480" s="124"/>
      <c r="AG480" s="124"/>
      <c r="AH480" s="124"/>
      <c r="AI480" s="124"/>
      <c r="AJ480" s="124"/>
      <c r="AK480" s="124"/>
      <c r="AL480" s="124"/>
      <c r="AM480" s="124"/>
    </row>
    <row r="481" spans="1:39" s="123" customFormat="1" ht="75" x14ac:dyDescent="0.25">
      <c r="A481" s="178">
        <v>52</v>
      </c>
      <c r="B481" s="167">
        <v>705</v>
      </c>
      <c r="C481" s="175" t="s">
        <v>4436</v>
      </c>
      <c r="D481" s="171" t="s">
        <v>2563</v>
      </c>
      <c r="E481" s="171" t="s">
        <v>1</v>
      </c>
      <c r="F481" s="171" t="s">
        <v>40</v>
      </c>
      <c r="G481" s="215">
        <v>35765738</v>
      </c>
      <c r="H481" s="200"/>
      <c r="I481" s="258"/>
      <c r="J481" s="224"/>
      <c r="K481" s="224"/>
      <c r="L481" s="224"/>
      <c r="M481" s="224"/>
      <c r="N481" s="224"/>
      <c r="O481" s="224"/>
      <c r="P481" s="224"/>
      <c r="Q481" s="258"/>
      <c r="R481" s="224"/>
      <c r="S481" s="224"/>
      <c r="T481" s="225">
        <v>5518.6533734000004</v>
      </c>
      <c r="U481" s="197">
        <v>5568</v>
      </c>
      <c r="V481" s="198">
        <v>4467</v>
      </c>
      <c r="W481" s="190" t="s">
        <v>1306</v>
      </c>
      <c r="X481" s="142" t="s">
        <v>5121</v>
      </c>
      <c r="Y481" s="138">
        <v>34</v>
      </c>
      <c r="Z481" s="127">
        <v>14</v>
      </c>
      <c r="AA481" s="127">
        <v>14</v>
      </c>
      <c r="AB481" s="124" t="e">
        <v>#N/A</v>
      </c>
      <c r="AC481" s="124"/>
      <c r="AD481" s="124"/>
      <c r="AE481" s="124"/>
      <c r="AF481" s="124"/>
      <c r="AG481" s="124"/>
      <c r="AH481" s="124"/>
      <c r="AI481" s="124"/>
      <c r="AJ481" s="124"/>
      <c r="AK481" s="124"/>
      <c r="AL481" s="124"/>
      <c r="AM481" s="124"/>
    </row>
    <row r="482" spans="1:39" s="126" customFormat="1" ht="135" x14ac:dyDescent="0.25">
      <c r="A482" s="178">
        <v>2</v>
      </c>
      <c r="B482" s="167">
        <v>715</v>
      </c>
      <c r="C482" s="372" t="s">
        <v>3375</v>
      </c>
      <c r="D482" s="233" t="s">
        <v>2567</v>
      </c>
      <c r="E482" s="233" t="s">
        <v>1</v>
      </c>
      <c r="F482" s="237" t="s">
        <v>25</v>
      </c>
      <c r="G482" s="67">
        <v>9010397</v>
      </c>
      <c r="H482" s="193"/>
      <c r="I482" s="224"/>
      <c r="J482" s="224"/>
      <c r="K482" s="224"/>
      <c r="L482" s="224"/>
      <c r="M482" s="224"/>
      <c r="N482" s="224"/>
      <c r="O482" s="224"/>
      <c r="P482" s="224"/>
      <c r="Q482" s="224"/>
      <c r="R482" s="224"/>
      <c r="S482" s="224"/>
      <c r="T482" s="225">
        <v>1390.3042571000001</v>
      </c>
      <c r="U482" s="197">
        <v>1036</v>
      </c>
      <c r="V482" s="198">
        <v>1558</v>
      </c>
      <c r="W482" s="190" t="s">
        <v>1306</v>
      </c>
      <c r="X482" s="142" t="s">
        <v>5122</v>
      </c>
      <c r="Y482" s="134">
        <v>59</v>
      </c>
      <c r="Z482" s="134">
        <v>15</v>
      </c>
      <c r="AA482" s="134">
        <v>15</v>
      </c>
      <c r="AB482" s="124" t="e">
        <v>#N/A</v>
      </c>
      <c r="AC482" s="127"/>
      <c r="AD482" s="127"/>
      <c r="AE482" s="127"/>
      <c r="AF482" s="127"/>
      <c r="AG482" s="127"/>
      <c r="AH482" s="127"/>
      <c r="AI482" s="127"/>
      <c r="AJ482" s="127"/>
      <c r="AK482" s="127"/>
      <c r="AL482" s="127"/>
      <c r="AM482" s="127"/>
    </row>
    <row r="483" spans="1:39" s="126" customFormat="1" ht="105" x14ac:dyDescent="0.25">
      <c r="A483" s="178">
        <v>3</v>
      </c>
      <c r="B483" s="167">
        <v>716</v>
      </c>
      <c r="C483" s="232" t="s">
        <v>4445</v>
      </c>
      <c r="D483" s="233" t="s">
        <v>2568</v>
      </c>
      <c r="E483" s="233" t="s">
        <v>1</v>
      </c>
      <c r="F483" s="233" t="s">
        <v>2569</v>
      </c>
      <c r="G483" s="67">
        <v>18828401</v>
      </c>
      <c r="H483" s="193"/>
      <c r="I483" s="193"/>
      <c r="J483" s="224"/>
      <c r="K483" s="193"/>
      <c r="L483" s="224"/>
      <c r="M483" s="224"/>
      <c r="N483" s="224"/>
      <c r="O483" s="224"/>
      <c r="P483" s="224"/>
      <c r="Q483" s="224"/>
      <c r="R483" s="224"/>
      <c r="S483" s="224"/>
      <c r="T483" s="225">
        <v>2905.2222743000002</v>
      </c>
      <c r="U483" s="197">
        <v>2489</v>
      </c>
      <c r="V483" s="198">
        <v>2804</v>
      </c>
      <c r="W483" s="190" t="s">
        <v>1306</v>
      </c>
      <c r="X483" s="142" t="s">
        <v>5122</v>
      </c>
      <c r="Y483" s="134">
        <v>59</v>
      </c>
      <c r="Z483" s="134">
        <v>15</v>
      </c>
      <c r="AA483" s="134">
        <v>15</v>
      </c>
      <c r="AB483" s="124" t="e">
        <v>#N/A</v>
      </c>
      <c r="AC483" s="127"/>
      <c r="AD483" s="127"/>
      <c r="AE483" s="127"/>
      <c r="AF483" s="127"/>
      <c r="AG483" s="127"/>
      <c r="AH483" s="127"/>
      <c r="AI483" s="127"/>
      <c r="AJ483" s="127"/>
      <c r="AK483" s="127"/>
      <c r="AL483" s="127"/>
      <c r="AM483" s="127"/>
    </row>
    <row r="484" spans="1:39" s="126" customFormat="1" ht="105" x14ac:dyDescent="0.25">
      <c r="A484" s="178">
        <v>5</v>
      </c>
      <c r="B484" s="167">
        <v>718</v>
      </c>
      <c r="C484" s="232" t="s">
        <v>4447</v>
      </c>
      <c r="D484" s="233" t="s">
        <v>2571</v>
      </c>
      <c r="E484" s="233" t="s">
        <v>1</v>
      </c>
      <c r="F484" s="237" t="s">
        <v>25</v>
      </c>
      <c r="G484" s="67">
        <v>21628880</v>
      </c>
      <c r="H484" s="201"/>
      <c r="I484" s="224"/>
      <c r="J484" s="224"/>
      <c r="K484" s="224"/>
      <c r="L484" s="224"/>
      <c r="M484" s="224"/>
      <c r="N484" s="224"/>
      <c r="O484" s="224"/>
      <c r="P484" s="224"/>
      <c r="Q484" s="224"/>
      <c r="R484" s="224"/>
      <c r="S484" s="224"/>
      <c r="T484" s="225">
        <v>3337.3361840000002</v>
      </c>
      <c r="U484" s="197">
        <v>2714</v>
      </c>
      <c r="V484" s="198">
        <v>1774</v>
      </c>
      <c r="W484" s="190" t="s">
        <v>1306</v>
      </c>
      <c r="X484" s="142" t="s">
        <v>5122</v>
      </c>
      <c r="Y484" s="134">
        <v>59</v>
      </c>
      <c r="Z484" s="134">
        <v>15</v>
      </c>
      <c r="AA484" s="134">
        <v>15</v>
      </c>
      <c r="AB484" s="124" t="e">
        <v>#N/A</v>
      </c>
      <c r="AC484" s="127"/>
      <c r="AD484" s="127"/>
      <c r="AE484" s="127"/>
      <c r="AF484" s="127"/>
      <c r="AG484" s="127"/>
      <c r="AH484" s="127"/>
      <c r="AI484" s="127"/>
      <c r="AJ484" s="127"/>
      <c r="AK484" s="127"/>
      <c r="AL484" s="127"/>
      <c r="AM484" s="127"/>
    </row>
    <row r="485" spans="1:39" s="125" customFormat="1" ht="165" x14ac:dyDescent="0.25">
      <c r="A485" s="178">
        <v>6</v>
      </c>
      <c r="B485" s="167">
        <v>719</v>
      </c>
      <c r="C485" s="232" t="s">
        <v>4448</v>
      </c>
      <c r="D485" s="233" t="s">
        <v>2572</v>
      </c>
      <c r="E485" s="233" t="s">
        <v>1</v>
      </c>
      <c r="F485" s="233" t="s">
        <v>15</v>
      </c>
      <c r="G485" s="67">
        <v>27869693</v>
      </c>
      <c r="H485" s="193"/>
      <c r="I485" s="98"/>
      <c r="J485" s="224"/>
      <c r="K485" s="98"/>
      <c r="L485" s="224"/>
      <c r="M485" s="224"/>
      <c r="N485" s="224"/>
      <c r="O485" s="224"/>
      <c r="P485" s="224"/>
      <c r="Q485" s="224"/>
      <c r="R485" s="224"/>
      <c r="S485" s="224"/>
      <c r="T485" s="225">
        <v>4300.2936299000003</v>
      </c>
      <c r="U485" s="197">
        <v>2006</v>
      </c>
      <c r="V485" s="198">
        <v>1846</v>
      </c>
      <c r="W485" s="190" t="s">
        <v>3225</v>
      </c>
      <c r="X485" s="142" t="s">
        <v>5122</v>
      </c>
      <c r="Y485" s="134">
        <v>59</v>
      </c>
      <c r="Z485" s="134">
        <v>15</v>
      </c>
      <c r="AA485" s="134">
        <v>15</v>
      </c>
      <c r="AB485" s="124" t="e">
        <v>#N/A</v>
      </c>
      <c r="AC485" s="127"/>
      <c r="AD485" s="127"/>
      <c r="AE485" s="127"/>
      <c r="AF485" s="127"/>
      <c r="AG485" s="127"/>
      <c r="AH485" s="127"/>
      <c r="AI485" s="127"/>
      <c r="AJ485" s="127"/>
      <c r="AK485" s="127"/>
      <c r="AL485" s="127"/>
      <c r="AM485" s="127"/>
    </row>
    <row r="486" spans="1:39" s="123" customFormat="1" ht="75" x14ac:dyDescent="0.25">
      <c r="A486" s="178">
        <v>7</v>
      </c>
      <c r="B486" s="167">
        <v>720</v>
      </c>
      <c r="C486" s="232" t="s">
        <v>4449</v>
      </c>
      <c r="D486" s="233" t="s">
        <v>2573</v>
      </c>
      <c r="E486" s="233" t="s">
        <v>1</v>
      </c>
      <c r="F486" s="237" t="s">
        <v>40</v>
      </c>
      <c r="G486" s="67">
        <v>12934390</v>
      </c>
      <c r="H486" s="193"/>
      <c r="I486" s="224"/>
      <c r="J486" s="224"/>
      <c r="K486" s="224"/>
      <c r="L486" s="224"/>
      <c r="M486" s="224"/>
      <c r="N486" s="224"/>
      <c r="O486" s="224"/>
      <c r="P486" s="224"/>
      <c r="Q486" s="224"/>
      <c r="R486" s="224"/>
      <c r="S486" s="224"/>
      <c r="T486" s="225">
        <v>1995.7763770000001</v>
      </c>
      <c r="U486" s="197">
        <v>1321</v>
      </c>
      <c r="V486" s="198">
        <v>1113</v>
      </c>
      <c r="W486" s="190" t="s">
        <v>1306</v>
      </c>
      <c r="X486" s="142" t="s">
        <v>5122</v>
      </c>
      <c r="Y486" s="134">
        <v>59</v>
      </c>
      <c r="Z486" s="134">
        <v>15</v>
      </c>
      <c r="AA486" s="134">
        <v>15</v>
      </c>
      <c r="AB486" s="124" t="e">
        <v>#N/A</v>
      </c>
      <c r="AC486" s="124"/>
      <c r="AD486" s="124"/>
      <c r="AE486" s="124"/>
      <c r="AF486" s="124"/>
      <c r="AG486" s="124"/>
      <c r="AH486" s="124"/>
      <c r="AI486" s="124"/>
      <c r="AJ486" s="124"/>
      <c r="AK486" s="124"/>
      <c r="AL486" s="124"/>
      <c r="AM486" s="124"/>
    </row>
    <row r="487" spans="1:39" s="123" customFormat="1" ht="105" x14ac:dyDescent="0.25">
      <c r="A487" s="178">
        <v>8</v>
      </c>
      <c r="B487" s="167">
        <v>721</v>
      </c>
      <c r="C487" s="372" t="s">
        <v>3376</v>
      </c>
      <c r="D487" s="233" t="s">
        <v>2571</v>
      </c>
      <c r="E487" s="233" t="s">
        <v>1</v>
      </c>
      <c r="F487" s="233" t="s">
        <v>2569</v>
      </c>
      <c r="G487" s="67">
        <v>6584597</v>
      </c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25">
        <v>1016.0033171000001</v>
      </c>
      <c r="U487" s="197">
        <v>1014</v>
      </c>
      <c r="V487" s="198"/>
      <c r="W487" s="190" t="s">
        <v>1308</v>
      </c>
      <c r="X487" s="142" t="s">
        <v>5122</v>
      </c>
      <c r="Y487" s="134">
        <v>59</v>
      </c>
      <c r="Z487" s="134">
        <v>15</v>
      </c>
      <c r="AA487" s="134">
        <v>15</v>
      </c>
      <c r="AB487" s="124" t="e">
        <v>#N/A</v>
      </c>
      <c r="AC487" s="124"/>
      <c r="AD487" s="124"/>
      <c r="AE487" s="124"/>
      <c r="AF487" s="124"/>
      <c r="AG487" s="124"/>
      <c r="AH487" s="124"/>
      <c r="AI487" s="124"/>
      <c r="AJ487" s="124"/>
      <c r="AK487" s="124"/>
      <c r="AL487" s="124"/>
      <c r="AM487" s="124"/>
    </row>
    <row r="488" spans="1:39" s="123" customFormat="1" ht="120" x14ac:dyDescent="0.25">
      <c r="A488" s="178">
        <v>9</v>
      </c>
      <c r="B488" s="167">
        <v>722</v>
      </c>
      <c r="C488" s="232" t="s">
        <v>4450</v>
      </c>
      <c r="D488" s="233" t="s">
        <v>2574</v>
      </c>
      <c r="E488" s="233" t="s">
        <v>1</v>
      </c>
      <c r="F488" s="233" t="s">
        <v>15</v>
      </c>
      <c r="G488" s="67">
        <v>36054985</v>
      </c>
      <c r="H488" s="98"/>
      <c r="I488" s="98">
        <v>10</v>
      </c>
      <c r="J488" s="224"/>
      <c r="K488" s="98">
        <v>2</v>
      </c>
      <c r="L488" s="224"/>
      <c r="M488" s="224"/>
      <c r="N488" s="224"/>
      <c r="O488" s="224"/>
      <c r="P488" s="224"/>
      <c r="Q488" s="224"/>
      <c r="R488" s="224"/>
      <c r="S488" s="224"/>
      <c r="T488" s="225">
        <v>5575.4641855</v>
      </c>
      <c r="U488" s="197">
        <v>3618</v>
      </c>
      <c r="V488" s="198">
        <v>3349</v>
      </c>
      <c r="W488" s="190" t="s">
        <v>3225</v>
      </c>
      <c r="X488" s="142" t="s">
        <v>5122</v>
      </c>
      <c r="Y488" s="134">
        <v>59</v>
      </c>
      <c r="Z488" s="134">
        <v>15</v>
      </c>
      <c r="AA488" s="134">
        <v>15</v>
      </c>
      <c r="AB488" s="124" t="e">
        <v>#N/A</v>
      </c>
      <c r="AC488" s="124"/>
      <c r="AD488" s="124"/>
      <c r="AE488" s="124"/>
      <c r="AF488" s="124"/>
      <c r="AG488" s="124"/>
      <c r="AH488" s="124"/>
      <c r="AI488" s="124"/>
      <c r="AJ488" s="124"/>
      <c r="AK488" s="124"/>
      <c r="AL488" s="124"/>
      <c r="AM488" s="124"/>
    </row>
    <row r="489" spans="1:39" s="123" customFormat="1" ht="90" x14ac:dyDescent="0.25">
      <c r="A489" s="178">
        <v>10</v>
      </c>
      <c r="B489" s="167">
        <v>723</v>
      </c>
      <c r="C489" s="232" t="s">
        <v>4451</v>
      </c>
      <c r="D489" s="233" t="s">
        <v>2575</v>
      </c>
      <c r="E489" s="233" t="s">
        <v>1</v>
      </c>
      <c r="F489" s="237" t="s">
        <v>10</v>
      </c>
      <c r="G489" s="67">
        <v>8973449</v>
      </c>
      <c r="H489" s="86"/>
      <c r="I489" s="193"/>
      <c r="J489" s="224"/>
      <c r="K489" s="193"/>
      <c r="L489" s="224"/>
      <c r="M489" s="224"/>
      <c r="N489" s="224"/>
      <c r="O489" s="224"/>
      <c r="P489" s="224"/>
      <c r="Q489" s="224"/>
      <c r="R489" s="224"/>
      <c r="S489" s="224"/>
      <c r="T489" s="225">
        <v>1384.6031807000002</v>
      </c>
      <c r="U489" s="197">
        <v>4026</v>
      </c>
      <c r="V489" s="198">
        <v>1381</v>
      </c>
      <c r="W489" s="190" t="s">
        <v>1306</v>
      </c>
      <c r="X489" s="142" t="s">
        <v>5122</v>
      </c>
      <c r="Y489" s="134">
        <v>59</v>
      </c>
      <c r="Z489" s="134">
        <v>15</v>
      </c>
      <c r="AA489" s="134">
        <v>15</v>
      </c>
      <c r="AB489" s="124" t="e">
        <v>#N/A</v>
      </c>
      <c r="AC489" s="124"/>
      <c r="AD489" s="124"/>
      <c r="AE489" s="124"/>
      <c r="AF489" s="124"/>
      <c r="AG489" s="124"/>
      <c r="AH489" s="124"/>
      <c r="AI489" s="124"/>
      <c r="AJ489" s="124"/>
      <c r="AK489" s="124"/>
      <c r="AL489" s="124"/>
      <c r="AM489" s="124"/>
    </row>
    <row r="490" spans="1:39" s="123" customFormat="1" ht="105" x14ac:dyDescent="0.25">
      <c r="A490" s="178">
        <v>11</v>
      </c>
      <c r="B490" s="167">
        <v>724</v>
      </c>
      <c r="C490" s="372" t="s">
        <v>3377</v>
      </c>
      <c r="D490" s="233" t="s">
        <v>2576</v>
      </c>
      <c r="E490" s="233" t="s">
        <v>1</v>
      </c>
      <c r="F490" s="233" t="s">
        <v>2025</v>
      </c>
      <c r="G490" s="400">
        <v>22312156</v>
      </c>
      <c r="H490" s="193"/>
      <c r="I490" s="224"/>
      <c r="J490" s="224"/>
      <c r="K490" s="224"/>
      <c r="L490" s="224"/>
      <c r="M490" s="224"/>
      <c r="N490" s="224"/>
      <c r="O490" s="224"/>
      <c r="P490" s="253">
        <v>2.2414466200000001</v>
      </c>
      <c r="Q490" s="224"/>
      <c r="R490" s="224"/>
      <c r="S490" s="224"/>
      <c r="T490" s="225">
        <v>5460.0676288000004</v>
      </c>
      <c r="U490" s="197">
        <v>1577</v>
      </c>
      <c r="V490" s="198">
        <v>1256</v>
      </c>
      <c r="W490" s="190" t="s">
        <v>1306</v>
      </c>
      <c r="X490" s="142" t="s">
        <v>5122</v>
      </c>
      <c r="Y490" s="134">
        <v>59</v>
      </c>
      <c r="Z490" s="134">
        <v>15</v>
      </c>
      <c r="AA490" s="134">
        <v>15</v>
      </c>
      <c r="AB490" s="124" t="e">
        <v>#N/A</v>
      </c>
      <c r="AC490" s="124"/>
      <c r="AD490" s="124"/>
      <c r="AE490" s="124"/>
      <c r="AF490" s="124"/>
      <c r="AG490" s="124"/>
      <c r="AH490" s="124"/>
      <c r="AI490" s="124"/>
      <c r="AJ490" s="124"/>
      <c r="AK490" s="124"/>
      <c r="AL490" s="124"/>
      <c r="AM490" s="124"/>
    </row>
    <row r="491" spans="1:39" s="123" customFormat="1" ht="120" x14ac:dyDescent="0.25">
      <c r="A491" s="178">
        <v>12</v>
      </c>
      <c r="B491" s="167">
        <v>725</v>
      </c>
      <c r="C491" s="372" t="s">
        <v>3378</v>
      </c>
      <c r="D491" s="233" t="s">
        <v>2577</v>
      </c>
      <c r="E491" s="233" t="s">
        <v>1</v>
      </c>
      <c r="F491" s="233" t="s">
        <v>79</v>
      </c>
      <c r="G491" s="67">
        <v>14398020</v>
      </c>
      <c r="H491" s="98"/>
      <c r="I491" s="98"/>
      <c r="J491" s="224"/>
      <c r="K491" s="98"/>
      <c r="L491" s="224"/>
      <c r="M491" s="224"/>
      <c r="N491" s="224"/>
      <c r="O491" s="224"/>
      <c r="P491" s="224"/>
      <c r="Q491" s="224"/>
      <c r="R491" s="224"/>
      <c r="S491" s="224"/>
      <c r="T491" s="225">
        <v>2221.6144859999999</v>
      </c>
      <c r="U491" s="197">
        <v>2066</v>
      </c>
      <c r="V491" s="198">
        <v>1939</v>
      </c>
      <c r="W491" s="190" t="s">
        <v>1306</v>
      </c>
      <c r="X491" s="142" t="s">
        <v>5122</v>
      </c>
      <c r="Y491" s="134">
        <v>59</v>
      </c>
      <c r="Z491" s="134">
        <v>15</v>
      </c>
      <c r="AA491" s="134">
        <v>15</v>
      </c>
      <c r="AB491" s="124" t="e">
        <v>#N/A</v>
      </c>
      <c r="AC491" s="124"/>
      <c r="AD491" s="124"/>
      <c r="AE491" s="124"/>
      <c r="AF491" s="124"/>
      <c r="AG491" s="124"/>
      <c r="AH491" s="124"/>
      <c r="AI491" s="124"/>
      <c r="AJ491" s="124"/>
      <c r="AK491" s="124"/>
      <c r="AL491" s="124"/>
      <c r="AM491" s="124"/>
    </row>
    <row r="492" spans="1:39" s="123" customFormat="1" ht="90" x14ac:dyDescent="0.25">
      <c r="A492" s="178">
        <v>13</v>
      </c>
      <c r="B492" s="167">
        <v>726</v>
      </c>
      <c r="C492" s="372" t="s">
        <v>3379</v>
      </c>
      <c r="D492" s="233" t="s">
        <v>2578</v>
      </c>
      <c r="E492" s="233" t="s">
        <v>1</v>
      </c>
      <c r="F492" s="233" t="s">
        <v>25</v>
      </c>
      <c r="G492" s="67">
        <v>17691764</v>
      </c>
      <c r="H492" s="193"/>
      <c r="I492" s="224"/>
      <c r="J492" s="224"/>
      <c r="K492" s="224"/>
      <c r="L492" s="224"/>
      <c r="M492" s="224"/>
      <c r="N492" s="224"/>
      <c r="O492" s="224"/>
      <c r="P492" s="224"/>
      <c r="Q492" s="224"/>
      <c r="R492" s="224"/>
      <c r="S492" s="224"/>
      <c r="T492" s="225">
        <v>2729.8391852</v>
      </c>
      <c r="U492" s="197">
        <v>2391</v>
      </c>
      <c r="V492" s="198"/>
      <c r="W492" s="190" t="s">
        <v>1306</v>
      </c>
      <c r="X492" s="142" t="s">
        <v>5122</v>
      </c>
      <c r="Y492" s="134">
        <v>59</v>
      </c>
      <c r="Z492" s="134">
        <v>15</v>
      </c>
      <c r="AA492" s="134">
        <v>15</v>
      </c>
      <c r="AB492" s="124" t="e">
        <v>#N/A</v>
      </c>
      <c r="AC492" s="124"/>
      <c r="AD492" s="124"/>
      <c r="AE492" s="124"/>
      <c r="AF492" s="124"/>
      <c r="AG492" s="124"/>
      <c r="AH492" s="124"/>
      <c r="AI492" s="124"/>
      <c r="AJ492" s="124"/>
      <c r="AK492" s="124"/>
      <c r="AL492" s="124"/>
      <c r="AM492" s="124"/>
    </row>
    <row r="493" spans="1:39" s="123" customFormat="1" ht="90" x14ac:dyDescent="0.25">
      <c r="A493" s="178">
        <v>14</v>
      </c>
      <c r="B493" s="167">
        <v>727</v>
      </c>
      <c r="C493" s="372" t="s">
        <v>2579</v>
      </c>
      <c r="D493" s="233" t="s">
        <v>2580</v>
      </c>
      <c r="E493" s="233" t="s">
        <v>1</v>
      </c>
      <c r="F493" s="237" t="s">
        <v>38</v>
      </c>
      <c r="G493" s="334">
        <v>427002052</v>
      </c>
      <c r="H493" s="98"/>
      <c r="I493" s="224"/>
      <c r="J493" s="224"/>
      <c r="K493" s="224"/>
      <c r="L493" s="224"/>
      <c r="M493" s="224"/>
      <c r="N493" s="224"/>
      <c r="O493" s="224"/>
      <c r="P493" s="224"/>
      <c r="Q493" s="224"/>
      <c r="R493" s="224"/>
      <c r="S493" s="224"/>
      <c r="T493" s="225">
        <v>65886.416623600002</v>
      </c>
      <c r="U493" s="197">
        <v>45981</v>
      </c>
      <c r="V493" s="198"/>
      <c r="W493" s="190" t="s">
        <v>1306</v>
      </c>
      <c r="X493" s="142" t="s">
        <v>5122</v>
      </c>
      <c r="Y493" s="134">
        <v>59</v>
      </c>
      <c r="Z493" s="134">
        <v>15</v>
      </c>
      <c r="AA493" s="134">
        <v>15</v>
      </c>
      <c r="AB493" s="124" t="e">
        <v>#N/A</v>
      </c>
      <c r="AC493" s="124"/>
      <c r="AD493" s="124"/>
      <c r="AE493" s="124"/>
      <c r="AF493" s="124"/>
      <c r="AG493" s="124"/>
      <c r="AH493" s="124"/>
      <c r="AI493" s="124"/>
      <c r="AJ493" s="124"/>
      <c r="AK493" s="124"/>
      <c r="AL493" s="124"/>
      <c r="AM493" s="124"/>
    </row>
    <row r="494" spans="1:39" s="123" customFormat="1" ht="120" x14ac:dyDescent="0.25">
      <c r="A494" s="178">
        <v>17</v>
      </c>
      <c r="B494" s="167">
        <v>730</v>
      </c>
      <c r="C494" s="232" t="s">
        <v>141</v>
      </c>
      <c r="D494" s="233" t="s">
        <v>2571</v>
      </c>
      <c r="E494" s="233" t="s">
        <v>1</v>
      </c>
      <c r="F494" s="233" t="s">
        <v>2569</v>
      </c>
      <c r="G494" s="67">
        <v>11884690</v>
      </c>
      <c r="H494" s="98"/>
      <c r="I494" s="98"/>
      <c r="J494" s="224"/>
      <c r="K494" s="98"/>
      <c r="L494" s="224"/>
      <c r="M494" s="224"/>
      <c r="N494" s="224"/>
      <c r="O494" s="224"/>
      <c r="P494" s="224"/>
      <c r="Q494" s="224"/>
      <c r="R494" s="224"/>
      <c r="S494" s="224"/>
      <c r="T494" s="225">
        <v>1833.807667</v>
      </c>
      <c r="U494" s="197">
        <v>1156</v>
      </c>
      <c r="V494" s="198"/>
      <c r="W494" s="190" t="s">
        <v>1306</v>
      </c>
      <c r="X494" s="142" t="s">
        <v>5122</v>
      </c>
      <c r="Y494" s="134">
        <v>59</v>
      </c>
      <c r="Z494" s="134">
        <v>15</v>
      </c>
      <c r="AA494" s="134">
        <v>15</v>
      </c>
      <c r="AB494" s="124" t="e">
        <v>#N/A</v>
      </c>
      <c r="AC494" s="124"/>
      <c r="AD494" s="124"/>
      <c r="AE494" s="124"/>
      <c r="AF494" s="124"/>
      <c r="AG494" s="124"/>
      <c r="AH494" s="124"/>
      <c r="AI494" s="124"/>
      <c r="AJ494" s="124"/>
      <c r="AK494" s="124"/>
      <c r="AL494" s="124"/>
      <c r="AM494" s="124"/>
    </row>
    <row r="495" spans="1:39" s="123" customFormat="1" ht="105" x14ac:dyDescent="0.25">
      <c r="A495" s="178">
        <v>18</v>
      </c>
      <c r="B495" s="167">
        <v>731</v>
      </c>
      <c r="C495" s="232" t="s">
        <v>142</v>
      </c>
      <c r="D495" s="233" t="s">
        <v>2568</v>
      </c>
      <c r="E495" s="233" t="s">
        <v>1</v>
      </c>
      <c r="F495" s="233" t="s">
        <v>15</v>
      </c>
      <c r="G495" s="67">
        <v>8332800</v>
      </c>
      <c r="H495" s="98"/>
      <c r="I495" s="98"/>
      <c r="J495" s="224"/>
      <c r="K495" s="98"/>
      <c r="L495" s="224"/>
      <c r="M495" s="224"/>
      <c r="N495" s="224"/>
      <c r="O495" s="224"/>
      <c r="P495" s="224"/>
      <c r="Q495" s="224"/>
      <c r="R495" s="224"/>
      <c r="S495" s="224"/>
      <c r="T495" s="225">
        <v>1285.7510400000001</v>
      </c>
      <c r="U495" s="197">
        <v>1193</v>
      </c>
      <c r="V495" s="198"/>
      <c r="W495" s="190" t="s">
        <v>1306</v>
      </c>
      <c r="X495" s="142" t="s">
        <v>5122</v>
      </c>
      <c r="Y495" s="134">
        <v>59</v>
      </c>
      <c r="Z495" s="134">
        <v>15</v>
      </c>
      <c r="AA495" s="134">
        <v>15</v>
      </c>
      <c r="AB495" s="124" t="e">
        <v>#N/A</v>
      </c>
      <c r="AC495" s="124"/>
      <c r="AD495" s="124"/>
      <c r="AE495" s="124"/>
      <c r="AF495" s="124"/>
      <c r="AG495" s="124"/>
      <c r="AH495" s="124"/>
      <c r="AI495" s="124"/>
      <c r="AJ495" s="124"/>
      <c r="AK495" s="124"/>
      <c r="AL495" s="124"/>
      <c r="AM495" s="124"/>
    </row>
    <row r="496" spans="1:39" s="123" customFormat="1" ht="120" x14ac:dyDescent="0.25">
      <c r="A496" s="178">
        <v>19</v>
      </c>
      <c r="B496" s="167">
        <v>732</v>
      </c>
      <c r="C496" s="232" t="s">
        <v>2584</v>
      </c>
      <c r="D496" s="233" t="s">
        <v>2585</v>
      </c>
      <c r="E496" s="233" t="s">
        <v>1</v>
      </c>
      <c r="F496" s="233" t="s">
        <v>79</v>
      </c>
      <c r="G496" s="67">
        <v>10273380</v>
      </c>
      <c r="H496" s="98">
        <v>14.792999999999999</v>
      </c>
      <c r="I496" s="98">
        <v>83.6</v>
      </c>
      <c r="J496" s="224"/>
      <c r="K496" s="98">
        <v>1.0880000000000001</v>
      </c>
      <c r="L496" s="224"/>
      <c r="M496" s="224"/>
      <c r="N496" s="224"/>
      <c r="O496" s="224"/>
      <c r="P496" s="224"/>
      <c r="Q496" s="224"/>
      <c r="R496" s="224"/>
      <c r="S496" s="224"/>
      <c r="T496" s="225">
        <v>1681.8867539999999</v>
      </c>
      <c r="U496" s="197">
        <v>1420</v>
      </c>
      <c r="V496" s="198">
        <v>1192</v>
      </c>
      <c r="W496" s="190" t="s">
        <v>1306</v>
      </c>
      <c r="X496" s="142" t="s">
        <v>5122</v>
      </c>
      <c r="Y496" s="134">
        <v>59</v>
      </c>
      <c r="Z496" s="134">
        <v>15</v>
      </c>
      <c r="AA496" s="134">
        <v>15</v>
      </c>
      <c r="AB496" s="124" t="e">
        <v>#N/A</v>
      </c>
      <c r="AC496" s="124"/>
      <c r="AD496" s="124"/>
      <c r="AE496" s="124"/>
      <c r="AF496" s="124"/>
      <c r="AG496" s="124"/>
      <c r="AH496" s="124"/>
      <c r="AI496" s="124"/>
      <c r="AJ496" s="124"/>
      <c r="AK496" s="124"/>
      <c r="AL496" s="124"/>
      <c r="AM496" s="124"/>
    </row>
    <row r="497" spans="1:39" s="123" customFormat="1" ht="75" x14ac:dyDescent="0.25">
      <c r="A497" s="178">
        <v>22</v>
      </c>
      <c r="B497" s="167">
        <v>735</v>
      </c>
      <c r="C497" s="372" t="s">
        <v>3380</v>
      </c>
      <c r="D497" s="233" t="s">
        <v>2590</v>
      </c>
      <c r="E497" s="233" t="s">
        <v>1</v>
      </c>
      <c r="F497" s="237" t="s">
        <v>40</v>
      </c>
      <c r="G497" s="67">
        <v>8593744</v>
      </c>
      <c r="H497" s="193"/>
      <c r="I497" s="224"/>
      <c r="J497" s="224"/>
      <c r="K497" s="224"/>
      <c r="L497" s="224"/>
      <c r="M497" s="224"/>
      <c r="N497" s="224"/>
      <c r="O497" s="224"/>
      <c r="P497" s="224"/>
      <c r="Q497" s="224"/>
      <c r="R497" s="224"/>
      <c r="S497" s="224"/>
      <c r="T497" s="225">
        <v>1326.0146992</v>
      </c>
      <c r="U497" s="197">
        <v>1052</v>
      </c>
      <c r="V497" s="198">
        <v>1146</v>
      </c>
      <c r="W497" s="190" t="s">
        <v>1306</v>
      </c>
      <c r="X497" s="142" t="s">
        <v>5122</v>
      </c>
      <c r="Y497" s="134">
        <v>59</v>
      </c>
      <c r="Z497" s="134">
        <v>15</v>
      </c>
      <c r="AA497" s="134">
        <v>15</v>
      </c>
      <c r="AB497" s="124" t="e">
        <v>#N/A</v>
      </c>
      <c r="AC497" s="124"/>
      <c r="AD497" s="124"/>
      <c r="AE497" s="124"/>
      <c r="AF497" s="124"/>
      <c r="AG497" s="124"/>
      <c r="AH497" s="124"/>
      <c r="AI497" s="124"/>
      <c r="AJ497" s="124"/>
      <c r="AK497" s="124"/>
      <c r="AL497" s="124"/>
      <c r="AM497" s="124"/>
    </row>
    <row r="498" spans="1:39" s="123" customFormat="1" ht="120" x14ac:dyDescent="0.25">
      <c r="A498" s="178">
        <v>23</v>
      </c>
      <c r="B498" s="167">
        <v>736</v>
      </c>
      <c r="C498" s="232" t="s">
        <v>143</v>
      </c>
      <c r="D498" s="233" t="s">
        <v>2577</v>
      </c>
      <c r="E498" s="233" t="s">
        <v>1</v>
      </c>
      <c r="F498" s="233" t="s">
        <v>79</v>
      </c>
      <c r="G498" s="67">
        <v>8499988</v>
      </c>
      <c r="H498" s="98"/>
      <c r="I498" s="224"/>
      <c r="J498" s="224"/>
      <c r="K498" s="224"/>
      <c r="L498" s="224"/>
      <c r="M498" s="224"/>
      <c r="N498" s="224"/>
      <c r="O498" s="224"/>
      <c r="P498" s="224"/>
      <c r="Q498" s="224"/>
      <c r="R498" s="224"/>
      <c r="S498" s="224"/>
      <c r="T498" s="225">
        <v>1311.5481484000002</v>
      </c>
      <c r="U498" s="197">
        <v>1164</v>
      </c>
      <c r="V498" s="198">
        <v>1152</v>
      </c>
      <c r="W498" s="190" t="s">
        <v>1306</v>
      </c>
      <c r="X498" s="142" t="s">
        <v>5122</v>
      </c>
      <c r="Y498" s="134">
        <v>59</v>
      </c>
      <c r="Z498" s="134">
        <v>15</v>
      </c>
      <c r="AA498" s="134">
        <v>15</v>
      </c>
      <c r="AB498" s="124" t="e">
        <v>#N/A</v>
      </c>
      <c r="AC498" s="124"/>
      <c r="AD498" s="124"/>
      <c r="AE498" s="124"/>
      <c r="AF498" s="124"/>
      <c r="AG498" s="124"/>
      <c r="AH498" s="124"/>
      <c r="AI498" s="124"/>
      <c r="AJ498" s="124"/>
      <c r="AK498" s="124"/>
      <c r="AL498" s="124"/>
      <c r="AM498" s="124"/>
    </row>
    <row r="499" spans="1:39" s="123" customFormat="1" ht="60" x14ac:dyDescent="0.25">
      <c r="A499" s="178">
        <v>24</v>
      </c>
      <c r="B499" s="167">
        <v>737</v>
      </c>
      <c r="C499" s="372" t="s">
        <v>3381</v>
      </c>
      <c r="D499" s="233" t="s">
        <v>2573</v>
      </c>
      <c r="E499" s="233" t="s">
        <v>1</v>
      </c>
      <c r="F499" s="237" t="s">
        <v>2591</v>
      </c>
      <c r="G499" s="67">
        <v>20108998</v>
      </c>
      <c r="H499" s="193"/>
      <c r="I499" s="224"/>
      <c r="J499" s="224"/>
      <c r="K499" s="224"/>
      <c r="L499" s="224"/>
      <c r="M499" s="224"/>
      <c r="N499" s="224"/>
      <c r="O499" s="224"/>
      <c r="P499" s="224"/>
      <c r="Q499" s="224"/>
      <c r="R499" s="224"/>
      <c r="S499" s="224"/>
      <c r="T499" s="225">
        <v>3102.8183914000001</v>
      </c>
      <c r="U499" s="197">
        <v>2712</v>
      </c>
      <c r="V499" s="198">
        <v>2409</v>
      </c>
      <c r="W499" s="190" t="s">
        <v>1306</v>
      </c>
      <c r="X499" s="142" t="s">
        <v>5122</v>
      </c>
      <c r="Y499" s="134">
        <v>59</v>
      </c>
      <c r="Z499" s="134">
        <v>15</v>
      </c>
      <c r="AA499" s="134">
        <v>15</v>
      </c>
      <c r="AB499" s="124" t="e">
        <v>#N/A</v>
      </c>
      <c r="AC499" s="124"/>
      <c r="AD499" s="124"/>
      <c r="AE499" s="124"/>
      <c r="AF499" s="124"/>
      <c r="AG499" s="124"/>
      <c r="AH499" s="124"/>
      <c r="AI499" s="124"/>
      <c r="AJ499" s="124"/>
      <c r="AK499" s="124"/>
      <c r="AL499" s="124"/>
      <c r="AM499" s="124"/>
    </row>
    <row r="500" spans="1:39" s="126" customFormat="1" ht="75" x14ac:dyDescent="0.25">
      <c r="A500" s="178">
        <v>2</v>
      </c>
      <c r="B500" s="167">
        <v>740</v>
      </c>
      <c r="C500" s="372" t="s">
        <v>3383</v>
      </c>
      <c r="D500" s="233" t="s">
        <v>2594</v>
      </c>
      <c r="E500" s="233" t="s">
        <v>1</v>
      </c>
      <c r="F500" s="237" t="s">
        <v>15</v>
      </c>
      <c r="G500" s="67">
        <v>17797249</v>
      </c>
      <c r="H500" s="68"/>
      <c r="I500" s="224"/>
      <c r="J500" s="261"/>
      <c r="K500" s="224"/>
      <c r="L500" s="68"/>
      <c r="M500" s="224"/>
      <c r="N500" s="68"/>
      <c r="O500" s="68"/>
      <c r="P500" s="224"/>
      <c r="Q500" s="224"/>
      <c r="R500" s="224"/>
      <c r="S500" s="224"/>
      <c r="T500" s="225">
        <v>2746.1155207000002</v>
      </c>
      <c r="U500" s="213">
        <v>2733</v>
      </c>
      <c r="V500" s="214">
        <v>2816.16</v>
      </c>
      <c r="W500" s="190" t="s">
        <v>1306</v>
      </c>
      <c r="X500" s="142" t="s">
        <v>5123</v>
      </c>
      <c r="Y500" s="127">
        <v>27</v>
      </c>
      <c r="Z500" s="127">
        <v>16</v>
      </c>
      <c r="AA500" s="127">
        <v>16</v>
      </c>
      <c r="AB500" s="124" t="e">
        <v>#N/A</v>
      </c>
      <c r="AC500" s="127"/>
      <c r="AD500" s="127"/>
      <c r="AE500" s="127"/>
      <c r="AF500" s="127"/>
      <c r="AG500" s="127"/>
      <c r="AH500" s="127"/>
      <c r="AI500" s="127"/>
      <c r="AJ500" s="127"/>
      <c r="AK500" s="127"/>
      <c r="AL500" s="127"/>
      <c r="AM500" s="127"/>
    </row>
    <row r="501" spans="1:39" s="126" customFormat="1" ht="105" x14ac:dyDescent="0.25">
      <c r="A501" s="178">
        <v>5</v>
      </c>
      <c r="B501" s="167">
        <v>743</v>
      </c>
      <c r="C501" s="372" t="s">
        <v>3384</v>
      </c>
      <c r="D501" s="233" t="s">
        <v>2598</v>
      </c>
      <c r="E501" s="233" t="s">
        <v>1</v>
      </c>
      <c r="F501" s="237" t="s">
        <v>25</v>
      </c>
      <c r="G501" s="67">
        <v>9742603</v>
      </c>
      <c r="H501" s="68"/>
      <c r="I501" s="224"/>
      <c r="J501" s="261"/>
      <c r="K501" s="224"/>
      <c r="L501" s="68"/>
      <c r="M501" s="224"/>
      <c r="N501" s="68"/>
      <c r="O501" s="68"/>
      <c r="P501" s="224"/>
      <c r="Q501" s="224"/>
      <c r="R501" s="224"/>
      <c r="S501" s="224"/>
      <c r="T501" s="225">
        <v>1503.2836429000001</v>
      </c>
      <c r="U501" s="213">
        <v>1113</v>
      </c>
      <c r="V501" s="214"/>
      <c r="W501" s="190" t="s">
        <v>3225</v>
      </c>
      <c r="X501" s="142" t="s">
        <v>5123</v>
      </c>
      <c r="Y501" s="127">
        <v>27</v>
      </c>
      <c r="Z501" s="127">
        <v>16</v>
      </c>
      <c r="AA501" s="127">
        <v>16</v>
      </c>
      <c r="AB501" s="124" t="e">
        <v>#N/A</v>
      </c>
      <c r="AC501" s="127"/>
      <c r="AD501" s="127"/>
      <c r="AE501" s="127"/>
      <c r="AF501" s="127"/>
      <c r="AG501" s="127"/>
      <c r="AH501" s="127"/>
      <c r="AI501" s="127"/>
      <c r="AJ501" s="127"/>
      <c r="AK501" s="127"/>
      <c r="AL501" s="127"/>
      <c r="AM501" s="127"/>
    </row>
    <row r="502" spans="1:39" s="126" customFormat="1" ht="76.5" x14ac:dyDescent="0.25">
      <c r="A502" s="178">
        <v>6</v>
      </c>
      <c r="B502" s="167">
        <v>744</v>
      </c>
      <c r="C502" s="372" t="s">
        <v>3385</v>
      </c>
      <c r="D502" s="233" t="s">
        <v>2599</v>
      </c>
      <c r="E502" s="233" t="s">
        <v>1</v>
      </c>
      <c r="F502" s="237" t="s">
        <v>15</v>
      </c>
      <c r="G502" s="400">
        <v>14548402</v>
      </c>
      <c r="H502" s="68"/>
      <c r="I502" s="224"/>
      <c r="J502" s="261"/>
      <c r="K502" s="224"/>
      <c r="L502" s="68"/>
      <c r="M502" s="224"/>
      <c r="N502" s="68"/>
      <c r="O502" s="68"/>
      <c r="P502" s="224"/>
      <c r="Q502" s="224"/>
      <c r="R502" s="224"/>
      <c r="S502" s="224"/>
      <c r="T502" s="225">
        <v>2244.8184286000001</v>
      </c>
      <c r="U502" s="213">
        <v>2181</v>
      </c>
      <c r="V502" s="214">
        <v>1715.66</v>
      </c>
      <c r="W502" s="190" t="s">
        <v>1306</v>
      </c>
      <c r="X502" s="142" t="s">
        <v>5123</v>
      </c>
      <c r="Y502" s="127">
        <v>27</v>
      </c>
      <c r="Z502" s="127">
        <v>16</v>
      </c>
      <c r="AA502" s="127">
        <v>16</v>
      </c>
      <c r="AB502" s="124" t="e">
        <v>#N/A</v>
      </c>
      <c r="AC502" s="127"/>
      <c r="AD502" s="127"/>
      <c r="AE502" s="127"/>
      <c r="AF502" s="127"/>
      <c r="AG502" s="127"/>
      <c r="AH502" s="127"/>
      <c r="AI502" s="127"/>
      <c r="AJ502" s="127"/>
      <c r="AK502" s="127"/>
      <c r="AL502" s="127"/>
      <c r="AM502" s="127"/>
    </row>
    <row r="503" spans="1:39" s="126" customFormat="1" ht="90" x14ac:dyDescent="0.25">
      <c r="A503" s="178">
        <v>7</v>
      </c>
      <c r="B503" s="167">
        <v>745</v>
      </c>
      <c r="C503" s="232" t="s">
        <v>4455</v>
      </c>
      <c r="D503" s="171" t="s">
        <v>2600</v>
      </c>
      <c r="E503" s="171" t="s">
        <v>1</v>
      </c>
      <c r="F503" s="205" t="s">
        <v>91</v>
      </c>
      <c r="G503" s="67">
        <v>9340660</v>
      </c>
      <c r="H503" s="68"/>
      <c r="I503" s="224"/>
      <c r="J503" s="261">
        <v>51.662999999999997</v>
      </c>
      <c r="K503" s="224"/>
      <c r="L503" s="68"/>
      <c r="M503" s="224"/>
      <c r="N503" s="68"/>
      <c r="O503" s="68"/>
      <c r="P503" s="224"/>
      <c r="Q503" s="224"/>
      <c r="R503" s="224"/>
      <c r="S503" s="224"/>
      <c r="T503" s="225">
        <v>1486.7272780000001</v>
      </c>
      <c r="U503" s="213">
        <v>1258</v>
      </c>
      <c r="V503" s="214">
        <v>1106</v>
      </c>
      <c r="W503" s="190" t="s">
        <v>1306</v>
      </c>
      <c r="X503" s="142" t="s">
        <v>5123</v>
      </c>
      <c r="Y503" s="127">
        <v>27</v>
      </c>
      <c r="Z503" s="127">
        <v>16</v>
      </c>
      <c r="AA503" s="127">
        <v>16</v>
      </c>
      <c r="AB503" s="124" t="e">
        <v>#N/A</v>
      </c>
      <c r="AC503" s="127"/>
      <c r="AD503" s="127"/>
      <c r="AE503" s="127"/>
      <c r="AF503" s="127"/>
      <c r="AG503" s="127"/>
      <c r="AH503" s="127"/>
      <c r="AI503" s="127"/>
      <c r="AJ503" s="127"/>
      <c r="AK503" s="127"/>
      <c r="AL503" s="127"/>
      <c r="AM503" s="127"/>
    </row>
    <row r="504" spans="1:39" s="126" customFormat="1" ht="75" x14ac:dyDescent="0.25">
      <c r="A504" s="178">
        <v>8</v>
      </c>
      <c r="B504" s="167">
        <v>746</v>
      </c>
      <c r="C504" s="372" t="s">
        <v>3386</v>
      </c>
      <c r="D504" s="171" t="s">
        <v>2601</v>
      </c>
      <c r="E504" s="171" t="s">
        <v>1</v>
      </c>
      <c r="F504" s="205" t="s">
        <v>2602</v>
      </c>
      <c r="G504" s="67">
        <v>20177436</v>
      </c>
      <c r="H504" s="68"/>
      <c r="I504" s="224"/>
      <c r="J504" s="261"/>
      <c r="K504" s="224"/>
      <c r="L504" s="68">
        <v>0</v>
      </c>
      <c r="M504" s="224"/>
      <c r="N504" s="68">
        <v>0</v>
      </c>
      <c r="O504" s="68"/>
      <c r="P504" s="224"/>
      <c r="Q504" s="224"/>
      <c r="R504" s="224"/>
      <c r="S504" s="224"/>
      <c r="T504" s="225">
        <v>3113.3783748000001</v>
      </c>
      <c r="U504" s="213">
        <v>3528</v>
      </c>
      <c r="V504" s="214">
        <v>1144.1400000000001</v>
      </c>
      <c r="W504" s="190" t="s">
        <v>1306</v>
      </c>
      <c r="X504" s="142" t="s">
        <v>5123</v>
      </c>
      <c r="Y504" s="127">
        <v>27</v>
      </c>
      <c r="Z504" s="127">
        <v>16</v>
      </c>
      <c r="AA504" s="127">
        <v>16</v>
      </c>
      <c r="AB504" s="124" t="e">
        <v>#N/A</v>
      </c>
      <c r="AC504" s="127"/>
      <c r="AD504" s="127"/>
      <c r="AE504" s="127"/>
      <c r="AF504" s="127"/>
      <c r="AG504" s="127"/>
      <c r="AH504" s="127"/>
      <c r="AI504" s="127"/>
      <c r="AJ504" s="127"/>
      <c r="AK504" s="127"/>
      <c r="AL504" s="127"/>
      <c r="AM504" s="127"/>
    </row>
    <row r="505" spans="1:39" s="123" customFormat="1" ht="105" x14ac:dyDescent="0.25">
      <c r="A505" s="178">
        <v>9</v>
      </c>
      <c r="B505" s="167">
        <v>747</v>
      </c>
      <c r="C505" s="232" t="s">
        <v>4456</v>
      </c>
      <c r="D505" s="171" t="s">
        <v>2600</v>
      </c>
      <c r="E505" s="171" t="s">
        <v>1</v>
      </c>
      <c r="F505" s="205" t="s">
        <v>21</v>
      </c>
      <c r="G505" s="67">
        <v>24273002</v>
      </c>
      <c r="H505" s="68">
        <v>0</v>
      </c>
      <c r="I505" s="224"/>
      <c r="J505" s="261">
        <v>0</v>
      </c>
      <c r="K505" s="224"/>
      <c r="L505" s="68">
        <v>0</v>
      </c>
      <c r="M505" s="224"/>
      <c r="N505" s="68">
        <v>0</v>
      </c>
      <c r="O505" s="68"/>
      <c r="P505" s="224"/>
      <c r="Q505" s="224"/>
      <c r="R505" s="224"/>
      <c r="S505" s="224"/>
      <c r="T505" s="225">
        <v>3745.3242086</v>
      </c>
      <c r="U505" s="213">
        <v>2787</v>
      </c>
      <c r="V505" s="214">
        <v>1913.78</v>
      </c>
      <c r="W505" s="190" t="s">
        <v>3225</v>
      </c>
      <c r="X505" s="142" t="s">
        <v>5123</v>
      </c>
      <c r="Y505" s="127">
        <v>27</v>
      </c>
      <c r="Z505" s="127">
        <v>16</v>
      </c>
      <c r="AA505" s="127">
        <v>16</v>
      </c>
      <c r="AB505" s="124" t="e">
        <v>#N/A</v>
      </c>
      <c r="AC505" s="124"/>
      <c r="AD505" s="124"/>
      <c r="AE505" s="124"/>
      <c r="AF505" s="124"/>
      <c r="AG505" s="124"/>
      <c r="AH505" s="124"/>
      <c r="AI505" s="124"/>
      <c r="AJ505" s="124"/>
      <c r="AK505" s="124"/>
      <c r="AL505" s="124"/>
      <c r="AM505" s="124"/>
    </row>
    <row r="506" spans="1:39" s="123" customFormat="1" ht="105" x14ac:dyDescent="0.25">
      <c r="A506" s="178">
        <v>12</v>
      </c>
      <c r="B506" s="167">
        <v>750</v>
      </c>
      <c r="C506" s="232" t="s">
        <v>4459</v>
      </c>
      <c r="D506" s="171" t="s">
        <v>2604</v>
      </c>
      <c r="E506" s="171" t="s">
        <v>1</v>
      </c>
      <c r="F506" s="205" t="s">
        <v>14</v>
      </c>
      <c r="G506" s="67">
        <v>58673440</v>
      </c>
      <c r="H506" s="68">
        <v>0</v>
      </c>
      <c r="I506" s="224"/>
      <c r="J506" s="261"/>
      <c r="K506" s="224"/>
      <c r="L506" s="68">
        <v>0</v>
      </c>
      <c r="M506" s="224"/>
      <c r="N506" s="68">
        <v>0</v>
      </c>
      <c r="O506" s="68"/>
      <c r="P506" s="224"/>
      <c r="Q506" s="224"/>
      <c r="R506" s="224"/>
      <c r="S506" s="224"/>
      <c r="T506" s="225">
        <v>9053.3117920000004</v>
      </c>
      <c r="U506" s="213">
        <v>13905</v>
      </c>
      <c r="V506" s="214">
        <v>5684.41</v>
      </c>
      <c r="W506" s="190" t="s">
        <v>3225</v>
      </c>
      <c r="X506" s="142" t="s">
        <v>5123</v>
      </c>
      <c r="Y506" s="127">
        <v>27</v>
      </c>
      <c r="Z506" s="127">
        <v>16</v>
      </c>
      <c r="AA506" s="127">
        <v>16</v>
      </c>
      <c r="AB506" s="124" t="e">
        <v>#N/A</v>
      </c>
      <c r="AC506" s="124"/>
      <c r="AD506" s="124"/>
      <c r="AE506" s="124"/>
      <c r="AF506" s="124"/>
      <c r="AG506" s="124"/>
      <c r="AH506" s="124"/>
      <c r="AI506" s="124"/>
      <c r="AJ506" s="124"/>
      <c r="AK506" s="124"/>
      <c r="AL506" s="124"/>
      <c r="AM506" s="124"/>
    </row>
    <row r="507" spans="1:39" s="123" customFormat="1" ht="105" x14ac:dyDescent="0.25">
      <c r="A507" s="178">
        <v>13</v>
      </c>
      <c r="B507" s="167">
        <v>751</v>
      </c>
      <c r="C507" s="372" t="s">
        <v>3387</v>
      </c>
      <c r="D507" s="171" t="s">
        <v>2605</v>
      </c>
      <c r="E507" s="171" t="s">
        <v>1</v>
      </c>
      <c r="F507" s="205" t="s">
        <v>14</v>
      </c>
      <c r="G507" s="67">
        <v>7034163</v>
      </c>
      <c r="H507" s="68">
        <v>10000</v>
      </c>
      <c r="I507" s="224"/>
      <c r="J507" s="261">
        <v>20</v>
      </c>
      <c r="K507" s="224"/>
      <c r="L507" s="68">
        <v>0</v>
      </c>
      <c r="M507" s="224"/>
      <c r="N507" s="68">
        <v>1.5</v>
      </c>
      <c r="O507" s="68"/>
      <c r="P507" s="224"/>
      <c r="Q507" s="224"/>
      <c r="R507" s="224"/>
      <c r="S507" s="224"/>
      <c r="T507" s="225">
        <v>8104.2163509000002</v>
      </c>
      <c r="U507" s="213">
        <v>7742</v>
      </c>
      <c r="V507" s="214">
        <v>1062.2</v>
      </c>
      <c r="W507" s="190" t="s">
        <v>3225</v>
      </c>
      <c r="X507" s="142" t="s">
        <v>5123</v>
      </c>
      <c r="Y507" s="127">
        <v>27</v>
      </c>
      <c r="Z507" s="127">
        <v>16</v>
      </c>
      <c r="AA507" s="127">
        <v>16</v>
      </c>
      <c r="AB507" s="124" t="e">
        <v>#N/A</v>
      </c>
      <c r="AC507" s="124"/>
      <c r="AD507" s="124"/>
      <c r="AE507" s="124"/>
      <c r="AF507" s="124"/>
      <c r="AG507" s="124"/>
      <c r="AH507" s="124"/>
      <c r="AI507" s="124"/>
      <c r="AJ507" s="124"/>
      <c r="AK507" s="124"/>
      <c r="AL507" s="124"/>
      <c r="AM507" s="124"/>
    </row>
    <row r="508" spans="1:39" s="123" customFormat="1" ht="105" x14ac:dyDescent="0.25">
      <c r="A508" s="178">
        <v>14</v>
      </c>
      <c r="B508" s="167">
        <v>752</v>
      </c>
      <c r="C508" s="372" t="s">
        <v>3388</v>
      </c>
      <c r="D508" s="171" t="s">
        <v>2606</v>
      </c>
      <c r="E508" s="171" t="s">
        <v>1</v>
      </c>
      <c r="F508" s="205" t="s">
        <v>14</v>
      </c>
      <c r="G508" s="67">
        <v>50465250</v>
      </c>
      <c r="H508" s="68">
        <v>58430</v>
      </c>
      <c r="I508" s="224"/>
      <c r="J508" s="261">
        <v>179.774</v>
      </c>
      <c r="K508" s="224"/>
      <c r="L508" s="68"/>
      <c r="M508" s="224"/>
      <c r="N508" s="68"/>
      <c r="O508" s="68"/>
      <c r="P508" s="224"/>
      <c r="Q508" s="224"/>
      <c r="R508" s="224"/>
      <c r="S508" s="224"/>
      <c r="T508" s="225">
        <v>48845.989195000002</v>
      </c>
      <c r="U508" s="213">
        <v>1258</v>
      </c>
      <c r="V508" s="214">
        <v>4887.1000000000004</v>
      </c>
      <c r="W508" s="190" t="s">
        <v>3225</v>
      </c>
      <c r="X508" s="142" t="s">
        <v>5123</v>
      </c>
      <c r="Y508" s="127">
        <v>27</v>
      </c>
      <c r="Z508" s="127">
        <v>16</v>
      </c>
      <c r="AA508" s="127">
        <v>16</v>
      </c>
      <c r="AB508" s="124" t="e">
        <v>#N/A</v>
      </c>
      <c r="AC508" s="124"/>
      <c r="AD508" s="124"/>
      <c r="AE508" s="124"/>
      <c r="AF508" s="124"/>
      <c r="AG508" s="124"/>
      <c r="AH508" s="124"/>
      <c r="AI508" s="124"/>
      <c r="AJ508" s="124"/>
      <c r="AK508" s="124"/>
      <c r="AL508" s="124"/>
      <c r="AM508" s="124"/>
    </row>
    <row r="509" spans="1:39" s="123" customFormat="1" ht="120" x14ac:dyDescent="0.25">
      <c r="A509" s="178">
        <v>15</v>
      </c>
      <c r="B509" s="167">
        <v>753</v>
      </c>
      <c r="C509" s="372" t="s">
        <v>3389</v>
      </c>
      <c r="D509" s="171" t="s">
        <v>2607</v>
      </c>
      <c r="E509" s="171" t="s">
        <v>1</v>
      </c>
      <c r="F509" s="205" t="s">
        <v>14</v>
      </c>
      <c r="G509" s="67">
        <v>282340925</v>
      </c>
      <c r="H509" s="68">
        <v>354000</v>
      </c>
      <c r="I509" s="224"/>
      <c r="J509" s="261">
        <v>2012</v>
      </c>
      <c r="K509" s="224"/>
      <c r="L509" s="68">
        <v>0</v>
      </c>
      <c r="M509" s="224"/>
      <c r="N509" s="68">
        <v>6.85</v>
      </c>
      <c r="O509" s="68"/>
      <c r="P509" s="224"/>
      <c r="Q509" s="224"/>
      <c r="R509" s="224"/>
      <c r="S509" s="224"/>
      <c r="T509" s="225">
        <v>293141.4502275</v>
      </c>
      <c r="U509" s="213">
        <v>265565</v>
      </c>
      <c r="V509" s="214">
        <v>278116</v>
      </c>
      <c r="W509" s="190" t="s">
        <v>3235</v>
      </c>
      <c r="X509" s="142" t="s">
        <v>5123</v>
      </c>
      <c r="Y509" s="127">
        <v>27</v>
      </c>
      <c r="Z509" s="127">
        <v>16</v>
      </c>
      <c r="AA509" s="127">
        <v>16</v>
      </c>
      <c r="AB509" s="124" t="e">
        <v>#N/A</v>
      </c>
      <c r="AC509" s="124"/>
      <c r="AD509" s="124"/>
      <c r="AE509" s="124"/>
      <c r="AF509" s="124"/>
      <c r="AG509" s="124"/>
      <c r="AH509" s="124"/>
      <c r="AI509" s="124"/>
      <c r="AJ509" s="124"/>
      <c r="AK509" s="124"/>
      <c r="AL509" s="124"/>
      <c r="AM509" s="124"/>
    </row>
    <row r="510" spans="1:39" s="123" customFormat="1" ht="90" x14ac:dyDescent="0.25">
      <c r="A510" s="178">
        <v>16</v>
      </c>
      <c r="B510" s="167">
        <v>754</v>
      </c>
      <c r="C510" s="232" t="s">
        <v>4460</v>
      </c>
      <c r="D510" s="171" t="s">
        <v>2606</v>
      </c>
      <c r="E510" s="171" t="s">
        <v>1</v>
      </c>
      <c r="F510" s="205" t="s">
        <v>14</v>
      </c>
      <c r="G510" s="67">
        <v>132990353</v>
      </c>
      <c r="H510" s="68"/>
      <c r="I510" s="224"/>
      <c r="J510" s="261"/>
      <c r="K510" s="224"/>
      <c r="L510" s="68"/>
      <c r="M510" s="224"/>
      <c r="N510" s="68">
        <v>0</v>
      </c>
      <c r="O510" s="68"/>
      <c r="P510" s="224"/>
      <c r="Q510" s="224"/>
      <c r="R510" s="224"/>
      <c r="S510" s="224"/>
      <c r="T510" s="225">
        <v>20520.411467900001</v>
      </c>
      <c r="U510" s="213">
        <v>68118</v>
      </c>
      <c r="V510" s="214">
        <v>83480.399999999994</v>
      </c>
      <c r="W510" s="190" t="s">
        <v>1306</v>
      </c>
      <c r="X510" s="142" t="s">
        <v>5123</v>
      </c>
      <c r="Y510" s="127">
        <v>27</v>
      </c>
      <c r="Z510" s="127">
        <v>16</v>
      </c>
      <c r="AA510" s="127">
        <v>16</v>
      </c>
      <c r="AB510" s="124" t="e">
        <v>#N/A</v>
      </c>
      <c r="AC510" s="124"/>
      <c r="AD510" s="124"/>
      <c r="AE510" s="124"/>
      <c r="AF510" s="124"/>
      <c r="AG510" s="124"/>
      <c r="AH510" s="124"/>
      <c r="AI510" s="124"/>
      <c r="AJ510" s="124"/>
      <c r="AK510" s="124"/>
      <c r="AL510" s="124"/>
      <c r="AM510" s="124"/>
    </row>
    <row r="511" spans="1:39" s="123" customFormat="1" ht="75" x14ac:dyDescent="0.25">
      <c r="A511" s="178">
        <v>17</v>
      </c>
      <c r="B511" s="167">
        <v>755</v>
      </c>
      <c r="C511" s="372" t="s">
        <v>3390</v>
      </c>
      <c r="D511" s="233" t="s">
        <v>2598</v>
      </c>
      <c r="E511" s="233" t="s">
        <v>1</v>
      </c>
      <c r="F511" s="237" t="s">
        <v>144</v>
      </c>
      <c r="G511" s="67">
        <v>12354210</v>
      </c>
      <c r="H511" s="68">
        <v>0</v>
      </c>
      <c r="I511" s="224"/>
      <c r="J511" s="261"/>
      <c r="K511" s="224"/>
      <c r="L511" s="68">
        <v>0</v>
      </c>
      <c r="M511" s="224"/>
      <c r="N511" s="68">
        <v>0</v>
      </c>
      <c r="O511" s="68"/>
      <c r="P511" s="224"/>
      <c r="Q511" s="224"/>
      <c r="R511" s="224"/>
      <c r="S511" s="224"/>
      <c r="T511" s="225">
        <v>1906.2546030000001</v>
      </c>
      <c r="U511" s="213">
        <v>1779</v>
      </c>
      <c r="V511" s="214">
        <v>1835.65</v>
      </c>
      <c r="W511" s="190" t="s">
        <v>1306</v>
      </c>
      <c r="X511" s="142" t="s">
        <v>5123</v>
      </c>
      <c r="Y511" s="127">
        <v>27</v>
      </c>
      <c r="Z511" s="127">
        <v>16</v>
      </c>
      <c r="AA511" s="127">
        <v>16</v>
      </c>
      <c r="AB511" s="124" t="e">
        <v>#N/A</v>
      </c>
      <c r="AC511" s="124"/>
      <c r="AD511" s="124"/>
      <c r="AE511" s="124"/>
      <c r="AF511" s="124"/>
      <c r="AG511" s="124"/>
      <c r="AH511" s="124"/>
      <c r="AI511" s="124"/>
      <c r="AJ511" s="124"/>
      <c r="AK511" s="124"/>
      <c r="AL511" s="124"/>
      <c r="AM511" s="124"/>
    </row>
    <row r="512" spans="1:39" s="123" customFormat="1" ht="76.5" x14ac:dyDescent="0.25">
      <c r="A512" s="178">
        <v>18</v>
      </c>
      <c r="B512" s="167">
        <v>756</v>
      </c>
      <c r="C512" s="372" t="s">
        <v>3391</v>
      </c>
      <c r="D512" s="233" t="s">
        <v>2594</v>
      </c>
      <c r="E512" s="233" t="s">
        <v>1</v>
      </c>
      <c r="F512" s="237" t="s">
        <v>2</v>
      </c>
      <c r="G512" s="400">
        <v>24852756</v>
      </c>
      <c r="H512" s="68"/>
      <c r="I512" s="224"/>
      <c r="J512" s="261"/>
      <c r="K512" s="224"/>
      <c r="L512" s="68"/>
      <c r="M512" s="224"/>
      <c r="N512" s="68"/>
      <c r="O512" s="68"/>
      <c r="P512" s="224"/>
      <c r="Q512" s="224"/>
      <c r="R512" s="224"/>
      <c r="S512" s="224"/>
      <c r="T512" s="225">
        <v>3834.7802508000004</v>
      </c>
      <c r="U512" s="213">
        <v>5222</v>
      </c>
      <c r="V512" s="214">
        <v>1684.41</v>
      </c>
      <c r="W512" s="190" t="s">
        <v>1306</v>
      </c>
      <c r="X512" s="142" t="s">
        <v>5123</v>
      </c>
      <c r="Y512" s="127">
        <v>27</v>
      </c>
      <c r="Z512" s="127">
        <v>16</v>
      </c>
      <c r="AA512" s="127">
        <v>16</v>
      </c>
      <c r="AB512" s="124" t="e">
        <v>#N/A</v>
      </c>
      <c r="AC512" s="124"/>
      <c r="AD512" s="124"/>
      <c r="AE512" s="124"/>
      <c r="AF512" s="124"/>
      <c r="AG512" s="124"/>
      <c r="AH512" s="124"/>
      <c r="AI512" s="124"/>
      <c r="AJ512" s="124"/>
      <c r="AK512" s="124"/>
      <c r="AL512" s="124"/>
      <c r="AM512" s="124"/>
    </row>
    <row r="513" spans="1:39" s="123" customFormat="1" ht="60" x14ac:dyDescent="0.25">
      <c r="A513" s="178">
        <v>20</v>
      </c>
      <c r="B513" s="167">
        <v>758</v>
      </c>
      <c r="C513" s="372" t="s">
        <v>3392</v>
      </c>
      <c r="D513" s="233" t="s">
        <v>2598</v>
      </c>
      <c r="E513" s="233" t="s">
        <v>1</v>
      </c>
      <c r="F513" s="237" t="s">
        <v>15</v>
      </c>
      <c r="G513" s="67">
        <v>73427200</v>
      </c>
      <c r="H513" s="68">
        <v>0</v>
      </c>
      <c r="I513" s="224"/>
      <c r="J513" s="261"/>
      <c r="K513" s="224"/>
      <c r="L513" s="68">
        <v>0</v>
      </c>
      <c r="M513" s="224"/>
      <c r="N513" s="68">
        <v>0</v>
      </c>
      <c r="O513" s="68"/>
      <c r="P513" s="224"/>
      <c r="Q513" s="224"/>
      <c r="R513" s="224"/>
      <c r="S513" s="224"/>
      <c r="T513" s="225">
        <v>11329.81696</v>
      </c>
      <c r="U513" s="213">
        <v>12472</v>
      </c>
      <c r="V513" s="214">
        <v>3998.22</v>
      </c>
      <c r="W513" s="190" t="s">
        <v>1306</v>
      </c>
      <c r="X513" s="142" t="s">
        <v>5123</v>
      </c>
      <c r="Y513" s="127">
        <v>27</v>
      </c>
      <c r="Z513" s="127">
        <v>16</v>
      </c>
      <c r="AA513" s="127">
        <v>16</v>
      </c>
      <c r="AB513" s="124" t="e">
        <v>#N/A</v>
      </c>
      <c r="AC513" s="124"/>
      <c r="AD513" s="124"/>
      <c r="AE513" s="124"/>
      <c r="AF513" s="124"/>
      <c r="AG513" s="124"/>
      <c r="AH513" s="124"/>
      <c r="AI513" s="124"/>
      <c r="AJ513" s="124"/>
      <c r="AK513" s="124"/>
      <c r="AL513" s="124"/>
      <c r="AM513" s="124"/>
    </row>
    <row r="514" spans="1:39" s="123" customFormat="1" ht="120" x14ac:dyDescent="0.25">
      <c r="A514" s="178">
        <v>21</v>
      </c>
      <c r="B514" s="167">
        <v>759</v>
      </c>
      <c r="C514" s="372" t="s">
        <v>3393</v>
      </c>
      <c r="D514" s="233" t="s">
        <v>2610</v>
      </c>
      <c r="E514" s="233" t="s">
        <v>1</v>
      </c>
      <c r="F514" s="237" t="s">
        <v>79</v>
      </c>
      <c r="G514" s="67">
        <v>9639644</v>
      </c>
      <c r="H514" s="68"/>
      <c r="I514" s="224"/>
      <c r="J514" s="261"/>
      <c r="K514" s="224"/>
      <c r="L514" s="68"/>
      <c r="M514" s="224"/>
      <c r="N514" s="68"/>
      <c r="O514" s="68"/>
      <c r="P514" s="224"/>
      <c r="Q514" s="224"/>
      <c r="R514" s="224"/>
      <c r="S514" s="224"/>
      <c r="T514" s="225">
        <v>1487.3970692</v>
      </c>
      <c r="U514" s="213">
        <v>1364</v>
      </c>
      <c r="V514" s="214">
        <v>1337.3</v>
      </c>
      <c r="W514" s="190" t="s">
        <v>3225</v>
      </c>
      <c r="X514" s="142" t="s">
        <v>5123</v>
      </c>
      <c r="Y514" s="127">
        <v>27</v>
      </c>
      <c r="Z514" s="127">
        <v>16</v>
      </c>
      <c r="AA514" s="127">
        <v>16</v>
      </c>
      <c r="AB514" s="124" t="e">
        <v>#N/A</v>
      </c>
      <c r="AC514" s="124"/>
      <c r="AD514" s="124"/>
      <c r="AE514" s="124"/>
      <c r="AF514" s="124"/>
      <c r="AG514" s="124"/>
      <c r="AH514" s="124"/>
      <c r="AI514" s="124"/>
      <c r="AJ514" s="124"/>
      <c r="AK514" s="124"/>
      <c r="AL514" s="124"/>
      <c r="AM514" s="124"/>
    </row>
    <row r="515" spans="1:39" s="123" customFormat="1" ht="105" x14ac:dyDescent="0.25">
      <c r="A515" s="178">
        <v>22</v>
      </c>
      <c r="B515" s="167">
        <v>760</v>
      </c>
      <c r="C515" s="232" t="s">
        <v>2611</v>
      </c>
      <c r="D515" s="233" t="s">
        <v>2600</v>
      </c>
      <c r="E515" s="233" t="s">
        <v>1</v>
      </c>
      <c r="F515" s="237" t="s">
        <v>2404</v>
      </c>
      <c r="G515" s="67">
        <v>9490253</v>
      </c>
      <c r="H515" s="68">
        <v>0</v>
      </c>
      <c r="I515" s="224"/>
      <c r="J515" s="261">
        <v>4.8</v>
      </c>
      <c r="K515" s="224"/>
      <c r="L515" s="68">
        <v>0</v>
      </c>
      <c r="M515" s="224"/>
      <c r="N515" s="68">
        <v>0</v>
      </c>
      <c r="O515" s="68"/>
      <c r="P515" s="224"/>
      <c r="Q515" s="224"/>
      <c r="R515" s="224"/>
      <c r="S515" s="224"/>
      <c r="T515" s="225">
        <v>1468.5700379</v>
      </c>
      <c r="U515" s="213">
        <v>1345</v>
      </c>
      <c r="V515" s="214">
        <v>1062</v>
      </c>
      <c r="W515" s="190" t="s">
        <v>1306</v>
      </c>
      <c r="X515" s="142" t="s">
        <v>5123</v>
      </c>
      <c r="Y515" s="127">
        <v>27</v>
      </c>
      <c r="Z515" s="127">
        <v>16</v>
      </c>
      <c r="AA515" s="127">
        <v>16</v>
      </c>
      <c r="AB515" s="124" t="e">
        <v>#N/A</v>
      </c>
      <c r="AC515" s="124"/>
      <c r="AD515" s="124"/>
      <c r="AE515" s="124"/>
      <c r="AF515" s="124"/>
      <c r="AG515" s="124"/>
      <c r="AH515" s="124"/>
      <c r="AI515" s="124"/>
      <c r="AJ515" s="124"/>
      <c r="AK515" s="124"/>
      <c r="AL515" s="124"/>
      <c r="AM515" s="124"/>
    </row>
    <row r="516" spans="1:39" s="123" customFormat="1" ht="75" x14ac:dyDescent="0.25">
      <c r="A516" s="178">
        <v>24</v>
      </c>
      <c r="B516" s="167">
        <v>762</v>
      </c>
      <c r="C516" s="232" t="s">
        <v>2613</v>
      </c>
      <c r="D516" s="233" t="s">
        <v>2614</v>
      </c>
      <c r="E516" s="233" t="s">
        <v>1</v>
      </c>
      <c r="F516" s="237" t="s">
        <v>21</v>
      </c>
      <c r="G516" s="215">
        <v>13206831</v>
      </c>
      <c r="H516" s="68"/>
      <c r="I516" s="224"/>
      <c r="J516" s="261"/>
      <c r="K516" s="224"/>
      <c r="L516" s="68"/>
      <c r="M516" s="224"/>
      <c r="N516" s="68"/>
      <c r="O516" s="68"/>
      <c r="P516" s="224"/>
      <c r="Q516" s="224"/>
      <c r="R516" s="224"/>
      <c r="S516" s="224"/>
      <c r="T516" s="225">
        <v>2037.8140233000001</v>
      </c>
      <c r="U516" s="213">
        <v>1086</v>
      </c>
      <c r="V516" s="214">
        <v>1007.89</v>
      </c>
      <c r="W516" s="190" t="s">
        <v>1306</v>
      </c>
      <c r="X516" s="142" t="s">
        <v>5123</v>
      </c>
      <c r="Y516" s="127">
        <v>27</v>
      </c>
      <c r="Z516" s="127">
        <v>16</v>
      </c>
      <c r="AA516" s="127">
        <v>16</v>
      </c>
      <c r="AB516" s="124" t="e">
        <v>#N/A</v>
      </c>
      <c r="AC516" s="124"/>
      <c r="AD516" s="124"/>
      <c r="AE516" s="124"/>
      <c r="AF516" s="124"/>
      <c r="AG516" s="124"/>
      <c r="AH516" s="124"/>
      <c r="AI516" s="124"/>
      <c r="AJ516" s="124"/>
      <c r="AK516" s="124"/>
      <c r="AL516" s="124"/>
      <c r="AM516" s="124"/>
    </row>
    <row r="517" spans="1:39" s="123" customFormat="1" ht="105" x14ac:dyDescent="0.25">
      <c r="A517" s="178">
        <v>26</v>
      </c>
      <c r="B517" s="167">
        <v>764</v>
      </c>
      <c r="C517" s="232" t="s">
        <v>2616</v>
      </c>
      <c r="D517" s="233" t="s">
        <v>2594</v>
      </c>
      <c r="E517" s="233" t="s">
        <v>1</v>
      </c>
      <c r="F517" s="237" t="s">
        <v>2404</v>
      </c>
      <c r="G517" s="67">
        <v>10635208</v>
      </c>
      <c r="H517" s="68">
        <v>0</v>
      </c>
      <c r="I517" s="224"/>
      <c r="J517" s="265"/>
      <c r="K517" s="224"/>
      <c r="L517" s="68">
        <v>0</v>
      </c>
      <c r="M517" s="224"/>
      <c r="N517" s="68">
        <v>0</v>
      </c>
      <c r="O517" s="68"/>
      <c r="P517" s="224"/>
      <c r="Q517" s="224"/>
      <c r="R517" s="224"/>
      <c r="S517" s="224"/>
      <c r="T517" s="225">
        <v>1641.0125944000001</v>
      </c>
      <c r="U517" s="213">
        <v>1648</v>
      </c>
      <c r="V517" s="214">
        <v>1535.36</v>
      </c>
      <c r="W517" s="190" t="s">
        <v>1306</v>
      </c>
      <c r="X517" s="142" t="s">
        <v>5123</v>
      </c>
      <c r="Y517" s="127">
        <v>27</v>
      </c>
      <c r="Z517" s="127">
        <v>16</v>
      </c>
      <c r="AA517" s="127">
        <v>16</v>
      </c>
      <c r="AB517" s="124" t="e">
        <v>#N/A</v>
      </c>
      <c r="AC517" s="124"/>
      <c r="AD517" s="124"/>
      <c r="AE517" s="124"/>
      <c r="AF517" s="124"/>
      <c r="AG517" s="124"/>
      <c r="AH517" s="124"/>
      <c r="AI517" s="124"/>
      <c r="AJ517" s="124"/>
      <c r="AK517" s="124"/>
      <c r="AL517" s="124"/>
      <c r="AM517" s="124"/>
    </row>
    <row r="518" spans="1:39" s="123" customFormat="1" ht="105" x14ac:dyDescent="0.25">
      <c r="A518" s="178">
        <v>27</v>
      </c>
      <c r="B518" s="167">
        <v>765</v>
      </c>
      <c r="C518" s="372" t="s">
        <v>2617</v>
      </c>
      <c r="D518" s="233" t="s">
        <v>2618</v>
      </c>
      <c r="E518" s="233" t="s">
        <v>1</v>
      </c>
      <c r="F518" s="237" t="s">
        <v>15</v>
      </c>
      <c r="G518" s="67">
        <v>10136362</v>
      </c>
      <c r="H518" s="68"/>
      <c r="I518" s="224"/>
      <c r="J518" s="261"/>
      <c r="K518" s="224"/>
      <c r="L518" s="68"/>
      <c r="M518" s="224"/>
      <c r="N518" s="68">
        <v>33.042999999999999</v>
      </c>
      <c r="O518" s="68"/>
      <c r="P518" s="224"/>
      <c r="Q518" s="224"/>
      <c r="R518" s="224"/>
      <c r="S518" s="224"/>
      <c r="T518" s="225">
        <v>1591.4663466000002</v>
      </c>
      <c r="U518" s="213">
        <v>1220</v>
      </c>
      <c r="V518" s="214"/>
      <c r="W518" s="190" t="s">
        <v>1306</v>
      </c>
      <c r="X518" s="142" t="s">
        <v>5123</v>
      </c>
      <c r="Y518" s="127">
        <v>27</v>
      </c>
      <c r="Z518" s="127">
        <v>16</v>
      </c>
      <c r="AA518" s="127">
        <v>16</v>
      </c>
      <c r="AB518" s="124" t="e">
        <v>#N/A</v>
      </c>
      <c r="AC518" s="124"/>
      <c r="AD518" s="124"/>
      <c r="AE518" s="124"/>
      <c r="AF518" s="124"/>
      <c r="AG518" s="124"/>
      <c r="AH518" s="124"/>
      <c r="AI518" s="124"/>
      <c r="AJ518" s="124"/>
      <c r="AK518" s="124"/>
      <c r="AL518" s="124"/>
      <c r="AM518" s="124"/>
    </row>
    <row r="519" spans="1:39" s="123" customFormat="1" ht="75" x14ac:dyDescent="0.25">
      <c r="A519" s="178">
        <v>29</v>
      </c>
      <c r="B519" s="167">
        <v>767</v>
      </c>
      <c r="C519" s="232" t="s">
        <v>2622</v>
      </c>
      <c r="D519" s="233" t="s">
        <v>2598</v>
      </c>
      <c r="E519" s="233" t="s">
        <v>1</v>
      </c>
      <c r="F519" s="237" t="s">
        <v>21</v>
      </c>
      <c r="G519" s="67">
        <v>9760605</v>
      </c>
      <c r="H519" s="68"/>
      <c r="I519" s="224"/>
      <c r="J519" s="261"/>
      <c r="K519" s="224"/>
      <c r="L519" s="68"/>
      <c r="M519" s="224"/>
      <c r="N519" s="68"/>
      <c r="O519" s="68"/>
      <c r="P519" s="224"/>
      <c r="Q519" s="224"/>
      <c r="R519" s="224"/>
      <c r="S519" s="224"/>
      <c r="T519" s="225">
        <v>1506.0613515</v>
      </c>
      <c r="U519" s="213">
        <v>1382</v>
      </c>
      <c r="V519" s="214">
        <v>1549.63</v>
      </c>
      <c r="W519" s="190" t="s">
        <v>1306</v>
      </c>
      <c r="X519" s="142" t="s">
        <v>5123</v>
      </c>
      <c r="Y519" s="127">
        <v>27</v>
      </c>
      <c r="Z519" s="127">
        <v>16</v>
      </c>
      <c r="AA519" s="127">
        <v>16</v>
      </c>
      <c r="AB519" s="124" t="e">
        <v>#N/A</v>
      </c>
      <c r="AC519" s="124"/>
      <c r="AD519" s="124"/>
      <c r="AE519" s="124"/>
      <c r="AF519" s="124"/>
      <c r="AG519" s="124"/>
      <c r="AH519" s="124"/>
      <c r="AI519" s="124"/>
      <c r="AJ519" s="124"/>
      <c r="AK519" s="124"/>
      <c r="AL519" s="124"/>
      <c r="AM519" s="124"/>
    </row>
    <row r="520" spans="1:39" s="123" customFormat="1" ht="75" x14ac:dyDescent="0.25">
      <c r="A520" s="178">
        <v>30</v>
      </c>
      <c r="B520" s="167">
        <v>768</v>
      </c>
      <c r="C520" s="232" t="s">
        <v>2623</v>
      </c>
      <c r="D520" s="233" t="s">
        <v>2624</v>
      </c>
      <c r="E520" s="233" t="s">
        <v>1</v>
      </c>
      <c r="F520" s="237" t="s">
        <v>1314</v>
      </c>
      <c r="G520" s="67">
        <v>17277225</v>
      </c>
      <c r="H520" s="68"/>
      <c r="I520" s="224"/>
      <c r="J520" s="261"/>
      <c r="K520" s="224"/>
      <c r="L520" s="68"/>
      <c r="M520" s="224"/>
      <c r="N520" s="68"/>
      <c r="O520" s="68"/>
      <c r="P520" s="224"/>
      <c r="Q520" s="224"/>
      <c r="R520" s="224"/>
      <c r="S520" s="224"/>
      <c r="T520" s="225">
        <v>2665.8758175000003</v>
      </c>
      <c r="U520" s="213">
        <v>2362</v>
      </c>
      <c r="V520" s="214"/>
      <c r="W520" s="190" t="s">
        <v>1306</v>
      </c>
      <c r="X520" s="142" t="s">
        <v>5123</v>
      </c>
      <c r="Y520" s="127">
        <v>27</v>
      </c>
      <c r="Z520" s="127">
        <v>16</v>
      </c>
      <c r="AA520" s="127">
        <v>16</v>
      </c>
      <c r="AB520" s="124" t="e">
        <v>#N/A</v>
      </c>
      <c r="AC520" s="124"/>
      <c r="AD520" s="124"/>
      <c r="AE520" s="124"/>
      <c r="AF520" s="124"/>
      <c r="AG520" s="124"/>
      <c r="AH520" s="124"/>
      <c r="AI520" s="124"/>
      <c r="AJ520" s="124"/>
      <c r="AK520" s="124"/>
      <c r="AL520" s="124"/>
      <c r="AM520" s="124"/>
    </row>
    <row r="521" spans="1:39" s="123" customFormat="1" ht="135" x14ac:dyDescent="0.25">
      <c r="A521" s="178">
        <v>32</v>
      </c>
      <c r="B521" s="167">
        <v>770</v>
      </c>
      <c r="C521" s="232" t="s">
        <v>2626</v>
      </c>
      <c r="D521" s="233" t="s">
        <v>2594</v>
      </c>
      <c r="E521" s="233" t="s">
        <v>1</v>
      </c>
      <c r="F521" s="237" t="s">
        <v>2627</v>
      </c>
      <c r="G521" s="67">
        <v>6940000</v>
      </c>
      <c r="H521" s="68">
        <v>480.5</v>
      </c>
      <c r="I521" s="224"/>
      <c r="J521" s="261">
        <v>169</v>
      </c>
      <c r="K521" s="224"/>
      <c r="L521" s="68">
        <v>0</v>
      </c>
      <c r="M521" s="224"/>
      <c r="N521" s="68">
        <v>0</v>
      </c>
      <c r="O521" s="68"/>
      <c r="P521" s="224"/>
      <c r="Q521" s="224"/>
      <c r="R521" s="224"/>
      <c r="S521" s="224"/>
      <c r="T521" s="225">
        <v>1555.912</v>
      </c>
      <c r="U521" s="213">
        <v>1881</v>
      </c>
      <c r="V521" s="214">
        <v>2286.89</v>
      </c>
      <c r="W521" s="190" t="s">
        <v>1306</v>
      </c>
      <c r="X521" s="142" t="s">
        <v>5123</v>
      </c>
      <c r="Y521" s="127">
        <v>27</v>
      </c>
      <c r="Z521" s="127">
        <v>16</v>
      </c>
      <c r="AA521" s="127">
        <v>16</v>
      </c>
      <c r="AB521" s="124" t="e">
        <v>#N/A</v>
      </c>
      <c r="AC521" s="124"/>
      <c r="AD521" s="124"/>
      <c r="AE521" s="124"/>
      <c r="AF521" s="124"/>
      <c r="AG521" s="124"/>
      <c r="AH521" s="124"/>
      <c r="AI521" s="124"/>
      <c r="AJ521" s="124"/>
      <c r="AK521" s="124"/>
      <c r="AL521" s="124"/>
      <c r="AM521" s="124"/>
    </row>
    <row r="522" spans="1:39" s="123" customFormat="1" ht="75" x14ac:dyDescent="0.25">
      <c r="A522" s="178">
        <v>33</v>
      </c>
      <c r="B522" s="167">
        <v>771</v>
      </c>
      <c r="C522" s="372" t="s">
        <v>3394</v>
      </c>
      <c r="D522" s="171" t="s">
        <v>2628</v>
      </c>
      <c r="E522" s="171" t="s">
        <v>1</v>
      </c>
      <c r="F522" s="205" t="s">
        <v>15</v>
      </c>
      <c r="G522" s="67">
        <v>40197509</v>
      </c>
      <c r="H522" s="68"/>
      <c r="I522" s="224"/>
      <c r="J522" s="261"/>
      <c r="K522" s="224"/>
      <c r="L522" s="68"/>
      <c r="M522" s="224"/>
      <c r="N522" s="68"/>
      <c r="O522" s="68"/>
      <c r="P522" s="224"/>
      <c r="Q522" s="224"/>
      <c r="R522" s="224"/>
      <c r="S522" s="224"/>
      <c r="T522" s="225">
        <v>6202.4756387000007</v>
      </c>
      <c r="U522" s="213">
        <v>5426</v>
      </c>
      <c r="V522" s="214"/>
      <c r="W522" s="190" t="s">
        <v>1306</v>
      </c>
      <c r="X522" s="142" t="s">
        <v>5123</v>
      </c>
      <c r="Y522" s="127">
        <v>27</v>
      </c>
      <c r="Z522" s="127">
        <v>16</v>
      </c>
      <c r="AA522" s="127">
        <v>16</v>
      </c>
      <c r="AB522" s="124" t="e">
        <v>#N/A</v>
      </c>
      <c r="AC522" s="124"/>
      <c r="AD522" s="124"/>
      <c r="AE522" s="124"/>
      <c r="AF522" s="124"/>
      <c r="AG522" s="124"/>
      <c r="AH522" s="124"/>
      <c r="AI522" s="124"/>
      <c r="AJ522" s="124"/>
      <c r="AK522" s="124"/>
      <c r="AL522" s="124"/>
      <c r="AM522" s="124"/>
    </row>
    <row r="523" spans="1:39" s="126" customFormat="1" ht="76.5" x14ac:dyDescent="0.25">
      <c r="A523" s="178">
        <v>1</v>
      </c>
      <c r="B523" s="167">
        <v>777</v>
      </c>
      <c r="C523" s="372" t="s">
        <v>3395</v>
      </c>
      <c r="D523" s="171" t="s">
        <v>2630</v>
      </c>
      <c r="E523" s="171" t="s">
        <v>1</v>
      </c>
      <c r="F523" s="205" t="s">
        <v>15</v>
      </c>
      <c r="G523" s="67">
        <v>15018500</v>
      </c>
      <c r="H523" s="224"/>
      <c r="I523" s="224"/>
      <c r="J523" s="224"/>
      <c r="K523" s="224"/>
      <c r="L523" s="224"/>
      <c r="M523" s="224"/>
      <c r="N523" s="224"/>
      <c r="O523" s="224"/>
      <c r="P523" s="224"/>
      <c r="Q523" s="224"/>
      <c r="R523" s="224"/>
      <c r="S523" s="224"/>
      <c r="T523" s="225">
        <v>2317.35455</v>
      </c>
      <c r="U523" s="197">
        <v>1682</v>
      </c>
      <c r="V523" s="198"/>
      <c r="W523" s="190" t="s">
        <v>1306</v>
      </c>
      <c r="X523" s="142" t="s">
        <v>5124</v>
      </c>
      <c r="Y523" s="127">
        <v>43</v>
      </c>
      <c r="Z523" s="127">
        <v>17</v>
      </c>
      <c r="AA523" s="127">
        <v>17</v>
      </c>
      <c r="AB523" s="124" t="e">
        <v>#N/A</v>
      </c>
      <c r="AC523" s="127"/>
      <c r="AD523" s="127"/>
      <c r="AE523" s="127"/>
      <c r="AF523" s="127"/>
      <c r="AG523" s="127"/>
      <c r="AH523" s="127"/>
      <c r="AI523" s="127"/>
      <c r="AJ523" s="127"/>
      <c r="AK523" s="127"/>
      <c r="AL523" s="127"/>
      <c r="AM523" s="127"/>
    </row>
    <row r="524" spans="1:39" s="126" customFormat="1" ht="150" x14ac:dyDescent="0.25">
      <c r="A524" s="178">
        <v>2</v>
      </c>
      <c r="B524" s="167">
        <v>778</v>
      </c>
      <c r="C524" s="175" t="s">
        <v>4462</v>
      </c>
      <c r="D524" s="171" t="s">
        <v>2631</v>
      </c>
      <c r="E524" s="171" t="s">
        <v>1</v>
      </c>
      <c r="F524" s="205" t="s">
        <v>42</v>
      </c>
      <c r="G524" s="67">
        <v>8764575</v>
      </c>
      <c r="H524" s="224"/>
      <c r="I524" s="224"/>
      <c r="J524" s="224"/>
      <c r="K524" s="224"/>
      <c r="L524" s="224"/>
      <c r="M524" s="224"/>
      <c r="N524" s="224"/>
      <c r="O524" s="224"/>
      <c r="P524" s="224"/>
      <c r="Q524" s="224"/>
      <c r="R524" s="224"/>
      <c r="S524" s="224"/>
      <c r="T524" s="225">
        <v>1352.3739225000002</v>
      </c>
      <c r="U524" s="197">
        <v>1027</v>
      </c>
      <c r="V524" s="198">
        <v>1008</v>
      </c>
      <c r="W524" s="190" t="s">
        <v>1306</v>
      </c>
      <c r="X524" s="142" t="s">
        <v>5124</v>
      </c>
      <c r="Y524" s="127">
        <v>43</v>
      </c>
      <c r="Z524" s="127">
        <v>17</v>
      </c>
      <c r="AA524" s="127">
        <v>17</v>
      </c>
      <c r="AB524" s="124" t="e">
        <v>#N/A</v>
      </c>
      <c r="AC524" s="127"/>
      <c r="AD524" s="127"/>
      <c r="AE524" s="127"/>
      <c r="AF524" s="127"/>
      <c r="AG524" s="127"/>
      <c r="AH524" s="127"/>
      <c r="AI524" s="127"/>
      <c r="AJ524" s="127"/>
      <c r="AK524" s="127"/>
      <c r="AL524" s="127"/>
      <c r="AM524" s="127"/>
    </row>
    <row r="525" spans="1:39" s="126" customFormat="1" ht="90" x14ac:dyDescent="0.25">
      <c r="A525" s="178">
        <v>3</v>
      </c>
      <c r="B525" s="167">
        <v>779</v>
      </c>
      <c r="C525" s="175" t="s">
        <v>2632</v>
      </c>
      <c r="D525" s="171" t="s">
        <v>2633</v>
      </c>
      <c r="E525" s="171" t="s">
        <v>1</v>
      </c>
      <c r="F525" s="205" t="s">
        <v>147</v>
      </c>
      <c r="G525" s="67">
        <v>10522426</v>
      </c>
      <c r="H525" s="224"/>
      <c r="I525" s="224"/>
      <c r="J525" s="224"/>
      <c r="K525" s="224"/>
      <c r="L525" s="224"/>
      <c r="M525" s="224"/>
      <c r="N525" s="224"/>
      <c r="O525" s="224"/>
      <c r="P525" s="224"/>
      <c r="Q525" s="224"/>
      <c r="R525" s="224"/>
      <c r="S525" s="224"/>
      <c r="T525" s="225">
        <v>1623.6103318</v>
      </c>
      <c r="U525" s="197">
        <v>1449</v>
      </c>
      <c r="V525" s="198">
        <v>1273</v>
      </c>
      <c r="W525" s="190" t="s">
        <v>1306</v>
      </c>
      <c r="X525" s="142" t="s">
        <v>5124</v>
      </c>
      <c r="Y525" s="127">
        <v>43</v>
      </c>
      <c r="Z525" s="127">
        <v>17</v>
      </c>
      <c r="AA525" s="127">
        <v>17</v>
      </c>
      <c r="AB525" s="124" t="e">
        <v>#N/A</v>
      </c>
      <c r="AC525" s="127"/>
      <c r="AD525" s="127"/>
      <c r="AE525" s="127"/>
      <c r="AF525" s="127"/>
      <c r="AG525" s="127"/>
      <c r="AH525" s="127"/>
      <c r="AI525" s="127"/>
      <c r="AJ525" s="127"/>
      <c r="AK525" s="127"/>
      <c r="AL525" s="127"/>
      <c r="AM525" s="127"/>
    </row>
    <row r="526" spans="1:39" s="126" customFormat="1" ht="90" x14ac:dyDescent="0.25">
      <c r="A526" s="178">
        <v>4</v>
      </c>
      <c r="B526" s="167">
        <v>780</v>
      </c>
      <c r="C526" s="175" t="s">
        <v>2634</v>
      </c>
      <c r="D526" s="171" t="s">
        <v>2635</v>
      </c>
      <c r="E526" s="171" t="s">
        <v>1</v>
      </c>
      <c r="F526" s="205" t="s">
        <v>15</v>
      </c>
      <c r="G526" s="67">
        <v>19718879</v>
      </c>
      <c r="H526" s="224"/>
      <c r="I526" s="224"/>
      <c r="J526" s="224"/>
      <c r="K526" s="224"/>
      <c r="L526" s="224"/>
      <c r="M526" s="224"/>
      <c r="N526" s="224"/>
      <c r="O526" s="224"/>
      <c r="P526" s="224"/>
      <c r="Q526" s="224"/>
      <c r="R526" s="224"/>
      <c r="S526" s="224"/>
      <c r="T526" s="225">
        <v>3042.6230297000002</v>
      </c>
      <c r="U526" s="197">
        <v>3371</v>
      </c>
      <c r="V526" s="198">
        <v>3371</v>
      </c>
      <c r="W526" s="190" t="s">
        <v>1306</v>
      </c>
      <c r="X526" s="142" t="s">
        <v>5124</v>
      </c>
      <c r="Y526" s="127">
        <v>43</v>
      </c>
      <c r="Z526" s="127">
        <v>17</v>
      </c>
      <c r="AA526" s="127">
        <v>17</v>
      </c>
      <c r="AB526" s="124" t="e">
        <v>#N/A</v>
      </c>
      <c r="AC526" s="127"/>
      <c r="AD526" s="127"/>
      <c r="AE526" s="127"/>
      <c r="AF526" s="127"/>
      <c r="AG526" s="127"/>
      <c r="AH526" s="127"/>
      <c r="AI526" s="127"/>
      <c r="AJ526" s="127"/>
      <c r="AK526" s="127"/>
      <c r="AL526" s="127"/>
      <c r="AM526" s="127"/>
    </row>
    <row r="527" spans="1:39" s="126" customFormat="1" ht="120" x14ac:dyDescent="0.25">
      <c r="A527" s="178">
        <v>5</v>
      </c>
      <c r="B527" s="167">
        <v>781</v>
      </c>
      <c r="C527" s="372" t="s">
        <v>3396</v>
      </c>
      <c r="D527" s="171" t="s">
        <v>2636</v>
      </c>
      <c r="E527" s="171" t="s">
        <v>1</v>
      </c>
      <c r="F527" s="205" t="s">
        <v>28</v>
      </c>
      <c r="G527" s="67">
        <v>39305188</v>
      </c>
      <c r="H527" s="68">
        <v>1786</v>
      </c>
      <c r="I527" s="98">
        <v>5</v>
      </c>
      <c r="J527" s="224"/>
      <c r="K527" s="224"/>
      <c r="L527" s="224"/>
      <c r="M527" s="224"/>
      <c r="N527" s="224"/>
      <c r="O527" s="224"/>
      <c r="P527" s="224"/>
      <c r="Q527" s="224"/>
      <c r="R527" s="224"/>
      <c r="S527" s="224"/>
      <c r="T527" s="225">
        <v>7320.0905084000005</v>
      </c>
      <c r="U527" s="197">
        <v>7884</v>
      </c>
      <c r="V527" s="198">
        <v>7884</v>
      </c>
      <c r="W527" s="190" t="s">
        <v>1306</v>
      </c>
      <c r="X527" s="142" t="s">
        <v>5124</v>
      </c>
      <c r="Y527" s="127">
        <v>43</v>
      </c>
      <c r="Z527" s="127">
        <v>17</v>
      </c>
      <c r="AA527" s="127">
        <v>17</v>
      </c>
      <c r="AB527" s="124" t="e">
        <v>#N/A</v>
      </c>
      <c r="AC527" s="127"/>
      <c r="AD527" s="127"/>
      <c r="AE527" s="127"/>
      <c r="AF527" s="127"/>
      <c r="AG527" s="127"/>
      <c r="AH527" s="127"/>
      <c r="AI527" s="127"/>
      <c r="AJ527" s="127"/>
      <c r="AK527" s="127"/>
      <c r="AL527" s="127"/>
      <c r="AM527" s="127"/>
    </row>
    <row r="528" spans="1:39" s="126" customFormat="1" ht="105" x14ac:dyDescent="0.25">
      <c r="A528" s="178">
        <v>6</v>
      </c>
      <c r="B528" s="167">
        <v>782</v>
      </c>
      <c r="C528" s="175" t="s">
        <v>866</v>
      </c>
      <c r="D528" s="171" t="s">
        <v>2630</v>
      </c>
      <c r="E528" s="171" t="s">
        <v>1</v>
      </c>
      <c r="F528" s="205" t="s">
        <v>15</v>
      </c>
      <c r="G528" s="67">
        <v>38516090</v>
      </c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25">
        <v>5943.0326870000008</v>
      </c>
      <c r="U528" s="197">
        <v>3371</v>
      </c>
      <c r="V528" s="198">
        <v>3226</v>
      </c>
      <c r="W528" s="190" t="s">
        <v>1306</v>
      </c>
      <c r="X528" s="142" t="s">
        <v>5124</v>
      </c>
      <c r="Y528" s="127">
        <v>43</v>
      </c>
      <c r="Z528" s="127">
        <v>17</v>
      </c>
      <c r="AA528" s="127">
        <v>17</v>
      </c>
      <c r="AB528" s="124" t="e">
        <v>#N/A</v>
      </c>
      <c r="AC528" s="127"/>
      <c r="AD528" s="127"/>
      <c r="AE528" s="127"/>
      <c r="AF528" s="127"/>
      <c r="AG528" s="127"/>
      <c r="AH528" s="127"/>
      <c r="AI528" s="127"/>
      <c r="AJ528" s="127"/>
      <c r="AK528" s="127"/>
      <c r="AL528" s="127"/>
      <c r="AM528" s="127"/>
    </row>
    <row r="529" spans="1:39" s="123" customFormat="1" ht="105" x14ac:dyDescent="0.25">
      <c r="A529" s="178">
        <v>7</v>
      </c>
      <c r="B529" s="167">
        <v>783</v>
      </c>
      <c r="C529" s="372" t="s">
        <v>3397</v>
      </c>
      <c r="D529" s="171" t="s">
        <v>2637</v>
      </c>
      <c r="E529" s="171" t="s">
        <v>1</v>
      </c>
      <c r="F529" s="205" t="s">
        <v>146</v>
      </c>
      <c r="G529" s="33">
        <v>17315885</v>
      </c>
      <c r="H529" s="224"/>
      <c r="I529" s="224"/>
      <c r="J529" s="224"/>
      <c r="K529" s="224"/>
      <c r="L529" s="224"/>
      <c r="M529" s="224"/>
      <c r="N529" s="224"/>
      <c r="O529" s="224"/>
      <c r="P529" s="224"/>
      <c r="Q529" s="224"/>
      <c r="R529" s="224"/>
      <c r="S529" s="224"/>
      <c r="T529" s="225">
        <v>2671.8410555</v>
      </c>
      <c r="U529" s="197">
        <v>1480</v>
      </c>
      <c r="V529" s="198">
        <v>1528</v>
      </c>
      <c r="W529" s="190" t="s">
        <v>1306</v>
      </c>
      <c r="X529" s="142" t="s">
        <v>5124</v>
      </c>
      <c r="Y529" s="127">
        <v>43</v>
      </c>
      <c r="Z529" s="127">
        <v>17</v>
      </c>
      <c r="AA529" s="127">
        <v>17</v>
      </c>
      <c r="AB529" s="124" t="e">
        <v>#N/A</v>
      </c>
      <c r="AC529" s="124"/>
      <c r="AD529" s="124"/>
      <c r="AE529" s="124"/>
      <c r="AF529" s="124"/>
      <c r="AG529" s="124"/>
      <c r="AH529" s="124"/>
      <c r="AI529" s="124"/>
      <c r="AJ529" s="124"/>
      <c r="AK529" s="124"/>
      <c r="AL529" s="124"/>
      <c r="AM529" s="124"/>
    </row>
    <row r="530" spans="1:39" s="123" customFormat="1" ht="150" x14ac:dyDescent="0.25">
      <c r="A530" s="178">
        <v>8</v>
      </c>
      <c r="B530" s="167">
        <v>784</v>
      </c>
      <c r="C530" s="175" t="s">
        <v>4463</v>
      </c>
      <c r="D530" s="171" t="s">
        <v>2638</v>
      </c>
      <c r="E530" s="171" t="s">
        <v>1</v>
      </c>
      <c r="F530" s="205" t="s">
        <v>28</v>
      </c>
      <c r="G530" s="215">
        <v>12995096</v>
      </c>
      <c r="H530" s="224"/>
      <c r="I530" s="224"/>
      <c r="J530" s="224"/>
      <c r="K530" s="224"/>
      <c r="L530" s="224"/>
      <c r="M530" s="224"/>
      <c r="N530" s="224"/>
      <c r="O530" s="224"/>
      <c r="P530" s="224"/>
      <c r="Q530" s="224"/>
      <c r="R530" s="224"/>
      <c r="S530" s="224"/>
      <c r="T530" s="225">
        <v>2005.1433128000001</v>
      </c>
      <c r="U530" s="197">
        <v>1507</v>
      </c>
      <c r="V530" s="198">
        <v>1409</v>
      </c>
      <c r="W530" s="190" t="s">
        <v>1306</v>
      </c>
      <c r="X530" s="142" t="s">
        <v>5124</v>
      </c>
      <c r="Y530" s="127">
        <v>43</v>
      </c>
      <c r="Z530" s="127">
        <v>17</v>
      </c>
      <c r="AA530" s="127">
        <v>17</v>
      </c>
      <c r="AB530" s="124" t="e">
        <v>#N/A</v>
      </c>
      <c r="AC530" s="124"/>
      <c r="AD530" s="124"/>
      <c r="AE530" s="124"/>
      <c r="AF530" s="124"/>
      <c r="AG530" s="124"/>
      <c r="AH530" s="124"/>
      <c r="AI530" s="124"/>
      <c r="AJ530" s="124"/>
      <c r="AK530" s="124"/>
      <c r="AL530" s="124"/>
      <c r="AM530" s="124"/>
    </row>
    <row r="531" spans="1:39" s="123" customFormat="1" ht="135" x14ac:dyDescent="0.25">
      <c r="A531" s="178">
        <v>9</v>
      </c>
      <c r="B531" s="167">
        <v>785</v>
      </c>
      <c r="C531" s="372" t="s">
        <v>3398</v>
      </c>
      <c r="D531" s="171" t="s">
        <v>2639</v>
      </c>
      <c r="E531" s="171" t="s">
        <v>1</v>
      </c>
      <c r="F531" s="205" t="s">
        <v>2521</v>
      </c>
      <c r="G531" s="67">
        <v>13985708</v>
      </c>
      <c r="H531" s="224"/>
      <c r="I531" s="224"/>
      <c r="J531" s="224"/>
      <c r="K531" s="224"/>
      <c r="L531" s="224"/>
      <c r="M531" s="224"/>
      <c r="N531" s="224"/>
      <c r="O531" s="224"/>
      <c r="P531" s="224"/>
      <c r="Q531" s="224"/>
      <c r="R531" s="224"/>
      <c r="S531" s="224"/>
      <c r="T531" s="225">
        <v>2157.9947443999999</v>
      </c>
      <c r="U531" s="197">
        <v>1477</v>
      </c>
      <c r="V531" s="198"/>
      <c r="W531" s="190" t="s">
        <v>1306</v>
      </c>
      <c r="X531" s="142" t="s">
        <v>5124</v>
      </c>
      <c r="Y531" s="127">
        <v>43</v>
      </c>
      <c r="Z531" s="127">
        <v>17</v>
      </c>
      <c r="AA531" s="127">
        <v>17</v>
      </c>
      <c r="AB531" s="124" t="e">
        <v>#N/A</v>
      </c>
      <c r="AC531" s="124"/>
      <c r="AD531" s="124"/>
      <c r="AE531" s="124"/>
      <c r="AF531" s="124"/>
      <c r="AG531" s="124"/>
      <c r="AH531" s="124"/>
      <c r="AI531" s="124"/>
      <c r="AJ531" s="124"/>
      <c r="AK531" s="124"/>
      <c r="AL531" s="124"/>
      <c r="AM531" s="124"/>
    </row>
    <row r="532" spans="1:39" s="133" customFormat="1" ht="150" x14ac:dyDescent="0.25">
      <c r="A532" s="178">
        <v>14</v>
      </c>
      <c r="B532" s="167">
        <v>790</v>
      </c>
      <c r="C532" s="175" t="s">
        <v>2648</v>
      </c>
      <c r="D532" s="171" t="s">
        <v>2649</v>
      </c>
      <c r="E532" s="171" t="s">
        <v>1</v>
      </c>
      <c r="F532" s="205" t="s">
        <v>42</v>
      </c>
      <c r="G532" s="67">
        <v>24797036</v>
      </c>
      <c r="H532" s="224"/>
      <c r="I532" s="224"/>
      <c r="J532" s="224"/>
      <c r="K532" s="224"/>
      <c r="L532" s="224"/>
      <c r="M532" s="224"/>
      <c r="N532" s="224"/>
      <c r="O532" s="224"/>
      <c r="P532" s="224"/>
      <c r="Q532" s="224"/>
      <c r="R532" s="224"/>
      <c r="S532" s="224"/>
      <c r="T532" s="225">
        <v>3826.1826548000004</v>
      </c>
      <c r="U532" s="197">
        <v>3507</v>
      </c>
      <c r="V532" s="198">
        <v>3504</v>
      </c>
      <c r="W532" s="190" t="s">
        <v>1306</v>
      </c>
      <c r="X532" s="142" t="s">
        <v>5124</v>
      </c>
      <c r="Y532" s="127">
        <v>43</v>
      </c>
      <c r="Z532" s="127">
        <v>17</v>
      </c>
      <c r="AA532" s="127">
        <v>17</v>
      </c>
      <c r="AB532" s="124" t="e">
        <v>#N/A</v>
      </c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</row>
    <row r="533" spans="1:39" s="123" customFormat="1" ht="75" x14ac:dyDescent="0.25">
      <c r="A533" s="171">
        <v>19</v>
      </c>
      <c r="B533" s="167">
        <v>795</v>
      </c>
      <c r="C533" s="372" t="s">
        <v>3399</v>
      </c>
      <c r="D533" s="405" t="s">
        <v>4284</v>
      </c>
      <c r="E533" s="171" t="s">
        <v>1</v>
      </c>
      <c r="F533" s="405" t="s">
        <v>145</v>
      </c>
      <c r="G533" s="174">
        <v>7843319</v>
      </c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25">
        <v>1210.2241217000001</v>
      </c>
      <c r="U533" s="197">
        <v>1167</v>
      </c>
      <c r="V533" s="198"/>
      <c r="W533" s="190" t="s">
        <v>1306</v>
      </c>
      <c r="X533" s="142" t="s">
        <v>5124</v>
      </c>
      <c r="Y533" s="127">
        <v>43</v>
      </c>
      <c r="Z533" s="127">
        <v>17</v>
      </c>
      <c r="AA533" s="127">
        <v>17</v>
      </c>
      <c r="AB533" s="124" t="e">
        <v>#N/A</v>
      </c>
      <c r="AC533" s="124"/>
      <c r="AD533" s="124"/>
      <c r="AE533" s="124"/>
      <c r="AF533" s="124"/>
      <c r="AG533" s="124"/>
      <c r="AH533" s="124"/>
      <c r="AI533" s="124"/>
      <c r="AJ533" s="124"/>
      <c r="AK533" s="124"/>
      <c r="AL533" s="124"/>
      <c r="AM533" s="124"/>
    </row>
    <row r="534" spans="1:39" s="123" customFormat="1" ht="120" x14ac:dyDescent="0.25">
      <c r="A534" s="178">
        <v>20</v>
      </c>
      <c r="B534" s="167">
        <v>796</v>
      </c>
      <c r="C534" s="372" t="s">
        <v>3400</v>
      </c>
      <c r="D534" s="171" t="s">
        <v>2639</v>
      </c>
      <c r="E534" s="171" t="s">
        <v>1</v>
      </c>
      <c r="F534" s="205" t="s">
        <v>28</v>
      </c>
      <c r="G534" s="67">
        <v>20364124</v>
      </c>
      <c r="H534" s="224"/>
      <c r="I534" s="224"/>
      <c r="J534" s="224"/>
      <c r="K534" s="224"/>
      <c r="L534" s="224"/>
      <c r="M534" s="224"/>
      <c r="N534" s="224"/>
      <c r="O534" s="224"/>
      <c r="P534" s="224"/>
      <c r="Q534" s="224"/>
      <c r="R534" s="224"/>
      <c r="S534" s="224"/>
      <c r="T534" s="225">
        <v>3142.1843332000003</v>
      </c>
      <c r="U534" s="197">
        <v>2786</v>
      </c>
      <c r="V534" s="198">
        <v>2147</v>
      </c>
      <c r="W534" s="190" t="s">
        <v>1306</v>
      </c>
      <c r="X534" s="142" t="s">
        <v>5124</v>
      </c>
      <c r="Y534" s="127">
        <v>43</v>
      </c>
      <c r="Z534" s="127">
        <v>17</v>
      </c>
      <c r="AA534" s="127">
        <v>17</v>
      </c>
      <c r="AB534" s="124" t="e">
        <v>#N/A</v>
      </c>
      <c r="AC534" s="124"/>
      <c r="AD534" s="124"/>
      <c r="AE534" s="124"/>
      <c r="AF534" s="124"/>
      <c r="AG534" s="124"/>
      <c r="AH534" s="124"/>
      <c r="AI534" s="124"/>
      <c r="AJ534" s="124"/>
      <c r="AK534" s="124"/>
      <c r="AL534" s="124"/>
      <c r="AM534" s="124"/>
    </row>
    <row r="535" spans="1:39" s="123" customFormat="1" ht="120" x14ac:dyDescent="0.25">
      <c r="A535" s="178">
        <v>21</v>
      </c>
      <c r="B535" s="167">
        <v>797</v>
      </c>
      <c r="C535" s="372" t="s">
        <v>3401</v>
      </c>
      <c r="D535" s="171" t="s">
        <v>2658</v>
      </c>
      <c r="E535" s="171" t="s">
        <v>1</v>
      </c>
      <c r="F535" s="205" t="s">
        <v>79</v>
      </c>
      <c r="G535" s="67">
        <v>8563105</v>
      </c>
      <c r="H535" s="224"/>
      <c r="I535" s="224"/>
      <c r="J535" s="224"/>
      <c r="K535" s="224"/>
      <c r="L535" s="224"/>
      <c r="M535" s="224"/>
      <c r="N535" s="224"/>
      <c r="O535" s="224"/>
      <c r="P535" s="224"/>
      <c r="Q535" s="224"/>
      <c r="R535" s="224"/>
      <c r="S535" s="224"/>
      <c r="T535" s="225">
        <v>1321.2871015000001</v>
      </c>
      <c r="U535" s="197">
        <v>1063</v>
      </c>
      <c r="V535" s="198"/>
      <c r="W535" s="190" t="s">
        <v>1306</v>
      </c>
      <c r="X535" s="142" t="s">
        <v>5124</v>
      </c>
      <c r="Y535" s="127">
        <v>43</v>
      </c>
      <c r="Z535" s="127">
        <v>17</v>
      </c>
      <c r="AA535" s="127">
        <v>17</v>
      </c>
      <c r="AB535" s="124" t="e">
        <v>#N/A</v>
      </c>
      <c r="AC535" s="124"/>
      <c r="AD535" s="124"/>
      <c r="AE535" s="124"/>
      <c r="AF535" s="124"/>
      <c r="AG535" s="124"/>
      <c r="AH535" s="124"/>
      <c r="AI535" s="124"/>
      <c r="AJ535" s="124"/>
      <c r="AK535" s="124"/>
      <c r="AL535" s="124"/>
      <c r="AM535" s="124"/>
    </row>
    <row r="536" spans="1:39" s="123" customFormat="1" ht="120" x14ac:dyDescent="0.25">
      <c r="A536" s="178">
        <v>22</v>
      </c>
      <c r="B536" s="167">
        <v>798</v>
      </c>
      <c r="C536" s="175" t="s">
        <v>148</v>
      </c>
      <c r="D536" s="369" t="s">
        <v>2643</v>
      </c>
      <c r="E536" s="171" t="s">
        <v>1</v>
      </c>
      <c r="F536" s="404" t="s">
        <v>28</v>
      </c>
      <c r="G536" s="67">
        <v>10547715</v>
      </c>
      <c r="H536" s="224"/>
      <c r="I536" s="224"/>
      <c r="J536" s="224"/>
      <c r="K536" s="224"/>
      <c r="L536" s="224"/>
      <c r="M536" s="224"/>
      <c r="N536" s="224"/>
      <c r="O536" s="224"/>
      <c r="P536" s="224"/>
      <c r="Q536" s="224"/>
      <c r="R536" s="224"/>
      <c r="S536" s="224"/>
      <c r="T536" s="225">
        <v>1627.5124245000002</v>
      </c>
      <c r="U536" s="378">
        <v>1586</v>
      </c>
      <c r="V536" s="377">
        <v>1142</v>
      </c>
      <c r="W536" s="182" t="s">
        <v>1308</v>
      </c>
      <c r="X536" s="142" t="s">
        <v>5124</v>
      </c>
      <c r="Y536" s="127">
        <v>43</v>
      </c>
      <c r="Z536" s="127">
        <v>17</v>
      </c>
      <c r="AA536" s="127">
        <v>17</v>
      </c>
      <c r="AB536" s="124" t="e">
        <v>#N/A</v>
      </c>
      <c r="AC536" s="124"/>
      <c r="AD536" s="124"/>
      <c r="AE536" s="124"/>
      <c r="AF536" s="124"/>
      <c r="AG536" s="124"/>
      <c r="AH536" s="124"/>
      <c r="AI536" s="124"/>
      <c r="AJ536" s="124"/>
      <c r="AK536" s="124"/>
      <c r="AL536" s="124"/>
      <c r="AM536" s="124"/>
    </row>
    <row r="537" spans="1:39" s="133" customFormat="1" ht="150" x14ac:dyDescent="0.25">
      <c r="A537" s="178">
        <v>2</v>
      </c>
      <c r="B537" s="167">
        <v>800</v>
      </c>
      <c r="C537" s="175" t="s">
        <v>4466</v>
      </c>
      <c r="D537" s="171" t="s">
        <v>2662</v>
      </c>
      <c r="E537" s="171" t="s">
        <v>1</v>
      </c>
      <c r="F537" s="205" t="s">
        <v>14</v>
      </c>
      <c r="G537" s="67">
        <v>257859410</v>
      </c>
      <c r="H537" s="195">
        <v>311226</v>
      </c>
      <c r="I537" s="266">
        <v>3316.52</v>
      </c>
      <c r="J537" s="224"/>
      <c r="K537" s="195"/>
      <c r="L537" s="224"/>
      <c r="M537" s="266">
        <v>0.23</v>
      </c>
      <c r="N537" s="224"/>
      <c r="O537" s="224"/>
      <c r="P537" s="265">
        <v>5.05</v>
      </c>
      <c r="Q537" s="266"/>
      <c r="R537" s="224"/>
      <c r="S537" s="224"/>
      <c r="T537" s="225">
        <v>265573.99886299996</v>
      </c>
      <c r="U537" s="197">
        <v>258045</v>
      </c>
      <c r="V537" s="198">
        <v>193769</v>
      </c>
      <c r="W537" s="190" t="s">
        <v>1306</v>
      </c>
      <c r="X537" s="142" t="s">
        <v>5125</v>
      </c>
      <c r="Y537" s="127">
        <v>46</v>
      </c>
      <c r="Z537" s="124">
        <v>18</v>
      </c>
      <c r="AA537" s="124">
        <v>18</v>
      </c>
      <c r="AB537" s="124" t="e">
        <v>#N/A</v>
      </c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</row>
    <row r="538" spans="1:39" s="126" customFormat="1" ht="90" x14ac:dyDescent="0.25">
      <c r="A538" s="178">
        <v>3</v>
      </c>
      <c r="B538" s="167">
        <v>801</v>
      </c>
      <c r="C538" s="175" t="s">
        <v>4467</v>
      </c>
      <c r="D538" s="167" t="s">
        <v>2663</v>
      </c>
      <c r="E538" s="171" t="s">
        <v>1</v>
      </c>
      <c r="F538" s="205" t="s">
        <v>40</v>
      </c>
      <c r="G538" s="33">
        <v>950250</v>
      </c>
      <c r="H538" s="195">
        <v>5653.25</v>
      </c>
      <c r="I538" s="267">
        <v>62.357979999999998</v>
      </c>
      <c r="J538" s="224"/>
      <c r="K538" s="224"/>
      <c r="L538" s="224"/>
      <c r="M538" s="224"/>
      <c r="N538" s="224"/>
      <c r="O538" s="224"/>
      <c r="P538" s="224"/>
      <c r="Q538" s="224"/>
      <c r="R538" s="224"/>
      <c r="S538" s="224"/>
      <c r="T538" s="225">
        <v>4167.5037145999995</v>
      </c>
      <c r="U538" s="197">
        <v>3246</v>
      </c>
      <c r="V538" s="198"/>
      <c r="W538" s="190" t="s">
        <v>1306</v>
      </c>
      <c r="X538" s="142" t="s">
        <v>5125</v>
      </c>
      <c r="Y538" s="127">
        <v>46</v>
      </c>
      <c r="Z538" s="124">
        <v>18</v>
      </c>
      <c r="AA538" s="124">
        <v>18</v>
      </c>
      <c r="AB538" s="124" t="e">
        <v>#N/A</v>
      </c>
      <c r="AC538" s="127"/>
      <c r="AD538" s="127"/>
      <c r="AE538" s="127"/>
      <c r="AF538" s="127"/>
      <c r="AG538" s="127"/>
      <c r="AH538" s="127"/>
      <c r="AI538" s="127"/>
      <c r="AJ538" s="127"/>
      <c r="AK538" s="127"/>
      <c r="AL538" s="127"/>
      <c r="AM538" s="127"/>
    </row>
    <row r="539" spans="1:39" s="123" customFormat="1" ht="75" x14ac:dyDescent="0.25">
      <c r="A539" s="178">
        <v>4</v>
      </c>
      <c r="B539" s="167">
        <v>802</v>
      </c>
      <c r="C539" s="175" t="s">
        <v>4468</v>
      </c>
      <c r="D539" s="171" t="s">
        <v>4283</v>
      </c>
      <c r="E539" s="171" t="s">
        <v>1</v>
      </c>
      <c r="F539" s="205" t="s">
        <v>2664</v>
      </c>
      <c r="G539" s="33"/>
      <c r="H539" s="195">
        <v>231911.08</v>
      </c>
      <c r="I539" s="267">
        <v>115.63</v>
      </c>
      <c r="J539" s="224"/>
      <c r="K539" s="224"/>
      <c r="L539" s="224"/>
      <c r="M539" s="224"/>
      <c r="N539" s="224"/>
      <c r="O539" s="224"/>
      <c r="P539" s="224"/>
      <c r="Q539" s="224"/>
      <c r="R539" s="224"/>
      <c r="S539" s="224"/>
      <c r="T539" s="225">
        <v>5517.0273599999991</v>
      </c>
      <c r="U539" s="197">
        <v>5764.5862800000004</v>
      </c>
      <c r="V539" s="244"/>
      <c r="W539" s="190" t="s">
        <v>860</v>
      </c>
      <c r="X539" s="142" t="s">
        <v>5125</v>
      </c>
      <c r="Y539" s="127">
        <v>46</v>
      </c>
      <c r="Z539" s="124">
        <v>18</v>
      </c>
      <c r="AA539" s="124">
        <v>18</v>
      </c>
      <c r="AB539" s="124" t="e">
        <v>#N/A</v>
      </c>
      <c r="AC539" s="124"/>
      <c r="AD539" s="124"/>
      <c r="AE539" s="124"/>
      <c r="AF539" s="124"/>
      <c r="AG539" s="124"/>
      <c r="AH539" s="124"/>
      <c r="AI539" s="124"/>
      <c r="AJ539" s="124"/>
      <c r="AK539" s="124"/>
      <c r="AL539" s="124"/>
      <c r="AM539" s="124"/>
    </row>
    <row r="540" spans="1:39" s="123" customFormat="1" ht="60" x14ac:dyDescent="0.25">
      <c r="A540" s="178">
        <v>5</v>
      </c>
      <c r="B540" s="167">
        <v>803</v>
      </c>
      <c r="C540" s="175" t="s">
        <v>4469</v>
      </c>
      <c r="D540" s="171" t="s">
        <v>2665</v>
      </c>
      <c r="E540" s="171" t="s">
        <v>1</v>
      </c>
      <c r="F540" s="205" t="s">
        <v>29</v>
      </c>
      <c r="G540" s="67">
        <v>5826819</v>
      </c>
      <c r="H540" s="195">
        <v>32204</v>
      </c>
      <c r="I540" s="268">
        <v>141.6</v>
      </c>
      <c r="J540" s="224"/>
      <c r="K540" s="224"/>
      <c r="L540" s="224"/>
      <c r="M540" s="224"/>
      <c r="N540" s="224"/>
      <c r="O540" s="224"/>
      <c r="P540" s="268">
        <v>5.42</v>
      </c>
      <c r="Q540" s="224"/>
      <c r="R540" s="224"/>
      <c r="S540" s="224"/>
      <c r="T540" s="225">
        <v>28464.310171699999</v>
      </c>
      <c r="U540" s="197">
        <v>28045</v>
      </c>
      <c r="V540" s="198">
        <v>47786</v>
      </c>
      <c r="W540" s="190" t="s">
        <v>1306</v>
      </c>
      <c r="X540" s="142" t="s">
        <v>5125</v>
      </c>
      <c r="Y540" s="127">
        <v>46</v>
      </c>
      <c r="Z540" s="124">
        <v>18</v>
      </c>
      <c r="AA540" s="124">
        <v>18</v>
      </c>
      <c r="AB540" s="124" t="e">
        <v>#N/A</v>
      </c>
      <c r="AC540" s="124"/>
      <c r="AD540" s="124"/>
      <c r="AE540" s="124"/>
      <c r="AF540" s="124"/>
      <c r="AG540" s="124"/>
      <c r="AH540" s="124"/>
      <c r="AI540" s="124"/>
      <c r="AJ540" s="124"/>
      <c r="AK540" s="124"/>
      <c r="AL540" s="124"/>
      <c r="AM540" s="124"/>
    </row>
    <row r="541" spans="1:39" s="123" customFormat="1" ht="76.5" x14ac:dyDescent="0.25">
      <c r="A541" s="178">
        <v>6</v>
      </c>
      <c r="B541" s="167">
        <v>804</v>
      </c>
      <c r="C541" s="373" t="s">
        <v>3403</v>
      </c>
      <c r="D541" s="167" t="s">
        <v>2667</v>
      </c>
      <c r="E541" s="171" t="s">
        <v>1</v>
      </c>
      <c r="F541" s="205" t="s">
        <v>40</v>
      </c>
      <c r="G541" s="33">
        <v>889648</v>
      </c>
      <c r="H541" s="195">
        <v>5867</v>
      </c>
      <c r="I541" s="267">
        <v>22.594000000000001</v>
      </c>
      <c r="J541" s="224"/>
      <c r="K541" s="224"/>
      <c r="L541" s="224"/>
      <c r="M541" s="224"/>
      <c r="N541" s="224"/>
      <c r="O541" s="224"/>
      <c r="P541" s="224"/>
      <c r="Q541" s="224"/>
      <c r="R541" s="224"/>
      <c r="S541" s="224"/>
      <c r="T541" s="225">
        <v>4267.218566399999</v>
      </c>
      <c r="U541" s="197">
        <v>3296</v>
      </c>
      <c r="V541" s="198"/>
      <c r="W541" s="190" t="s">
        <v>1306</v>
      </c>
      <c r="X541" s="142" t="s">
        <v>5125</v>
      </c>
      <c r="Y541" s="127">
        <v>46</v>
      </c>
      <c r="Z541" s="124">
        <v>18</v>
      </c>
      <c r="AA541" s="124">
        <v>18</v>
      </c>
      <c r="AB541" s="124" t="e">
        <v>#N/A</v>
      </c>
      <c r="AC541" s="124"/>
      <c r="AD541" s="124"/>
      <c r="AE541" s="124"/>
      <c r="AF541" s="124"/>
      <c r="AG541" s="124"/>
      <c r="AH541" s="124"/>
      <c r="AI541" s="124"/>
      <c r="AJ541" s="124"/>
      <c r="AK541" s="124"/>
      <c r="AL541" s="124"/>
      <c r="AM541" s="124"/>
    </row>
    <row r="542" spans="1:39" s="123" customFormat="1" ht="60" x14ac:dyDescent="0.25">
      <c r="A542" s="178">
        <v>7</v>
      </c>
      <c r="B542" s="167">
        <v>805</v>
      </c>
      <c r="C542" s="372" t="s">
        <v>149</v>
      </c>
      <c r="D542" s="171" t="s">
        <v>2662</v>
      </c>
      <c r="E542" s="171" t="s">
        <v>1</v>
      </c>
      <c r="F542" s="205" t="s">
        <v>14</v>
      </c>
      <c r="G542" s="67">
        <v>118062770</v>
      </c>
      <c r="H542" s="195"/>
      <c r="I542" s="195">
        <v>2568.3820000000001</v>
      </c>
      <c r="J542" s="224"/>
      <c r="K542" s="195"/>
      <c r="L542" s="224"/>
      <c r="M542" s="195">
        <v>30092</v>
      </c>
      <c r="N542" s="224"/>
      <c r="O542" s="224"/>
      <c r="P542" s="224"/>
      <c r="Q542" s="195"/>
      <c r="R542" s="224"/>
      <c r="S542" s="224"/>
      <c r="T542" s="225">
        <v>52433.435051000008</v>
      </c>
      <c r="U542" s="197">
        <v>46681</v>
      </c>
      <c r="V542" s="198">
        <v>46681</v>
      </c>
      <c r="W542" s="190" t="s">
        <v>1306</v>
      </c>
      <c r="X542" s="142" t="s">
        <v>5125</v>
      </c>
      <c r="Y542" s="127">
        <v>46</v>
      </c>
      <c r="Z542" s="124">
        <v>18</v>
      </c>
      <c r="AA542" s="124">
        <v>18</v>
      </c>
      <c r="AB542" s="124" t="e">
        <v>#N/A</v>
      </c>
      <c r="AC542" s="124"/>
      <c r="AD542" s="124"/>
      <c r="AE542" s="124"/>
      <c r="AF542" s="124"/>
      <c r="AG542" s="124"/>
      <c r="AH542" s="124"/>
      <c r="AI542" s="124"/>
      <c r="AJ542" s="124"/>
      <c r="AK542" s="124"/>
      <c r="AL542" s="124"/>
      <c r="AM542" s="124"/>
    </row>
    <row r="543" spans="1:39" s="123" customFormat="1" ht="75" x14ac:dyDescent="0.25">
      <c r="A543" s="178">
        <v>8</v>
      </c>
      <c r="B543" s="167">
        <v>806</v>
      </c>
      <c r="C543" s="372" t="s">
        <v>2668</v>
      </c>
      <c r="D543" s="171" t="s">
        <v>2666</v>
      </c>
      <c r="E543" s="171" t="s">
        <v>1</v>
      </c>
      <c r="F543" s="205" t="s">
        <v>14</v>
      </c>
      <c r="G543" s="215">
        <v>164055149</v>
      </c>
      <c r="H543" s="195">
        <v>262697</v>
      </c>
      <c r="I543" s="195">
        <v>203</v>
      </c>
      <c r="J543" s="224"/>
      <c r="K543" s="195"/>
      <c r="L543" s="224"/>
      <c r="M543" s="195"/>
      <c r="N543" s="224"/>
      <c r="O543" s="224"/>
      <c r="P543" s="224"/>
      <c r="Q543" s="195"/>
      <c r="R543" s="224"/>
      <c r="S543" s="224"/>
      <c r="T543" s="225">
        <v>209408.66949070001</v>
      </c>
      <c r="U543" s="197">
        <v>383389</v>
      </c>
      <c r="V543" s="198">
        <v>430993</v>
      </c>
      <c r="W543" s="190" t="s">
        <v>1306</v>
      </c>
      <c r="X543" s="142" t="s">
        <v>5125</v>
      </c>
      <c r="Y543" s="127">
        <v>46</v>
      </c>
      <c r="Z543" s="124">
        <v>18</v>
      </c>
      <c r="AA543" s="124">
        <v>18</v>
      </c>
      <c r="AB543" s="124" t="e">
        <v>#N/A</v>
      </c>
      <c r="AC543" s="124"/>
      <c r="AD543" s="124"/>
      <c r="AE543" s="124"/>
      <c r="AF543" s="124"/>
      <c r="AG543" s="124"/>
      <c r="AH543" s="124"/>
      <c r="AI543" s="124"/>
      <c r="AJ543" s="124"/>
      <c r="AK543" s="124"/>
      <c r="AL543" s="124"/>
      <c r="AM543" s="124"/>
    </row>
    <row r="544" spans="1:39" s="123" customFormat="1" ht="75" x14ac:dyDescent="0.25">
      <c r="A544" s="178">
        <v>9</v>
      </c>
      <c r="B544" s="167">
        <v>807</v>
      </c>
      <c r="C544" s="372" t="s">
        <v>3404</v>
      </c>
      <c r="D544" s="171" t="s">
        <v>2669</v>
      </c>
      <c r="E544" s="171" t="s">
        <v>1</v>
      </c>
      <c r="F544" s="205" t="s">
        <v>60</v>
      </c>
      <c r="G544" s="215">
        <v>19642578</v>
      </c>
      <c r="H544" s="266">
        <v>3353.7</v>
      </c>
      <c r="I544" s="266">
        <v>48.01</v>
      </c>
      <c r="J544" s="224"/>
      <c r="K544" s="195"/>
      <c r="L544" s="224"/>
      <c r="M544" s="266">
        <v>4.74</v>
      </c>
      <c r="N544" s="224"/>
      <c r="O544" s="224"/>
      <c r="P544" s="224"/>
      <c r="Q544" s="267">
        <v>9.0500000000000007</v>
      </c>
      <c r="R544" s="224"/>
      <c r="S544" s="224"/>
      <c r="T544" s="225">
        <v>5442.2514853999992</v>
      </c>
      <c r="U544" s="197">
        <v>4654</v>
      </c>
      <c r="V544" s="198">
        <v>4873</v>
      </c>
      <c r="W544" s="190" t="s">
        <v>1306</v>
      </c>
      <c r="X544" s="142" t="s">
        <v>5125</v>
      </c>
      <c r="Y544" s="127">
        <v>46</v>
      </c>
      <c r="Z544" s="124">
        <v>18</v>
      </c>
      <c r="AA544" s="124">
        <v>18</v>
      </c>
      <c r="AB544" s="124" t="e">
        <v>#N/A</v>
      </c>
      <c r="AC544" s="124"/>
      <c r="AD544" s="124"/>
      <c r="AE544" s="124"/>
      <c r="AF544" s="124"/>
      <c r="AG544" s="124"/>
      <c r="AH544" s="124"/>
      <c r="AI544" s="124"/>
      <c r="AJ544" s="124"/>
      <c r="AK544" s="124"/>
      <c r="AL544" s="124"/>
      <c r="AM544" s="124"/>
    </row>
    <row r="545" spans="1:39" s="123" customFormat="1" ht="105" x14ac:dyDescent="0.25">
      <c r="A545" s="178">
        <v>11</v>
      </c>
      <c r="B545" s="167">
        <v>809</v>
      </c>
      <c r="C545" s="175" t="s">
        <v>150</v>
      </c>
      <c r="D545" s="171" t="s">
        <v>2672</v>
      </c>
      <c r="E545" s="171" t="s">
        <v>1</v>
      </c>
      <c r="F545" s="205" t="s">
        <v>25</v>
      </c>
      <c r="G545" s="67">
        <v>19878516</v>
      </c>
      <c r="H545" s="195"/>
      <c r="I545" s="269">
        <v>0.10065</v>
      </c>
      <c r="J545" s="224"/>
      <c r="K545" s="224"/>
      <c r="L545" s="224"/>
      <c r="M545" s="224"/>
      <c r="N545" s="224"/>
      <c r="O545" s="224"/>
      <c r="P545" s="270">
        <v>4.1488499999999998E-2</v>
      </c>
      <c r="Q545" s="224"/>
      <c r="R545" s="224"/>
      <c r="S545" s="224"/>
      <c r="T545" s="225">
        <v>3104.6973318</v>
      </c>
      <c r="U545" s="197">
        <v>2868</v>
      </c>
      <c r="V545" s="198">
        <v>2498</v>
      </c>
      <c r="W545" s="190" t="s">
        <v>1306</v>
      </c>
      <c r="X545" s="142" t="s">
        <v>5125</v>
      </c>
      <c r="Y545" s="127">
        <v>46</v>
      </c>
      <c r="Z545" s="124">
        <v>18</v>
      </c>
      <c r="AA545" s="124">
        <v>18</v>
      </c>
      <c r="AB545" s="124" t="e">
        <v>#N/A</v>
      </c>
      <c r="AC545" s="124"/>
      <c r="AD545" s="124"/>
      <c r="AE545" s="124"/>
      <c r="AF545" s="124"/>
      <c r="AG545" s="124"/>
      <c r="AH545" s="124"/>
      <c r="AI545" s="124"/>
      <c r="AJ545" s="124"/>
      <c r="AK545" s="124"/>
      <c r="AL545" s="124"/>
      <c r="AM545" s="124"/>
    </row>
    <row r="546" spans="1:39" s="123" customFormat="1" ht="90" x14ac:dyDescent="0.25">
      <c r="A546" s="178">
        <v>12</v>
      </c>
      <c r="B546" s="167">
        <v>810</v>
      </c>
      <c r="C546" s="372" t="s">
        <v>3405</v>
      </c>
      <c r="D546" s="171" t="s">
        <v>2673</v>
      </c>
      <c r="E546" s="171" t="s">
        <v>1</v>
      </c>
      <c r="F546" s="205" t="s">
        <v>29</v>
      </c>
      <c r="G546" s="215">
        <v>75867640</v>
      </c>
      <c r="H546" s="195">
        <v>225110.82</v>
      </c>
      <c r="I546" s="267">
        <v>94.94</v>
      </c>
      <c r="J546" s="224"/>
      <c r="K546" s="195"/>
      <c r="L546" s="224"/>
      <c r="M546" s="195"/>
      <c r="N546" s="224"/>
      <c r="O546" s="224"/>
      <c r="P546" s="224"/>
      <c r="Q546" s="265">
        <v>374.26</v>
      </c>
      <c r="R546" s="224"/>
      <c r="S546" s="224"/>
      <c r="T546" s="225">
        <v>169788.73305199997</v>
      </c>
      <c r="U546" s="197">
        <v>503041</v>
      </c>
      <c r="V546" s="198">
        <v>924742</v>
      </c>
      <c r="W546" s="190" t="s">
        <v>1306</v>
      </c>
      <c r="X546" s="142" t="s">
        <v>5125</v>
      </c>
      <c r="Y546" s="127">
        <v>46</v>
      </c>
      <c r="Z546" s="124">
        <v>18</v>
      </c>
      <c r="AA546" s="124">
        <v>18</v>
      </c>
      <c r="AB546" s="124" t="e">
        <v>#N/A</v>
      </c>
      <c r="AC546" s="124"/>
      <c r="AD546" s="124"/>
      <c r="AE546" s="124"/>
      <c r="AF546" s="124"/>
      <c r="AG546" s="124"/>
      <c r="AH546" s="124"/>
      <c r="AI546" s="124"/>
      <c r="AJ546" s="124"/>
      <c r="AK546" s="124"/>
      <c r="AL546" s="124"/>
      <c r="AM546" s="124"/>
    </row>
    <row r="547" spans="1:39" s="123" customFormat="1" ht="105" x14ac:dyDescent="0.25">
      <c r="A547" s="178">
        <v>13</v>
      </c>
      <c r="B547" s="167">
        <v>811</v>
      </c>
      <c r="C547" s="175" t="s">
        <v>2674</v>
      </c>
      <c r="D547" s="171" t="s">
        <v>2669</v>
      </c>
      <c r="E547" s="171" t="s">
        <v>1</v>
      </c>
      <c r="F547" s="205" t="s">
        <v>14</v>
      </c>
      <c r="G547" s="215">
        <v>141592580</v>
      </c>
      <c r="H547" s="195">
        <v>185878</v>
      </c>
      <c r="I547" s="266">
        <v>106.741</v>
      </c>
      <c r="J547" s="224"/>
      <c r="K547" s="266">
        <v>704.48500000000001</v>
      </c>
      <c r="L547" s="224"/>
      <c r="M547" s="195"/>
      <c r="N547" s="224"/>
      <c r="O547" s="224"/>
      <c r="P547" s="224"/>
      <c r="Q547" s="195"/>
      <c r="R547" s="224"/>
      <c r="S547" s="224"/>
      <c r="T547" s="225">
        <v>152768.65106399998</v>
      </c>
      <c r="U547" s="197">
        <v>133622</v>
      </c>
      <c r="V547" s="198">
        <v>113144</v>
      </c>
      <c r="W547" s="190" t="s">
        <v>1306</v>
      </c>
      <c r="X547" s="142" t="s">
        <v>5125</v>
      </c>
      <c r="Y547" s="127">
        <v>46</v>
      </c>
      <c r="Z547" s="124">
        <v>18</v>
      </c>
      <c r="AA547" s="124">
        <v>18</v>
      </c>
      <c r="AB547" s="124" t="e">
        <v>#N/A</v>
      </c>
      <c r="AC547" s="124"/>
      <c r="AD547" s="124"/>
      <c r="AE547" s="124"/>
      <c r="AF547" s="124"/>
      <c r="AG547" s="124"/>
      <c r="AH547" s="124"/>
      <c r="AI547" s="124"/>
      <c r="AJ547" s="124"/>
      <c r="AK547" s="124"/>
      <c r="AL547" s="124"/>
      <c r="AM547" s="124"/>
    </row>
    <row r="548" spans="1:39" s="123" customFormat="1" ht="105" x14ac:dyDescent="0.25">
      <c r="A548" s="178">
        <v>14</v>
      </c>
      <c r="B548" s="167">
        <v>812</v>
      </c>
      <c r="C548" s="175" t="s">
        <v>2675</v>
      </c>
      <c r="D548" s="171" t="s">
        <v>2676</v>
      </c>
      <c r="E548" s="171" t="s">
        <v>1</v>
      </c>
      <c r="F548" s="205" t="s">
        <v>14</v>
      </c>
      <c r="G548" s="33">
        <v>300379751</v>
      </c>
      <c r="H548" s="195">
        <v>400817</v>
      </c>
      <c r="I548" s="195">
        <v>1329.432</v>
      </c>
      <c r="J548" s="224"/>
      <c r="K548" s="195"/>
      <c r="L548" s="224"/>
      <c r="M548" s="195"/>
      <c r="N548" s="224"/>
      <c r="O548" s="224"/>
      <c r="P548" s="224"/>
      <c r="Q548" s="195"/>
      <c r="R548" s="224"/>
      <c r="S548" s="224"/>
      <c r="T548" s="225">
        <v>328276.51621929999</v>
      </c>
      <c r="U548" s="197">
        <v>274213</v>
      </c>
      <c r="V548" s="198">
        <v>243772</v>
      </c>
      <c r="W548" s="190" t="s">
        <v>1306</v>
      </c>
      <c r="X548" s="142" t="s">
        <v>5125</v>
      </c>
      <c r="Y548" s="127">
        <v>46</v>
      </c>
      <c r="Z548" s="124">
        <v>18</v>
      </c>
      <c r="AA548" s="124">
        <v>18</v>
      </c>
      <c r="AB548" s="124" t="e">
        <v>#N/A</v>
      </c>
      <c r="AC548" s="124"/>
      <c r="AD548" s="124"/>
      <c r="AE548" s="124"/>
      <c r="AF548" s="124"/>
      <c r="AG548" s="124"/>
      <c r="AH548" s="124"/>
      <c r="AI548" s="124"/>
      <c r="AJ548" s="124"/>
      <c r="AK548" s="124"/>
      <c r="AL548" s="124"/>
      <c r="AM548" s="124"/>
    </row>
    <row r="549" spans="1:39" s="123" customFormat="1" ht="114.75" x14ac:dyDescent="0.25">
      <c r="A549" s="178">
        <v>16</v>
      </c>
      <c r="B549" s="167">
        <v>814</v>
      </c>
      <c r="C549" s="372" t="s">
        <v>3406</v>
      </c>
      <c r="D549" s="171" t="s">
        <v>2669</v>
      </c>
      <c r="E549" s="171" t="s">
        <v>1</v>
      </c>
      <c r="F549" s="205" t="s">
        <v>38</v>
      </c>
      <c r="G549" s="67">
        <v>29705880</v>
      </c>
      <c r="H549" s="195"/>
      <c r="I549" s="266"/>
      <c r="J549" s="224"/>
      <c r="K549" s="266">
        <v>0.375</v>
      </c>
      <c r="L549" s="224"/>
      <c r="M549" s="224"/>
      <c r="N549" s="224"/>
      <c r="O549" s="224"/>
      <c r="P549" s="253">
        <v>2.421639735925464</v>
      </c>
      <c r="Q549" s="271">
        <v>0.274588</v>
      </c>
      <c r="R549" s="224"/>
      <c r="S549" s="224"/>
      <c r="T549" s="225">
        <v>6763.763597252917</v>
      </c>
      <c r="U549" s="197">
        <v>6775</v>
      </c>
      <c r="V549" s="198">
        <v>10494</v>
      </c>
      <c r="W549" s="190" t="s">
        <v>1306</v>
      </c>
      <c r="X549" s="142" t="s">
        <v>5125</v>
      </c>
      <c r="Y549" s="127">
        <v>46</v>
      </c>
      <c r="Z549" s="124">
        <v>18</v>
      </c>
      <c r="AA549" s="124">
        <v>18</v>
      </c>
      <c r="AB549" s="124" t="e">
        <v>#N/A</v>
      </c>
      <c r="AC549" s="124"/>
      <c r="AD549" s="124"/>
      <c r="AE549" s="124"/>
      <c r="AF549" s="124"/>
      <c r="AG549" s="124"/>
      <c r="AH549" s="124"/>
      <c r="AI549" s="124"/>
      <c r="AJ549" s="124"/>
      <c r="AK549" s="124"/>
      <c r="AL549" s="124"/>
      <c r="AM549" s="124"/>
    </row>
    <row r="550" spans="1:39" s="123" customFormat="1" ht="90" x14ac:dyDescent="0.25">
      <c r="A550" s="178">
        <v>17</v>
      </c>
      <c r="B550" s="167">
        <v>815</v>
      </c>
      <c r="C550" s="175" t="s">
        <v>2679</v>
      </c>
      <c r="D550" s="171" t="s">
        <v>2673</v>
      </c>
      <c r="E550" s="171" t="s">
        <v>1</v>
      </c>
      <c r="F550" s="205" t="s">
        <v>90</v>
      </c>
      <c r="G550" s="33">
        <v>18635050</v>
      </c>
      <c r="H550" s="195">
        <v>7500</v>
      </c>
      <c r="I550" s="268">
        <v>24.15</v>
      </c>
      <c r="J550" s="224"/>
      <c r="K550" s="195">
        <v>10205</v>
      </c>
      <c r="L550" s="224"/>
      <c r="M550" s="224"/>
      <c r="N550" s="224"/>
      <c r="O550" s="224"/>
      <c r="P550" s="224"/>
      <c r="Q550" s="224"/>
      <c r="R550" s="224"/>
      <c r="S550" s="224"/>
      <c r="T550" s="225">
        <v>18252.971215000001</v>
      </c>
      <c r="U550" s="197">
        <v>25810</v>
      </c>
      <c r="V550" s="198">
        <v>25152</v>
      </c>
      <c r="W550" s="190" t="s">
        <v>1306</v>
      </c>
      <c r="X550" s="142" t="s">
        <v>5125</v>
      </c>
      <c r="Y550" s="127">
        <v>46</v>
      </c>
      <c r="Z550" s="124">
        <v>18</v>
      </c>
      <c r="AA550" s="124">
        <v>18</v>
      </c>
      <c r="AB550" s="124" t="e">
        <v>#N/A</v>
      </c>
      <c r="AC550" s="124"/>
      <c r="AD550" s="124"/>
      <c r="AE550" s="124"/>
      <c r="AF550" s="124"/>
      <c r="AG550" s="124"/>
      <c r="AH550" s="124"/>
      <c r="AI550" s="124"/>
      <c r="AJ550" s="124"/>
      <c r="AK550" s="124"/>
      <c r="AL550" s="124"/>
      <c r="AM550" s="124"/>
    </row>
    <row r="551" spans="1:39" s="123" customFormat="1" ht="60" x14ac:dyDescent="0.25">
      <c r="A551" s="177">
        <v>2</v>
      </c>
      <c r="B551" s="167">
        <v>820</v>
      </c>
      <c r="C551" s="175" t="s">
        <v>2683</v>
      </c>
      <c r="D551" s="167" t="s">
        <v>2684</v>
      </c>
      <c r="E551" s="171" t="s">
        <v>1</v>
      </c>
      <c r="F551" s="171" t="s">
        <v>38</v>
      </c>
      <c r="G551" s="57">
        <v>72650000</v>
      </c>
      <c r="H551" s="273">
        <v>83593</v>
      </c>
      <c r="I551" s="274"/>
      <c r="J551" s="275">
        <v>172.93</v>
      </c>
      <c r="K551" s="224"/>
      <c r="L551" s="224"/>
      <c r="M551" s="224"/>
      <c r="N551" s="224"/>
      <c r="O551" s="224"/>
      <c r="P551" s="224"/>
      <c r="Q551" s="224"/>
      <c r="R551" s="224"/>
      <c r="S551" s="224"/>
      <c r="T551" s="225">
        <v>69877.1734</v>
      </c>
      <c r="U551" s="197">
        <v>10827</v>
      </c>
      <c r="V551" s="198"/>
      <c r="W551" s="190" t="s">
        <v>1306</v>
      </c>
      <c r="X551" s="142" t="s">
        <v>5126</v>
      </c>
      <c r="Y551" s="127">
        <v>43</v>
      </c>
      <c r="Z551" s="138">
        <v>19</v>
      </c>
      <c r="AA551" s="138">
        <v>19</v>
      </c>
      <c r="AB551" s="124" t="e">
        <v>#N/A</v>
      </c>
      <c r="AC551" s="124"/>
      <c r="AD551" s="124"/>
      <c r="AE551" s="124"/>
      <c r="AF551" s="124"/>
      <c r="AG551" s="124"/>
      <c r="AH551" s="124"/>
      <c r="AI551" s="124"/>
      <c r="AJ551" s="124"/>
      <c r="AK551" s="124"/>
      <c r="AL551" s="124"/>
      <c r="AM551" s="124"/>
    </row>
    <row r="552" spans="1:39" s="123" customFormat="1" ht="105" x14ac:dyDescent="0.25">
      <c r="A552" s="177">
        <v>3</v>
      </c>
      <c r="B552" s="167">
        <v>821</v>
      </c>
      <c r="C552" s="175" t="s">
        <v>2685</v>
      </c>
      <c r="D552" s="171" t="s">
        <v>2686</v>
      </c>
      <c r="E552" s="171" t="s">
        <v>1</v>
      </c>
      <c r="F552" s="171" t="s">
        <v>2687</v>
      </c>
      <c r="G552" s="57">
        <v>30540911</v>
      </c>
      <c r="H552" s="224"/>
      <c r="I552" s="224"/>
      <c r="J552" s="224"/>
      <c r="K552" s="224"/>
      <c r="L552" s="224"/>
      <c r="M552" s="224"/>
      <c r="N552" s="224"/>
      <c r="O552" s="224"/>
      <c r="P552" s="224"/>
      <c r="Q552" s="224"/>
      <c r="R552" s="224"/>
      <c r="S552" s="224"/>
      <c r="T552" s="225">
        <v>4712.4625673</v>
      </c>
      <c r="U552" s="197">
        <v>3421</v>
      </c>
      <c r="V552" s="198">
        <v>6878.13</v>
      </c>
      <c r="W552" s="190" t="s">
        <v>1306</v>
      </c>
      <c r="X552" s="142" t="s">
        <v>5126</v>
      </c>
      <c r="Y552" s="127">
        <v>43</v>
      </c>
      <c r="Z552" s="138">
        <v>19</v>
      </c>
      <c r="AA552" s="138">
        <v>19</v>
      </c>
      <c r="AB552" s="124" t="e">
        <v>#N/A</v>
      </c>
      <c r="AC552" s="124"/>
      <c r="AD552" s="124"/>
      <c r="AE552" s="124"/>
      <c r="AF552" s="124"/>
      <c r="AG552" s="124"/>
      <c r="AH552" s="124"/>
      <c r="AI552" s="124"/>
      <c r="AJ552" s="124"/>
      <c r="AK552" s="124"/>
      <c r="AL552" s="124"/>
      <c r="AM552" s="124"/>
    </row>
    <row r="553" spans="1:39" s="123" customFormat="1" ht="105" x14ac:dyDescent="0.25">
      <c r="A553" s="177">
        <v>4</v>
      </c>
      <c r="B553" s="167">
        <v>822</v>
      </c>
      <c r="C553" s="175" t="s">
        <v>2688</v>
      </c>
      <c r="D553" s="171" t="s">
        <v>2689</v>
      </c>
      <c r="E553" s="171" t="s">
        <v>1</v>
      </c>
      <c r="F553" s="205" t="s">
        <v>40</v>
      </c>
      <c r="G553" s="215">
        <v>248816</v>
      </c>
      <c r="H553" s="276">
        <v>8084</v>
      </c>
      <c r="I553" s="224"/>
      <c r="J553" s="277">
        <v>1.23</v>
      </c>
      <c r="K553" s="224"/>
      <c r="L553" s="277">
        <v>3.91</v>
      </c>
      <c r="M553" s="224"/>
      <c r="N553" s="224"/>
      <c r="O553" s="224"/>
      <c r="P553" s="224"/>
      <c r="Q553" s="224"/>
      <c r="R553" s="224"/>
      <c r="S553" s="224"/>
      <c r="T553" s="225">
        <v>5701.9501087999997</v>
      </c>
      <c r="U553" s="197">
        <v>3052</v>
      </c>
      <c r="V553" s="198">
        <v>15676.61</v>
      </c>
      <c r="W553" s="190" t="s">
        <v>3225</v>
      </c>
      <c r="X553" s="142" t="s">
        <v>5126</v>
      </c>
      <c r="Y553" s="127">
        <v>43</v>
      </c>
      <c r="Z553" s="138">
        <v>19</v>
      </c>
      <c r="AA553" s="138">
        <v>19</v>
      </c>
      <c r="AB553" s="124" t="e">
        <v>#N/A</v>
      </c>
      <c r="AC553" s="124"/>
      <c r="AD553" s="124"/>
      <c r="AE553" s="124"/>
      <c r="AF553" s="124"/>
      <c r="AG553" s="124"/>
      <c r="AH553" s="124"/>
      <c r="AI553" s="124"/>
      <c r="AJ553" s="124"/>
      <c r="AK553" s="124"/>
      <c r="AL553" s="124"/>
      <c r="AM553" s="124"/>
    </row>
    <row r="554" spans="1:39" s="123" customFormat="1" ht="75" x14ac:dyDescent="0.25">
      <c r="A554" s="177">
        <v>5</v>
      </c>
      <c r="B554" s="167">
        <v>823</v>
      </c>
      <c r="C554" s="372" t="s">
        <v>3407</v>
      </c>
      <c r="D554" s="171" t="s">
        <v>2690</v>
      </c>
      <c r="E554" s="171" t="s">
        <v>1</v>
      </c>
      <c r="F554" s="205" t="s">
        <v>40</v>
      </c>
      <c r="G554" s="33">
        <v>1070829</v>
      </c>
      <c r="H554" s="273">
        <v>5840</v>
      </c>
      <c r="I554" s="224"/>
      <c r="J554" s="278">
        <v>85.22</v>
      </c>
      <c r="K554" s="224"/>
      <c r="L554" s="278"/>
      <c r="M554" s="224"/>
      <c r="N554" s="278">
        <v>1.28</v>
      </c>
      <c r="O554" s="278"/>
      <c r="P554" s="224"/>
      <c r="Q554" s="224"/>
      <c r="R554" s="224"/>
      <c r="S554" s="224"/>
      <c r="T554" s="225">
        <v>4329.2849146999988</v>
      </c>
      <c r="U554" s="197">
        <v>2538</v>
      </c>
      <c r="V554" s="198">
        <v>2424.0100000000002</v>
      </c>
      <c r="W554" s="190" t="s">
        <v>1306</v>
      </c>
      <c r="X554" s="142" t="s">
        <v>5126</v>
      </c>
      <c r="Y554" s="124">
        <v>17</v>
      </c>
      <c r="Z554" s="138">
        <v>19</v>
      </c>
      <c r="AA554" s="138">
        <v>19</v>
      </c>
      <c r="AB554" s="124" t="e">
        <v>#N/A</v>
      </c>
      <c r="AC554" s="124"/>
      <c r="AD554" s="124"/>
      <c r="AE554" s="124"/>
      <c r="AF554" s="124"/>
      <c r="AG554" s="124"/>
      <c r="AH554" s="124"/>
      <c r="AI554" s="124"/>
      <c r="AJ554" s="124"/>
      <c r="AK554" s="124"/>
      <c r="AL554" s="124"/>
      <c r="AM554" s="124"/>
    </row>
    <row r="555" spans="1:39" s="123" customFormat="1" ht="90" x14ac:dyDescent="0.25">
      <c r="A555" s="177">
        <v>2</v>
      </c>
      <c r="B555" s="167">
        <v>827</v>
      </c>
      <c r="C555" s="175" t="s">
        <v>2696</v>
      </c>
      <c r="D555" s="171" t="s">
        <v>2697</v>
      </c>
      <c r="E555" s="171" t="s">
        <v>1</v>
      </c>
      <c r="F555" s="205" t="s">
        <v>40</v>
      </c>
      <c r="G555" s="67">
        <v>2451440</v>
      </c>
      <c r="H555" s="280">
        <v>13370.2</v>
      </c>
      <c r="I555" s="281"/>
      <c r="J555" s="280">
        <v>63.52</v>
      </c>
      <c r="K555" s="281"/>
      <c r="L555" s="280">
        <v>0</v>
      </c>
      <c r="M555" s="281"/>
      <c r="N555" s="280">
        <v>0</v>
      </c>
      <c r="O555" s="280"/>
      <c r="P555" s="281"/>
      <c r="Q555" s="281"/>
      <c r="R555" s="281"/>
      <c r="S555" s="224"/>
      <c r="T555" s="225">
        <v>9793.2947920000006</v>
      </c>
      <c r="U555" s="197">
        <v>7241.9</v>
      </c>
      <c r="V555" s="198">
        <v>7241.9</v>
      </c>
      <c r="W555" s="190" t="s">
        <v>1306</v>
      </c>
      <c r="X555" s="142" t="s">
        <v>5128</v>
      </c>
      <c r="Y555" s="134">
        <v>64</v>
      </c>
      <c r="Z555" s="134">
        <v>24</v>
      </c>
      <c r="AA555" s="134">
        <v>24</v>
      </c>
      <c r="AB555" s="124" t="e">
        <v>#N/A</v>
      </c>
      <c r="AC555" s="124"/>
      <c r="AD555" s="124"/>
      <c r="AE555" s="124"/>
      <c r="AF555" s="124"/>
      <c r="AG555" s="124"/>
      <c r="AH555" s="124"/>
      <c r="AI555" s="124"/>
      <c r="AJ555" s="124"/>
      <c r="AK555" s="124"/>
      <c r="AL555" s="124"/>
      <c r="AM555" s="124"/>
    </row>
    <row r="556" spans="1:39" s="123" customFormat="1" ht="90" x14ac:dyDescent="0.25">
      <c r="A556" s="177">
        <v>3</v>
      </c>
      <c r="B556" s="167">
        <v>828</v>
      </c>
      <c r="C556" s="175" t="s">
        <v>2698</v>
      </c>
      <c r="D556" s="171" t="s">
        <v>2699</v>
      </c>
      <c r="E556" s="171" t="s">
        <v>1</v>
      </c>
      <c r="F556" s="171" t="s">
        <v>25</v>
      </c>
      <c r="G556" s="99">
        <v>8011975</v>
      </c>
      <c r="H556" s="280">
        <v>1839.74</v>
      </c>
      <c r="I556" s="281"/>
      <c r="J556" s="280">
        <v>240.077</v>
      </c>
      <c r="K556" s="281"/>
      <c r="L556" s="280">
        <v>0</v>
      </c>
      <c r="M556" s="281"/>
      <c r="N556" s="280">
        <v>105.5</v>
      </c>
      <c r="O556" s="280"/>
      <c r="P556" s="281"/>
      <c r="Q556" s="281"/>
      <c r="R556" s="281"/>
      <c r="S556" s="224"/>
      <c r="T556" s="225">
        <v>2822.8985025000002</v>
      </c>
      <c r="U556" s="197">
        <v>2274.3000000000002</v>
      </c>
      <c r="V556" s="198">
        <v>2274.3000000000002</v>
      </c>
      <c r="W556" s="190" t="s">
        <v>1306</v>
      </c>
      <c r="X556" s="142" t="s">
        <v>5128</v>
      </c>
      <c r="Y556" s="134">
        <v>64</v>
      </c>
      <c r="Z556" s="134">
        <v>24</v>
      </c>
      <c r="AA556" s="134">
        <v>24</v>
      </c>
      <c r="AB556" s="124" t="e">
        <v>#N/A</v>
      </c>
      <c r="AC556" s="124"/>
      <c r="AD556" s="124"/>
      <c r="AE556" s="124"/>
      <c r="AF556" s="124"/>
      <c r="AG556" s="124"/>
      <c r="AH556" s="124"/>
      <c r="AI556" s="124"/>
      <c r="AJ556" s="124"/>
      <c r="AK556" s="124"/>
      <c r="AL556" s="124"/>
      <c r="AM556" s="124"/>
    </row>
    <row r="557" spans="1:39" s="123" customFormat="1" ht="75" x14ac:dyDescent="0.25">
      <c r="A557" s="177">
        <v>4</v>
      </c>
      <c r="B557" s="167">
        <v>829</v>
      </c>
      <c r="C557" s="175" t="s">
        <v>2700</v>
      </c>
      <c r="D557" s="171" t="s">
        <v>2701</v>
      </c>
      <c r="E557" s="171" t="s">
        <v>1</v>
      </c>
      <c r="F557" s="171" t="s">
        <v>14</v>
      </c>
      <c r="G557" s="67">
        <v>65304140</v>
      </c>
      <c r="H557" s="280">
        <v>105078.44</v>
      </c>
      <c r="I557" s="281"/>
      <c r="J557" s="280">
        <v>137.12</v>
      </c>
      <c r="K557" s="281"/>
      <c r="L557" s="280">
        <v>0</v>
      </c>
      <c r="M557" s="281"/>
      <c r="N557" s="280">
        <v>0</v>
      </c>
      <c r="O557" s="280"/>
      <c r="P557" s="281"/>
      <c r="Q557" s="281"/>
      <c r="R557" s="281"/>
      <c r="S557" s="224"/>
      <c r="T557" s="225">
        <v>83752.002401999984</v>
      </c>
      <c r="U557" s="197">
        <v>69593.2</v>
      </c>
      <c r="V557" s="198">
        <v>69593.2</v>
      </c>
      <c r="W557" s="190" t="s">
        <v>1306</v>
      </c>
      <c r="X557" s="142" t="s">
        <v>5128</v>
      </c>
      <c r="Y557" s="134">
        <v>64</v>
      </c>
      <c r="Z557" s="134">
        <v>24</v>
      </c>
      <c r="AA557" s="134">
        <v>24</v>
      </c>
      <c r="AB557" s="124" t="e">
        <v>#N/A</v>
      </c>
      <c r="AC557" s="124"/>
      <c r="AD557" s="124"/>
      <c r="AE557" s="124"/>
      <c r="AF557" s="124"/>
      <c r="AG557" s="124"/>
      <c r="AH557" s="124"/>
      <c r="AI557" s="124"/>
      <c r="AJ557" s="124"/>
      <c r="AK557" s="124"/>
      <c r="AL557" s="124"/>
      <c r="AM557" s="124"/>
    </row>
    <row r="558" spans="1:39" s="123" customFormat="1" ht="105" x14ac:dyDescent="0.25">
      <c r="A558" s="177">
        <v>5</v>
      </c>
      <c r="B558" s="167">
        <v>830</v>
      </c>
      <c r="C558" s="175" t="s">
        <v>2702</v>
      </c>
      <c r="D558" s="171" t="s">
        <v>2703</v>
      </c>
      <c r="E558" s="171" t="s">
        <v>1</v>
      </c>
      <c r="F558" s="171" t="s">
        <v>66</v>
      </c>
      <c r="G558" s="99">
        <v>144899210</v>
      </c>
      <c r="H558" s="280">
        <v>64000</v>
      </c>
      <c r="I558" s="281"/>
      <c r="J558" s="280">
        <v>81.37</v>
      </c>
      <c r="K558" s="281"/>
      <c r="L558" s="280">
        <v>409.98</v>
      </c>
      <c r="M558" s="281"/>
      <c r="N558" s="280">
        <v>0</v>
      </c>
      <c r="O558" s="280"/>
      <c r="P558" s="281"/>
      <c r="Q558" s="281"/>
      <c r="R558" s="281"/>
      <c r="S558" s="224"/>
      <c r="T558" s="225">
        <v>67614.934903000001</v>
      </c>
      <c r="U558" s="197">
        <v>21740.5</v>
      </c>
      <c r="V558" s="198">
        <v>21740.5</v>
      </c>
      <c r="W558" s="190" t="s">
        <v>3225</v>
      </c>
      <c r="X558" s="142" t="s">
        <v>5128</v>
      </c>
      <c r="Y558" s="134">
        <v>64</v>
      </c>
      <c r="Z558" s="134">
        <v>24</v>
      </c>
      <c r="AA558" s="134">
        <v>24</v>
      </c>
      <c r="AB558" s="124" t="e">
        <v>#N/A</v>
      </c>
      <c r="AC558" s="124"/>
      <c r="AD558" s="124"/>
      <c r="AE558" s="124"/>
      <c r="AF558" s="124"/>
      <c r="AG558" s="124"/>
      <c r="AH558" s="124"/>
      <c r="AI558" s="124"/>
      <c r="AJ558" s="124"/>
      <c r="AK558" s="124"/>
      <c r="AL558" s="124"/>
      <c r="AM558" s="124"/>
    </row>
    <row r="559" spans="1:39" s="123" customFormat="1" ht="75" x14ac:dyDescent="0.25">
      <c r="A559" s="177">
        <v>6</v>
      </c>
      <c r="B559" s="167">
        <v>831</v>
      </c>
      <c r="C559" s="175" t="s">
        <v>2704</v>
      </c>
      <c r="D559" s="171" t="s">
        <v>2701</v>
      </c>
      <c r="E559" s="171" t="s">
        <v>1</v>
      </c>
      <c r="F559" s="171" t="s">
        <v>14</v>
      </c>
      <c r="G559" s="99">
        <v>22298646</v>
      </c>
      <c r="H559" s="280">
        <v>26538</v>
      </c>
      <c r="I559" s="281"/>
      <c r="J559" s="280">
        <v>199.26</v>
      </c>
      <c r="K559" s="281"/>
      <c r="L559" s="280">
        <v>0</v>
      </c>
      <c r="M559" s="281"/>
      <c r="N559" s="280">
        <v>0</v>
      </c>
      <c r="O559" s="280"/>
      <c r="P559" s="281"/>
      <c r="Q559" s="281"/>
      <c r="R559" s="281"/>
      <c r="S559" s="224"/>
      <c r="T559" s="225">
        <v>22192.629877799998</v>
      </c>
      <c r="U559" s="197">
        <v>4391</v>
      </c>
      <c r="V559" s="198">
        <v>4391</v>
      </c>
      <c r="W559" s="190" t="s">
        <v>1306</v>
      </c>
      <c r="X559" s="142" t="s">
        <v>5128</v>
      </c>
      <c r="Y559" s="134">
        <v>64</v>
      </c>
      <c r="Z559" s="134">
        <v>24</v>
      </c>
      <c r="AA559" s="134">
        <v>24</v>
      </c>
      <c r="AB559" s="124" t="e">
        <v>#N/A</v>
      </c>
      <c r="AC559" s="124"/>
      <c r="AD559" s="124"/>
      <c r="AE559" s="124"/>
      <c r="AF559" s="124"/>
      <c r="AG559" s="124"/>
      <c r="AH559" s="124"/>
      <c r="AI559" s="124"/>
      <c r="AJ559" s="124"/>
      <c r="AK559" s="124"/>
      <c r="AL559" s="124"/>
      <c r="AM559" s="124"/>
    </row>
    <row r="560" spans="1:39" s="123" customFormat="1" ht="153" x14ac:dyDescent="0.25">
      <c r="A560" s="177">
        <v>7</v>
      </c>
      <c r="B560" s="167">
        <v>832</v>
      </c>
      <c r="C560" s="372" t="s">
        <v>3408</v>
      </c>
      <c r="D560" s="171" t="s">
        <v>2705</v>
      </c>
      <c r="E560" s="171" t="s">
        <v>1</v>
      </c>
      <c r="F560" s="171" t="s">
        <v>25</v>
      </c>
      <c r="G560" s="99">
        <v>26070100</v>
      </c>
      <c r="H560" s="280">
        <v>1587.62</v>
      </c>
      <c r="I560" s="281"/>
      <c r="J560" s="280">
        <v>33.369999999999997</v>
      </c>
      <c r="K560" s="281"/>
      <c r="L560" s="280">
        <v>0</v>
      </c>
      <c r="M560" s="281"/>
      <c r="N560" s="280">
        <v>0</v>
      </c>
      <c r="O560" s="280"/>
      <c r="P560" s="281"/>
      <c r="Q560" s="281"/>
      <c r="R560" s="281"/>
      <c r="S560" s="224"/>
      <c r="T560" s="225">
        <v>5163.31603</v>
      </c>
      <c r="U560" s="197">
        <v>2866.9</v>
      </c>
      <c r="V560" s="198">
        <v>2866.9</v>
      </c>
      <c r="W560" s="190" t="s">
        <v>1306</v>
      </c>
      <c r="X560" s="142" t="s">
        <v>5128</v>
      </c>
      <c r="Y560" s="134">
        <v>64</v>
      </c>
      <c r="Z560" s="134">
        <v>24</v>
      </c>
      <c r="AA560" s="134">
        <v>24</v>
      </c>
      <c r="AB560" s="124" t="e">
        <v>#N/A</v>
      </c>
      <c r="AC560" s="124"/>
      <c r="AD560" s="124"/>
      <c r="AE560" s="124"/>
      <c r="AF560" s="124"/>
      <c r="AG560" s="124"/>
      <c r="AH560" s="124"/>
      <c r="AI560" s="124"/>
      <c r="AJ560" s="124"/>
      <c r="AK560" s="124"/>
      <c r="AL560" s="124"/>
      <c r="AM560" s="124"/>
    </row>
    <row r="561" spans="1:39" s="123" customFormat="1" ht="30" customHeight="1" x14ac:dyDescent="0.25">
      <c r="A561" s="177">
        <v>1</v>
      </c>
      <c r="B561" s="167">
        <v>833</v>
      </c>
      <c r="C561" s="175" t="s">
        <v>2706</v>
      </c>
      <c r="D561" s="171" t="s">
        <v>2707</v>
      </c>
      <c r="E561" s="171" t="s">
        <v>1</v>
      </c>
      <c r="F561" s="171" t="s">
        <v>14</v>
      </c>
      <c r="G561" s="67">
        <v>33354406</v>
      </c>
      <c r="H561" s="250">
        <v>34000</v>
      </c>
      <c r="I561" s="254"/>
      <c r="J561" s="204">
        <v>54.8</v>
      </c>
      <c r="K561" s="254"/>
      <c r="L561" s="254"/>
      <c r="M561" s="254"/>
      <c r="N561" s="254"/>
      <c r="O561" s="254"/>
      <c r="P561" s="254"/>
      <c r="Q561" s="254"/>
      <c r="R561" s="254"/>
      <c r="S561" s="254"/>
      <c r="T561" s="225">
        <v>28994.808845799998</v>
      </c>
      <c r="U561" s="197">
        <v>26728</v>
      </c>
      <c r="V561" s="198">
        <v>50434</v>
      </c>
      <c r="W561" s="190" t="s">
        <v>1306</v>
      </c>
      <c r="X561" s="142" t="s">
        <v>5129</v>
      </c>
      <c r="Y561" s="124">
        <v>22</v>
      </c>
      <c r="Z561" s="124">
        <v>21</v>
      </c>
      <c r="AA561" s="124">
        <v>21</v>
      </c>
      <c r="AB561" s="124" t="e">
        <v>#N/A</v>
      </c>
      <c r="AC561" s="124"/>
      <c r="AD561" s="124"/>
      <c r="AE561" s="124"/>
      <c r="AF561" s="124"/>
      <c r="AG561" s="124"/>
      <c r="AH561" s="124"/>
      <c r="AI561" s="124"/>
      <c r="AJ561" s="124"/>
      <c r="AK561" s="124"/>
      <c r="AL561" s="124"/>
      <c r="AM561" s="124"/>
    </row>
    <row r="562" spans="1:39" s="123" customFormat="1" ht="105" x14ac:dyDescent="0.25">
      <c r="A562" s="178">
        <v>4</v>
      </c>
      <c r="B562" s="167">
        <v>837</v>
      </c>
      <c r="C562" s="372" t="s">
        <v>3409</v>
      </c>
      <c r="D562" s="171" t="s">
        <v>2713</v>
      </c>
      <c r="E562" s="171" t="s">
        <v>1</v>
      </c>
      <c r="F562" s="237" t="s">
        <v>2714</v>
      </c>
      <c r="G562" s="160">
        <v>111513579</v>
      </c>
      <c r="H562" s="196"/>
      <c r="I562" s="282">
        <v>9914.6666666666679</v>
      </c>
      <c r="J562" s="354"/>
      <c r="K562" s="201"/>
      <c r="L562" s="224"/>
      <c r="M562" s="196">
        <v>224.96952380952382</v>
      </c>
      <c r="N562" s="224"/>
      <c r="O562" s="224"/>
      <c r="P562" s="224"/>
      <c r="Q562" s="201"/>
      <c r="R562" s="224"/>
      <c r="S562" s="224"/>
      <c r="T562" s="225">
        <v>27555.723239700004</v>
      </c>
      <c r="U562" s="197">
        <v>30329</v>
      </c>
      <c r="V562" s="198">
        <v>28034</v>
      </c>
      <c r="W562" s="190" t="s">
        <v>1306</v>
      </c>
      <c r="X562" s="142" t="s">
        <v>5130</v>
      </c>
      <c r="Y562" s="124">
        <v>39</v>
      </c>
      <c r="Z562" s="124">
        <v>25</v>
      </c>
      <c r="AA562" s="124">
        <v>25</v>
      </c>
      <c r="AB562" s="124" t="e">
        <v>#N/A</v>
      </c>
      <c r="AC562" s="124"/>
      <c r="AD562" s="124"/>
      <c r="AE562" s="124"/>
      <c r="AF562" s="124"/>
      <c r="AG562" s="124"/>
      <c r="AH562" s="124"/>
      <c r="AI562" s="124"/>
      <c r="AJ562" s="124"/>
      <c r="AK562" s="124"/>
      <c r="AL562" s="124"/>
      <c r="AM562" s="124"/>
    </row>
    <row r="563" spans="1:39" s="123" customFormat="1" ht="90" x14ac:dyDescent="0.25">
      <c r="A563" s="178">
        <v>5</v>
      </c>
      <c r="B563" s="167">
        <v>838</v>
      </c>
      <c r="C563" s="175" t="s">
        <v>2715</v>
      </c>
      <c r="D563" s="171" t="s">
        <v>2716</v>
      </c>
      <c r="E563" s="171" t="s">
        <v>1</v>
      </c>
      <c r="F563" s="237" t="s">
        <v>100</v>
      </c>
      <c r="G563" s="91">
        <v>40651913</v>
      </c>
      <c r="H563" s="283">
        <v>270</v>
      </c>
      <c r="I563" s="284">
        <v>1148.8313725490195</v>
      </c>
      <c r="J563" s="222"/>
      <c r="K563" s="285">
        <v>1924</v>
      </c>
      <c r="L563" s="222"/>
      <c r="M563" s="283">
        <v>8.6952380952380945</v>
      </c>
      <c r="N563" s="222"/>
      <c r="O563" s="222"/>
      <c r="P563" s="222"/>
      <c r="Q563" s="285">
        <v>21.6</v>
      </c>
      <c r="R563" s="222"/>
      <c r="S563" s="222"/>
      <c r="T563" s="225">
        <v>13021.582175899999</v>
      </c>
      <c r="U563" s="197">
        <v>12196</v>
      </c>
      <c r="V563" s="198">
        <v>7645</v>
      </c>
      <c r="W563" s="190" t="s">
        <v>1306</v>
      </c>
      <c r="X563" s="142" t="s">
        <v>5130</v>
      </c>
      <c r="Y563" s="124">
        <v>39</v>
      </c>
      <c r="Z563" s="124">
        <v>25</v>
      </c>
      <c r="AA563" s="124">
        <v>25</v>
      </c>
      <c r="AB563" s="124" t="e">
        <v>#N/A</v>
      </c>
      <c r="AC563" s="124"/>
      <c r="AD563" s="124"/>
      <c r="AE563" s="124"/>
      <c r="AF563" s="124"/>
      <c r="AG563" s="124"/>
      <c r="AH563" s="124"/>
      <c r="AI563" s="124"/>
      <c r="AJ563" s="124"/>
      <c r="AK563" s="124"/>
      <c r="AL563" s="124"/>
      <c r="AM563" s="124"/>
    </row>
    <row r="564" spans="1:39" s="123" customFormat="1" ht="90" x14ac:dyDescent="0.25">
      <c r="A564" s="178">
        <v>6</v>
      </c>
      <c r="B564" s="167">
        <v>839</v>
      </c>
      <c r="C564" s="372" t="s">
        <v>3410</v>
      </c>
      <c r="D564" s="171" t="s">
        <v>2716</v>
      </c>
      <c r="E564" s="171" t="s">
        <v>1</v>
      </c>
      <c r="F564" s="237" t="s">
        <v>101</v>
      </c>
      <c r="G564" s="160">
        <v>161620305</v>
      </c>
      <c r="H564" s="196">
        <v>96.6</v>
      </c>
      <c r="I564" s="282">
        <v>62.379921568627452</v>
      </c>
      <c r="J564" s="224"/>
      <c r="K564" s="201"/>
      <c r="L564" s="224"/>
      <c r="M564" s="196"/>
      <c r="N564" s="224"/>
      <c r="O564" s="224"/>
      <c r="P564" s="224"/>
      <c r="Q564" s="201"/>
      <c r="R564" s="224"/>
      <c r="S564" s="224"/>
      <c r="T564" s="225">
        <v>25069.260581499999</v>
      </c>
      <c r="U564" s="197">
        <v>43746</v>
      </c>
      <c r="V564" s="198">
        <v>129589</v>
      </c>
      <c r="W564" s="190" t="s">
        <v>1306</v>
      </c>
      <c r="X564" s="142" t="s">
        <v>5130</v>
      </c>
      <c r="Y564" s="124">
        <v>39</v>
      </c>
      <c r="Z564" s="124">
        <v>25</v>
      </c>
      <c r="AA564" s="124">
        <v>25</v>
      </c>
      <c r="AB564" s="124" t="e">
        <v>#N/A</v>
      </c>
      <c r="AC564" s="124"/>
      <c r="AD564" s="124"/>
      <c r="AE564" s="124"/>
      <c r="AF564" s="124"/>
      <c r="AG564" s="124"/>
      <c r="AH564" s="124"/>
      <c r="AI564" s="124"/>
      <c r="AJ564" s="124"/>
      <c r="AK564" s="124"/>
      <c r="AL564" s="124"/>
      <c r="AM564" s="124"/>
    </row>
    <row r="565" spans="1:39" s="123" customFormat="1" ht="90" x14ac:dyDescent="0.25">
      <c r="A565" s="178">
        <v>7</v>
      </c>
      <c r="B565" s="167">
        <v>840</v>
      </c>
      <c r="C565" s="175" t="s">
        <v>154</v>
      </c>
      <c r="D565" s="171" t="s">
        <v>2716</v>
      </c>
      <c r="E565" s="171" t="s">
        <v>1</v>
      </c>
      <c r="F565" s="237" t="s">
        <v>101</v>
      </c>
      <c r="G565" s="215">
        <v>217078589</v>
      </c>
      <c r="H565" s="286"/>
      <c r="I565" s="287"/>
      <c r="J565" s="222"/>
      <c r="K565" s="288"/>
      <c r="L565" s="222"/>
      <c r="M565" s="286"/>
      <c r="N565" s="222"/>
      <c r="O565" s="222"/>
      <c r="P565" s="222"/>
      <c r="Q565" s="288"/>
      <c r="R565" s="222"/>
      <c r="S565" s="222"/>
      <c r="T565" s="225">
        <v>33495.226282700001</v>
      </c>
      <c r="U565" s="197">
        <v>50920</v>
      </c>
      <c r="V565" s="198">
        <v>89030</v>
      </c>
      <c r="W565" s="190" t="s">
        <v>1306</v>
      </c>
      <c r="X565" s="142" t="s">
        <v>5130</v>
      </c>
      <c r="Y565" s="124">
        <v>39</v>
      </c>
      <c r="Z565" s="124">
        <v>25</v>
      </c>
      <c r="AA565" s="124">
        <v>25</v>
      </c>
      <c r="AB565" s="124" t="e">
        <v>#N/A</v>
      </c>
      <c r="AC565" s="124"/>
      <c r="AD565" s="124"/>
      <c r="AE565" s="124"/>
      <c r="AF565" s="124"/>
      <c r="AG565" s="124"/>
      <c r="AH565" s="124"/>
      <c r="AI565" s="124"/>
      <c r="AJ565" s="124"/>
      <c r="AK565" s="124"/>
      <c r="AL565" s="124"/>
      <c r="AM565" s="124"/>
    </row>
    <row r="566" spans="1:39" s="123" customFormat="1" ht="90" x14ac:dyDescent="0.25">
      <c r="A566" s="178">
        <v>8</v>
      </c>
      <c r="B566" s="167">
        <v>841</v>
      </c>
      <c r="C566" s="175" t="s">
        <v>4475</v>
      </c>
      <c r="D566" s="171" t="s">
        <v>2716</v>
      </c>
      <c r="E566" s="171" t="s">
        <v>1</v>
      </c>
      <c r="F566" s="237" t="s">
        <v>101</v>
      </c>
      <c r="G566" s="67">
        <v>105053850</v>
      </c>
      <c r="H566" s="196"/>
      <c r="I566" s="282"/>
      <c r="J566" s="224"/>
      <c r="K566" s="201"/>
      <c r="L566" s="224"/>
      <c r="M566" s="196"/>
      <c r="N566" s="224"/>
      <c r="O566" s="224"/>
      <c r="P566" s="224"/>
      <c r="Q566" s="201"/>
      <c r="R566" s="224"/>
      <c r="S566" s="224"/>
      <c r="T566" s="225">
        <v>16209.809055000002</v>
      </c>
      <c r="U566" s="197">
        <v>27834</v>
      </c>
      <c r="V566" s="198">
        <v>17594</v>
      </c>
      <c r="W566" s="190" t="s">
        <v>1306</v>
      </c>
      <c r="X566" s="142" t="s">
        <v>5130</v>
      </c>
      <c r="Y566" s="124">
        <v>39</v>
      </c>
      <c r="Z566" s="124">
        <v>25</v>
      </c>
      <c r="AA566" s="124">
        <v>25</v>
      </c>
      <c r="AB566" s="124" t="e">
        <v>#N/A</v>
      </c>
      <c r="AC566" s="124"/>
      <c r="AD566" s="124"/>
      <c r="AE566" s="124"/>
      <c r="AF566" s="124"/>
      <c r="AG566" s="124"/>
      <c r="AH566" s="124"/>
      <c r="AI566" s="124"/>
      <c r="AJ566" s="124"/>
      <c r="AK566" s="124"/>
      <c r="AL566" s="124"/>
      <c r="AM566" s="124"/>
    </row>
    <row r="567" spans="1:39" s="123" customFormat="1" ht="90" x14ac:dyDescent="0.25">
      <c r="A567" s="178">
        <v>9</v>
      </c>
      <c r="B567" s="167">
        <v>842</v>
      </c>
      <c r="C567" s="175" t="s">
        <v>2717</v>
      </c>
      <c r="D567" s="171" t="s">
        <v>2716</v>
      </c>
      <c r="E567" s="171" t="s">
        <v>1</v>
      </c>
      <c r="F567" s="237" t="s">
        <v>101</v>
      </c>
      <c r="G567" s="67">
        <v>206531185</v>
      </c>
      <c r="H567" s="286"/>
      <c r="I567" s="287"/>
      <c r="J567" s="222"/>
      <c r="K567" s="288"/>
      <c r="L567" s="222"/>
      <c r="M567" s="286"/>
      <c r="N567" s="222"/>
      <c r="O567" s="222"/>
      <c r="P567" s="222"/>
      <c r="Q567" s="288"/>
      <c r="R567" s="222"/>
      <c r="S567" s="222"/>
      <c r="T567" s="225">
        <v>31867.761845500001</v>
      </c>
      <c r="U567" s="197">
        <v>19265</v>
      </c>
      <c r="V567" s="198">
        <v>17515</v>
      </c>
      <c r="W567" s="190" t="s">
        <v>1306</v>
      </c>
      <c r="X567" s="142" t="s">
        <v>5130</v>
      </c>
      <c r="Y567" s="124">
        <v>39</v>
      </c>
      <c r="Z567" s="124">
        <v>25</v>
      </c>
      <c r="AA567" s="124">
        <v>25</v>
      </c>
      <c r="AB567" s="124" t="e">
        <v>#N/A</v>
      </c>
      <c r="AC567" s="124"/>
      <c r="AD567" s="124"/>
      <c r="AE567" s="124"/>
      <c r="AF567" s="124"/>
      <c r="AG567" s="124"/>
      <c r="AH567" s="124"/>
      <c r="AI567" s="124"/>
      <c r="AJ567" s="124"/>
      <c r="AK567" s="124"/>
      <c r="AL567" s="124"/>
      <c r="AM567" s="124"/>
    </row>
    <row r="568" spans="1:39" s="123" customFormat="1" ht="90" x14ac:dyDescent="0.25">
      <c r="A568" s="178">
        <v>10</v>
      </c>
      <c r="B568" s="167">
        <v>843</v>
      </c>
      <c r="C568" s="372" t="s">
        <v>2718</v>
      </c>
      <c r="D568" s="171" t="s">
        <v>2716</v>
      </c>
      <c r="E568" s="171" t="s">
        <v>1</v>
      </c>
      <c r="F568" s="237" t="s">
        <v>101</v>
      </c>
      <c r="G568" s="319">
        <v>318203885</v>
      </c>
      <c r="H568" s="196"/>
      <c r="I568" s="282"/>
      <c r="J568" s="224"/>
      <c r="K568" s="201"/>
      <c r="L568" s="224"/>
      <c r="M568" s="196"/>
      <c r="N568" s="224"/>
      <c r="O568" s="224"/>
      <c r="P568" s="224"/>
      <c r="Q568" s="201"/>
      <c r="R568" s="224"/>
      <c r="S568" s="224"/>
      <c r="T568" s="225">
        <v>49098.859455500002</v>
      </c>
      <c r="U568" s="197">
        <v>82622</v>
      </c>
      <c r="V568" s="198">
        <v>234236</v>
      </c>
      <c r="W568" s="190" t="s">
        <v>1306</v>
      </c>
      <c r="X568" s="142" t="s">
        <v>5130</v>
      </c>
      <c r="Y568" s="124">
        <v>39</v>
      </c>
      <c r="Z568" s="124">
        <v>25</v>
      </c>
      <c r="AA568" s="124">
        <v>25</v>
      </c>
      <c r="AB568" s="124" t="e">
        <v>#N/A</v>
      </c>
      <c r="AC568" s="124"/>
      <c r="AD568" s="124"/>
      <c r="AE568" s="124"/>
      <c r="AF568" s="124"/>
      <c r="AG568" s="124"/>
      <c r="AH568" s="124"/>
      <c r="AI568" s="124"/>
      <c r="AJ568" s="124"/>
      <c r="AK568" s="124"/>
      <c r="AL568" s="124"/>
      <c r="AM568" s="124"/>
    </row>
    <row r="569" spans="1:39" s="123" customFormat="1" ht="120" x14ac:dyDescent="0.25">
      <c r="A569" s="178">
        <v>11</v>
      </c>
      <c r="B569" s="167">
        <v>844</v>
      </c>
      <c r="C569" s="175" t="s">
        <v>4476</v>
      </c>
      <c r="D569" s="171" t="s">
        <v>2719</v>
      </c>
      <c r="E569" s="171" t="s">
        <v>1</v>
      </c>
      <c r="F569" s="237" t="s">
        <v>2025</v>
      </c>
      <c r="G569" s="215">
        <v>1080000</v>
      </c>
      <c r="H569" s="196">
        <v>7000</v>
      </c>
      <c r="I569" s="282">
        <v>5000</v>
      </c>
      <c r="J569" s="224"/>
      <c r="K569" s="201"/>
      <c r="L569" s="224"/>
      <c r="M569" s="196"/>
      <c r="N569" s="224"/>
      <c r="O569" s="224"/>
      <c r="P569" s="224"/>
      <c r="Q569" s="201"/>
      <c r="R569" s="224"/>
      <c r="S569" s="224"/>
      <c r="T569" s="225">
        <v>10166.644</v>
      </c>
      <c r="U569" s="197">
        <v>10167</v>
      </c>
      <c r="V569" s="198">
        <v>10167</v>
      </c>
      <c r="W569" s="190" t="s">
        <v>1306</v>
      </c>
      <c r="X569" s="142" t="s">
        <v>5130</v>
      </c>
      <c r="Y569" s="124">
        <v>39</v>
      </c>
      <c r="Z569" s="124">
        <v>25</v>
      </c>
      <c r="AA569" s="124">
        <v>25</v>
      </c>
      <c r="AB569" s="124" t="e">
        <v>#N/A</v>
      </c>
      <c r="AC569" s="124"/>
      <c r="AD569" s="124"/>
      <c r="AE569" s="124"/>
      <c r="AF569" s="124"/>
      <c r="AG569" s="124"/>
      <c r="AH569" s="124"/>
      <c r="AI569" s="124"/>
      <c r="AJ569" s="124"/>
      <c r="AK569" s="124"/>
      <c r="AL569" s="124"/>
      <c r="AM569" s="124"/>
    </row>
    <row r="570" spans="1:39" s="123" customFormat="1" ht="90" x14ac:dyDescent="0.25">
      <c r="A570" s="178">
        <v>12</v>
      </c>
      <c r="B570" s="167">
        <v>845</v>
      </c>
      <c r="C570" s="175" t="s">
        <v>4477</v>
      </c>
      <c r="D570" s="171" t="s">
        <v>2720</v>
      </c>
      <c r="E570" s="171" t="s">
        <v>1</v>
      </c>
      <c r="F570" s="237" t="s">
        <v>2025</v>
      </c>
      <c r="G570" s="215">
        <v>1880000</v>
      </c>
      <c r="H570" s="196"/>
      <c r="I570" s="282">
        <v>9947</v>
      </c>
      <c r="J570" s="224"/>
      <c r="K570" s="201"/>
      <c r="L570" s="224"/>
      <c r="M570" s="196"/>
      <c r="N570" s="224"/>
      <c r="O570" s="224"/>
      <c r="P570" s="224"/>
      <c r="Q570" s="201"/>
      <c r="R570" s="224"/>
      <c r="S570" s="224"/>
      <c r="T570" s="225">
        <v>21500.024000000001</v>
      </c>
      <c r="U570" s="197">
        <v>21500</v>
      </c>
      <c r="V570" s="198">
        <v>109220</v>
      </c>
      <c r="W570" s="190" t="s">
        <v>1306</v>
      </c>
      <c r="X570" s="142" t="s">
        <v>5130</v>
      </c>
      <c r="Y570" s="124">
        <v>39</v>
      </c>
      <c r="Z570" s="124">
        <v>25</v>
      </c>
      <c r="AA570" s="124">
        <v>25</v>
      </c>
      <c r="AB570" s="124" t="e">
        <v>#N/A</v>
      </c>
      <c r="AC570" s="124"/>
      <c r="AD570" s="124"/>
      <c r="AE570" s="124"/>
      <c r="AF570" s="124"/>
      <c r="AG570" s="124"/>
      <c r="AH570" s="124"/>
      <c r="AI570" s="124"/>
      <c r="AJ570" s="124"/>
      <c r="AK570" s="124"/>
      <c r="AL570" s="124"/>
      <c r="AM570" s="124"/>
    </row>
    <row r="571" spans="1:39" s="123" customFormat="1" ht="90" x14ac:dyDescent="0.25">
      <c r="A571" s="178">
        <v>13</v>
      </c>
      <c r="B571" s="167">
        <v>846</v>
      </c>
      <c r="C571" s="175" t="s">
        <v>4478</v>
      </c>
      <c r="D571" s="171" t="s">
        <v>2721</v>
      </c>
      <c r="E571" s="171" t="s">
        <v>1</v>
      </c>
      <c r="F571" s="237" t="s">
        <v>2025</v>
      </c>
      <c r="G571" s="215">
        <v>1463530</v>
      </c>
      <c r="H571" s="196">
        <v>3213</v>
      </c>
      <c r="I571" s="282">
        <v>176.44</v>
      </c>
      <c r="J571" s="224"/>
      <c r="K571" s="201"/>
      <c r="L571" s="224"/>
      <c r="M571" s="196"/>
      <c r="N571" s="224"/>
      <c r="O571" s="224"/>
      <c r="P571" s="224"/>
      <c r="Q571" s="201"/>
      <c r="R571" s="224"/>
      <c r="S571" s="224"/>
      <c r="T571" s="225">
        <v>2654.8914789999999</v>
      </c>
      <c r="U571" s="197">
        <v>4409</v>
      </c>
      <c r="V571" s="198">
        <v>117039</v>
      </c>
      <c r="W571" s="190" t="s">
        <v>1306</v>
      </c>
      <c r="X571" s="142" t="s">
        <v>5130</v>
      </c>
      <c r="Y571" s="124">
        <v>39</v>
      </c>
      <c r="Z571" s="124">
        <v>25</v>
      </c>
      <c r="AA571" s="124">
        <v>25</v>
      </c>
      <c r="AB571" s="124" t="e">
        <v>#N/A</v>
      </c>
      <c r="AC571" s="124"/>
      <c r="AD571" s="124"/>
      <c r="AE571" s="124"/>
      <c r="AF571" s="124"/>
      <c r="AG571" s="124"/>
      <c r="AH571" s="124"/>
      <c r="AI571" s="124"/>
      <c r="AJ571" s="124"/>
      <c r="AK571" s="124"/>
      <c r="AL571" s="124"/>
      <c r="AM571" s="124"/>
    </row>
    <row r="572" spans="1:39" s="123" customFormat="1" ht="75" x14ac:dyDescent="0.25">
      <c r="A572" s="178">
        <v>14</v>
      </c>
      <c r="B572" s="167">
        <v>847</v>
      </c>
      <c r="C572" s="175" t="s">
        <v>4479</v>
      </c>
      <c r="D572" s="171" t="s">
        <v>2722</v>
      </c>
      <c r="E572" s="171" t="s">
        <v>1</v>
      </c>
      <c r="F572" s="237" t="s">
        <v>2723</v>
      </c>
      <c r="G572" s="215">
        <v>1007000</v>
      </c>
      <c r="H572" s="196"/>
      <c r="I572" s="282">
        <v>1451</v>
      </c>
      <c r="J572" s="224"/>
      <c r="K572" s="201"/>
      <c r="L572" s="224"/>
      <c r="M572" s="196"/>
      <c r="N572" s="224"/>
      <c r="O572" s="224"/>
      <c r="P572" s="224"/>
      <c r="Q572" s="201"/>
      <c r="R572" s="224"/>
      <c r="S572" s="224"/>
      <c r="T572" s="225">
        <v>1635.4001000000001</v>
      </c>
      <c r="U572" s="197">
        <v>1612</v>
      </c>
      <c r="V572" s="198">
        <v>2474</v>
      </c>
      <c r="W572" s="190" t="s">
        <v>1306</v>
      </c>
      <c r="X572" s="142" t="s">
        <v>5130</v>
      </c>
      <c r="Y572" s="124">
        <v>39</v>
      </c>
      <c r="Z572" s="124">
        <v>25</v>
      </c>
      <c r="AA572" s="124">
        <v>25</v>
      </c>
      <c r="AB572" s="124" t="e">
        <v>#N/A</v>
      </c>
      <c r="AC572" s="124"/>
      <c r="AD572" s="124"/>
      <c r="AE572" s="124"/>
      <c r="AF572" s="124"/>
      <c r="AG572" s="124"/>
      <c r="AH572" s="124"/>
      <c r="AI572" s="124"/>
      <c r="AJ572" s="124"/>
      <c r="AK572" s="124"/>
      <c r="AL572" s="124"/>
      <c r="AM572" s="124"/>
    </row>
    <row r="573" spans="1:39" s="123" customFormat="1" ht="90" x14ac:dyDescent="0.25">
      <c r="A573" s="178">
        <v>15</v>
      </c>
      <c r="B573" s="167">
        <v>848</v>
      </c>
      <c r="C573" s="175" t="s">
        <v>2724</v>
      </c>
      <c r="D573" s="171" t="s">
        <v>2725</v>
      </c>
      <c r="E573" s="171" t="s">
        <v>1</v>
      </c>
      <c r="F573" s="237" t="s">
        <v>2726</v>
      </c>
      <c r="G573" s="67">
        <v>34554515</v>
      </c>
      <c r="H573" s="196"/>
      <c r="I573" s="282">
        <v>3684.8020000000001</v>
      </c>
      <c r="J573" s="224"/>
      <c r="K573" s="201"/>
      <c r="L573" s="224"/>
      <c r="M573" s="196">
        <v>18.045999999999999</v>
      </c>
      <c r="N573" s="224"/>
      <c r="O573" s="224"/>
      <c r="P573" s="224"/>
      <c r="Q573" s="201"/>
      <c r="R573" s="224"/>
      <c r="S573" s="224"/>
      <c r="T573" s="225">
        <v>9109.2080045000002</v>
      </c>
      <c r="U573" s="197">
        <v>12137</v>
      </c>
      <c r="V573" s="198">
        <v>12137</v>
      </c>
      <c r="W573" s="190" t="s">
        <v>1306</v>
      </c>
      <c r="X573" s="142" t="s">
        <v>5130</v>
      </c>
      <c r="Y573" s="124">
        <v>39</v>
      </c>
      <c r="Z573" s="124">
        <v>25</v>
      </c>
      <c r="AA573" s="124">
        <v>25</v>
      </c>
      <c r="AB573" s="124" t="e">
        <v>#N/A</v>
      </c>
      <c r="AC573" s="124"/>
      <c r="AD573" s="124"/>
      <c r="AE573" s="124"/>
      <c r="AF573" s="124"/>
      <c r="AG573" s="124"/>
      <c r="AH573" s="124"/>
      <c r="AI573" s="124"/>
      <c r="AJ573" s="124"/>
      <c r="AK573" s="124"/>
      <c r="AL573" s="124"/>
      <c r="AM573" s="124"/>
    </row>
    <row r="574" spans="1:39" s="123" customFormat="1" ht="105" x14ac:dyDescent="0.25">
      <c r="A574" s="178">
        <v>16</v>
      </c>
      <c r="B574" s="167">
        <v>849</v>
      </c>
      <c r="C574" s="175" t="s">
        <v>2727</v>
      </c>
      <c r="D574" s="171" t="s">
        <v>2728</v>
      </c>
      <c r="E574" s="171" t="s">
        <v>30</v>
      </c>
      <c r="F574" s="237" t="s">
        <v>50</v>
      </c>
      <c r="G574" s="67">
        <v>8000000</v>
      </c>
      <c r="H574" s="196"/>
      <c r="I574" s="282">
        <v>187</v>
      </c>
      <c r="J574" s="224"/>
      <c r="K574" s="201"/>
      <c r="L574" s="224"/>
      <c r="M574" s="196"/>
      <c r="N574" s="224"/>
      <c r="O574" s="224"/>
      <c r="P574" s="224"/>
      <c r="Q574" s="201">
        <v>99</v>
      </c>
      <c r="R574" s="224"/>
      <c r="S574" s="224"/>
      <c r="T574" s="225">
        <v>1533.0500000000002</v>
      </c>
      <c r="U574" s="197">
        <v>1428</v>
      </c>
      <c r="V574" s="198"/>
      <c r="W574" s="190" t="s">
        <v>1306</v>
      </c>
      <c r="X574" s="142" t="s">
        <v>5130</v>
      </c>
      <c r="Y574" s="124">
        <v>39</v>
      </c>
      <c r="Z574" s="124">
        <v>25</v>
      </c>
      <c r="AA574" s="124">
        <v>25</v>
      </c>
      <c r="AB574" s="124" t="e">
        <v>#N/A</v>
      </c>
      <c r="AC574" s="124"/>
      <c r="AD574" s="124"/>
      <c r="AE574" s="124"/>
      <c r="AF574" s="124"/>
      <c r="AG574" s="124"/>
      <c r="AH574" s="124"/>
      <c r="AI574" s="124"/>
      <c r="AJ574" s="124"/>
      <c r="AK574" s="124"/>
      <c r="AL574" s="124"/>
      <c r="AM574" s="124"/>
    </row>
    <row r="575" spans="1:39" s="123" customFormat="1" ht="90" x14ac:dyDescent="0.25">
      <c r="A575" s="178">
        <v>17</v>
      </c>
      <c r="B575" s="167">
        <v>850</v>
      </c>
      <c r="C575" s="175" t="s">
        <v>2729</v>
      </c>
      <c r="D575" s="171" t="s">
        <v>2730</v>
      </c>
      <c r="E575" s="171" t="s">
        <v>1</v>
      </c>
      <c r="F575" s="237" t="s">
        <v>101</v>
      </c>
      <c r="G575" s="67">
        <v>10194000</v>
      </c>
      <c r="H575" s="196">
        <v>30960</v>
      </c>
      <c r="I575" s="282">
        <v>271.33333333333331</v>
      </c>
      <c r="J575" s="224"/>
      <c r="K575" s="201">
        <v>48.3</v>
      </c>
      <c r="L575" s="224"/>
      <c r="M575" s="196"/>
      <c r="N575" s="224"/>
      <c r="O575" s="224"/>
      <c r="P575" s="224"/>
      <c r="Q575" s="201"/>
      <c r="R575" s="224"/>
      <c r="S575" s="224"/>
      <c r="T575" s="225">
        <v>23569.511199999997</v>
      </c>
      <c r="U575" s="197">
        <v>3536</v>
      </c>
      <c r="V575" s="198"/>
      <c r="W575" s="190" t="s">
        <v>1306</v>
      </c>
      <c r="X575" s="142" t="s">
        <v>5130</v>
      </c>
      <c r="Y575" s="124">
        <v>39</v>
      </c>
      <c r="Z575" s="124">
        <v>25</v>
      </c>
      <c r="AA575" s="124">
        <v>25</v>
      </c>
      <c r="AB575" s="124" t="e">
        <v>#N/A</v>
      </c>
      <c r="AC575" s="124"/>
      <c r="AD575" s="124"/>
      <c r="AE575" s="124"/>
      <c r="AF575" s="124"/>
      <c r="AG575" s="124"/>
      <c r="AH575" s="124"/>
      <c r="AI575" s="124"/>
      <c r="AJ575" s="124"/>
      <c r="AK575" s="124"/>
      <c r="AL575" s="124"/>
      <c r="AM575" s="124"/>
    </row>
    <row r="576" spans="1:39" s="123" customFormat="1" ht="90" x14ac:dyDescent="0.25">
      <c r="A576" s="178">
        <v>18</v>
      </c>
      <c r="B576" s="167">
        <v>851</v>
      </c>
      <c r="C576" s="175" t="s">
        <v>4480</v>
      </c>
      <c r="D576" s="171" t="s">
        <v>2730</v>
      </c>
      <c r="E576" s="171" t="s">
        <v>1</v>
      </c>
      <c r="F576" s="237" t="s">
        <v>29</v>
      </c>
      <c r="G576" s="67">
        <v>68995500</v>
      </c>
      <c r="H576" s="196"/>
      <c r="I576" s="282"/>
      <c r="J576" s="224"/>
      <c r="K576" s="201"/>
      <c r="L576" s="224"/>
      <c r="M576" s="196"/>
      <c r="N576" s="224"/>
      <c r="O576" s="224"/>
      <c r="P576" s="224"/>
      <c r="Q576" s="201"/>
      <c r="R576" s="224"/>
      <c r="S576" s="224"/>
      <c r="T576" s="225">
        <v>10646.005650000001</v>
      </c>
      <c r="U576" s="197">
        <v>10130</v>
      </c>
      <c r="V576" s="198"/>
      <c r="W576" s="190" t="s">
        <v>1306</v>
      </c>
      <c r="X576" s="142" t="s">
        <v>5130</v>
      </c>
      <c r="Y576" s="124">
        <v>39</v>
      </c>
      <c r="Z576" s="124">
        <v>25</v>
      </c>
      <c r="AA576" s="124">
        <v>25</v>
      </c>
      <c r="AB576" s="124" t="e">
        <v>#N/A</v>
      </c>
      <c r="AC576" s="124"/>
      <c r="AD576" s="124"/>
      <c r="AE576" s="124"/>
      <c r="AF576" s="124"/>
      <c r="AG576" s="124"/>
      <c r="AH576" s="124"/>
      <c r="AI576" s="124"/>
      <c r="AJ576" s="124"/>
      <c r="AK576" s="124"/>
      <c r="AL576" s="124"/>
      <c r="AM576" s="124"/>
    </row>
    <row r="577" spans="1:39" s="123" customFormat="1" ht="90" x14ac:dyDescent="0.25">
      <c r="A577" s="178">
        <v>19</v>
      </c>
      <c r="B577" s="167">
        <v>852</v>
      </c>
      <c r="C577" s="175" t="s">
        <v>4481</v>
      </c>
      <c r="D577" s="171" t="s">
        <v>2730</v>
      </c>
      <c r="E577" s="171" t="s">
        <v>1</v>
      </c>
      <c r="F577" s="237" t="s">
        <v>101</v>
      </c>
      <c r="G577" s="67">
        <v>7748516</v>
      </c>
      <c r="H577" s="196"/>
      <c r="I577" s="282"/>
      <c r="J577" s="224"/>
      <c r="K577" s="201"/>
      <c r="L577" s="224"/>
      <c r="M577" s="196"/>
      <c r="N577" s="224"/>
      <c r="O577" s="224"/>
      <c r="P577" s="224"/>
      <c r="Q577" s="201"/>
      <c r="R577" s="224"/>
      <c r="S577" s="224"/>
      <c r="T577" s="225">
        <v>1195.5960188000001</v>
      </c>
      <c r="U577" s="197">
        <v>1016</v>
      </c>
      <c r="V577" s="198"/>
      <c r="W577" s="190" t="s">
        <v>1306</v>
      </c>
      <c r="X577" s="142" t="s">
        <v>5130</v>
      </c>
      <c r="Y577" s="124">
        <v>39</v>
      </c>
      <c r="Z577" s="124">
        <v>25</v>
      </c>
      <c r="AA577" s="124">
        <v>25</v>
      </c>
      <c r="AB577" s="124" t="e">
        <v>#N/A</v>
      </c>
      <c r="AC577" s="124"/>
      <c r="AD577" s="124"/>
      <c r="AE577" s="124"/>
      <c r="AF577" s="124"/>
      <c r="AG577" s="124"/>
      <c r="AH577" s="124"/>
      <c r="AI577" s="124"/>
      <c r="AJ577" s="124"/>
      <c r="AK577" s="124"/>
      <c r="AL577" s="124"/>
      <c r="AM577" s="124"/>
    </row>
    <row r="578" spans="1:39" s="123" customFormat="1" ht="105" x14ac:dyDescent="0.25">
      <c r="A578" s="171">
        <v>20</v>
      </c>
      <c r="B578" s="167">
        <v>853</v>
      </c>
      <c r="C578" s="372" t="s">
        <v>3411</v>
      </c>
      <c r="D578" s="171" t="s">
        <v>2731</v>
      </c>
      <c r="E578" s="171" t="s">
        <v>1</v>
      </c>
      <c r="F578" s="237" t="s">
        <v>155</v>
      </c>
      <c r="G578" s="174">
        <v>6664277</v>
      </c>
      <c r="H578" s="200"/>
      <c r="I578" s="322"/>
      <c r="J578" s="224"/>
      <c r="K578" s="187"/>
      <c r="L578" s="224"/>
      <c r="M578" s="200"/>
      <c r="N578" s="224"/>
      <c r="O578" s="224"/>
      <c r="P578" s="224"/>
      <c r="Q578" s="187"/>
      <c r="R578" s="224"/>
      <c r="S578" s="224"/>
      <c r="T578" s="225">
        <v>1028.2979411000001</v>
      </c>
      <c r="U578" s="197">
        <v>1280</v>
      </c>
      <c r="V578" s="198"/>
      <c r="W578" s="190" t="s">
        <v>3225</v>
      </c>
      <c r="X578" s="142" t="s">
        <v>5130</v>
      </c>
      <c r="Y578" s="124">
        <v>39</v>
      </c>
      <c r="Z578" s="124">
        <v>25</v>
      </c>
      <c r="AA578" s="124">
        <v>25</v>
      </c>
      <c r="AB578" s="124" t="e">
        <v>#N/A</v>
      </c>
      <c r="AC578" s="124"/>
      <c r="AD578" s="124"/>
      <c r="AE578" s="124"/>
      <c r="AF578" s="124"/>
      <c r="AG578" s="124"/>
      <c r="AH578" s="124"/>
      <c r="AI578" s="124"/>
      <c r="AJ578" s="124"/>
      <c r="AK578" s="124"/>
      <c r="AL578" s="124"/>
      <c r="AM578" s="124"/>
    </row>
    <row r="579" spans="1:39" s="123" customFormat="1" ht="105" x14ac:dyDescent="0.25">
      <c r="A579" s="178">
        <v>21</v>
      </c>
      <c r="B579" s="167">
        <v>854</v>
      </c>
      <c r="C579" s="175" t="s">
        <v>4482</v>
      </c>
      <c r="D579" s="171" t="s">
        <v>2732</v>
      </c>
      <c r="E579" s="171" t="s">
        <v>1</v>
      </c>
      <c r="F579" s="237" t="s">
        <v>25</v>
      </c>
      <c r="G579" s="215">
        <v>2425680</v>
      </c>
      <c r="H579" s="196"/>
      <c r="I579" s="282">
        <v>111.29411764705881</v>
      </c>
      <c r="J579" s="224"/>
      <c r="K579" s="201"/>
      <c r="L579" s="224"/>
      <c r="M579" s="196">
        <v>908.25714285714275</v>
      </c>
      <c r="N579" s="224"/>
      <c r="O579" s="224"/>
      <c r="P579" s="224"/>
      <c r="Q579" s="201"/>
      <c r="R579" s="224"/>
      <c r="S579" s="224"/>
      <c r="T579" s="225">
        <v>1441.472424</v>
      </c>
      <c r="U579" s="197">
        <v>1441</v>
      </c>
      <c r="V579" s="198"/>
      <c r="W579" s="190" t="s">
        <v>1306</v>
      </c>
      <c r="X579" s="142" t="s">
        <v>5130</v>
      </c>
      <c r="Y579" s="124">
        <v>39</v>
      </c>
      <c r="Z579" s="124">
        <v>25</v>
      </c>
      <c r="AA579" s="124">
        <v>25</v>
      </c>
      <c r="AB579" s="124" t="e">
        <v>#N/A</v>
      </c>
      <c r="AC579" s="124"/>
      <c r="AD579" s="124"/>
      <c r="AE579" s="124"/>
      <c r="AF579" s="124"/>
      <c r="AG579" s="124"/>
      <c r="AH579" s="124"/>
      <c r="AI579" s="124"/>
      <c r="AJ579" s="124"/>
      <c r="AK579" s="124"/>
      <c r="AL579" s="124"/>
      <c r="AM579" s="124"/>
    </row>
    <row r="580" spans="1:39" s="123" customFormat="1" ht="75" x14ac:dyDescent="0.25">
      <c r="A580" s="178">
        <v>22</v>
      </c>
      <c r="B580" s="167">
        <v>855</v>
      </c>
      <c r="C580" s="175" t="s">
        <v>2733</v>
      </c>
      <c r="D580" s="171" t="s">
        <v>2734</v>
      </c>
      <c r="E580" s="171" t="s">
        <v>1</v>
      </c>
      <c r="F580" s="237" t="s">
        <v>25</v>
      </c>
      <c r="G580" s="215">
        <v>1264686</v>
      </c>
      <c r="H580" s="283">
        <v>4228</v>
      </c>
      <c r="I580" s="284">
        <v>138.03921568627453</v>
      </c>
      <c r="J580" s="222"/>
      <c r="K580" s="285"/>
      <c r="L580" s="222"/>
      <c r="M580" s="283"/>
      <c r="N580" s="222"/>
      <c r="O580" s="222"/>
      <c r="P580" s="222"/>
      <c r="Q580" s="285"/>
      <c r="R580" s="222"/>
      <c r="S580" s="222"/>
      <c r="T580" s="225">
        <v>3295.5410498000001</v>
      </c>
      <c r="U580" s="197">
        <v>2173</v>
      </c>
      <c r="V580" s="198"/>
      <c r="W580" s="190" t="s">
        <v>1306</v>
      </c>
      <c r="X580" s="142" t="s">
        <v>5130</v>
      </c>
      <c r="Y580" s="124">
        <v>39</v>
      </c>
      <c r="Z580" s="124">
        <v>25</v>
      </c>
      <c r="AA580" s="124">
        <v>25</v>
      </c>
      <c r="AB580" s="124" t="e">
        <v>#N/A</v>
      </c>
      <c r="AC580" s="124"/>
      <c r="AD580" s="124"/>
      <c r="AE580" s="124"/>
      <c r="AF580" s="124"/>
      <c r="AG580" s="124"/>
      <c r="AH580" s="124"/>
      <c r="AI580" s="124"/>
      <c r="AJ580" s="124"/>
      <c r="AK580" s="124"/>
      <c r="AL580" s="124"/>
      <c r="AM580" s="124"/>
    </row>
    <row r="581" spans="1:39" s="123" customFormat="1" ht="75" x14ac:dyDescent="0.25">
      <c r="A581" s="178">
        <v>6</v>
      </c>
      <c r="B581" s="167">
        <v>862</v>
      </c>
      <c r="C581" s="175" t="s">
        <v>2743</v>
      </c>
      <c r="D581" s="171" t="s">
        <v>2744</v>
      </c>
      <c r="E581" s="171" t="s">
        <v>1</v>
      </c>
      <c r="F581" s="205" t="s">
        <v>14</v>
      </c>
      <c r="G581" s="215">
        <v>74220377</v>
      </c>
      <c r="H581" s="196">
        <v>96544</v>
      </c>
      <c r="I581" s="196">
        <v>87</v>
      </c>
      <c r="J581" s="224"/>
      <c r="K581" s="224"/>
      <c r="L581" s="224"/>
      <c r="M581" s="201"/>
      <c r="N581" s="224"/>
      <c r="O581" s="224"/>
      <c r="P581" s="224"/>
      <c r="Q581" s="224"/>
      <c r="R581" s="224"/>
      <c r="S581" s="224"/>
      <c r="T581" s="225">
        <v>79121.744171100014</v>
      </c>
      <c r="U581" s="197">
        <v>76608</v>
      </c>
      <c r="V581" s="198">
        <v>61531</v>
      </c>
      <c r="W581" s="190" t="s">
        <v>1306</v>
      </c>
      <c r="X581" s="142" t="s">
        <v>5131</v>
      </c>
      <c r="Y581" s="134">
        <v>67</v>
      </c>
      <c r="Z581" s="134">
        <v>26</v>
      </c>
      <c r="AA581" s="134">
        <v>26</v>
      </c>
      <c r="AB581" s="124" t="e">
        <v>#N/A</v>
      </c>
      <c r="AC581" s="124"/>
      <c r="AD581" s="124"/>
      <c r="AE581" s="124"/>
      <c r="AF581" s="124"/>
      <c r="AG581" s="124"/>
      <c r="AH581" s="124"/>
      <c r="AI581" s="124"/>
      <c r="AJ581" s="124"/>
      <c r="AK581" s="124"/>
      <c r="AL581" s="124"/>
      <c r="AM581" s="124"/>
    </row>
    <row r="582" spans="1:39" s="123" customFormat="1" ht="90" x14ac:dyDescent="0.25">
      <c r="A582" s="178">
        <v>7</v>
      </c>
      <c r="B582" s="167">
        <v>863</v>
      </c>
      <c r="C582" s="175" t="s">
        <v>2745</v>
      </c>
      <c r="D582" s="171" t="s">
        <v>2746</v>
      </c>
      <c r="E582" s="171" t="s">
        <v>1</v>
      </c>
      <c r="F582" s="205" t="s">
        <v>3231</v>
      </c>
      <c r="G582" s="215">
        <v>6141055</v>
      </c>
      <c r="H582" s="201"/>
      <c r="I582" s="196">
        <v>58</v>
      </c>
      <c r="J582" s="224"/>
      <c r="K582" s="224"/>
      <c r="L582" s="224"/>
      <c r="M582" s="201">
        <v>7.3</v>
      </c>
      <c r="N582" s="224"/>
      <c r="O582" s="224"/>
      <c r="P582" s="224"/>
      <c r="Q582" s="224"/>
      <c r="R582" s="224"/>
      <c r="S582" s="224"/>
      <c r="T582" s="225">
        <v>1014.3897865</v>
      </c>
      <c r="U582" s="197">
        <v>28140</v>
      </c>
      <c r="V582" s="198"/>
      <c r="W582" s="190" t="s">
        <v>1306</v>
      </c>
      <c r="X582" s="142" t="s">
        <v>5131</v>
      </c>
      <c r="Y582" s="134">
        <v>67</v>
      </c>
      <c r="Z582" s="134">
        <v>26</v>
      </c>
      <c r="AA582" s="134">
        <v>26</v>
      </c>
      <c r="AB582" s="124" t="e">
        <v>#N/A</v>
      </c>
      <c r="AC582" s="124"/>
      <c r="AD582" s="124"/>
      <c r="AE582" s="124"/>
      <c r="AF582" s="124"/>
      <c r="AG582" s="124"/>
      <c r="AH582" s="124"/>
      <c r="AI582" s="124"/>
      <c r="AJ582" s="124"/>
      <c r="AK582" s="124"/>
      <c r="AL582" s="124"/>
      <c r="AM582" s="124"/>
    </row>
    <row r="583" spans="1:39" s="123" customFormat="1" ht="90" x14ac:dyDescent="0.25">
      <c r="A583" s="171">
        <v>7</v>
      </c>
      <c r="B583" s="167">
        <v>870</v>
      </c>
      <c r="C583" s="376" t="s">
        <v>3412</v>
      </c>
      <c r="D583" s="171" t="s">
        <v>2754</v>
      </c>
      <c r="E583" s="171" t="s">
        <v>1</v>
      </c>
      <c r="F583" s="205" t="s">
        <v>105</v>
      </c>
      <c r="G583" s="174">
        <v>2290000</v>
      </c>
      <c r="H583" s="255">
        <v>590000</v>
      </c>
      <c r="I583" s="199">
        <v>154</v>
      </c>
      <c r="J583" s="224"/>
      <c r="K583" s="199"/>
      <c r="L583" s="224"/>
      <c r="M583" s="199"/>
      <c r="N583" s="224"/>
      <c r="O583" s="224"/>
      <c r="P583" s="224"/>
      <c r="Q583" s="224"/>
      <c r="R583" s="224"/>
      <c r="S583" s="224"/>
      <c r="T583" s="189">
        <v>15465.597009999999</v>
      </c>
      <c r="U583" s="197">
        <v>4454.4249799999998</v>
      </c>
      <c r="V583" s="198"/>
      <c r="W583" s="190" t="s">
        <v>860</v>
      </c>
      <c r="X583" s="141" t="s">
        <v>5132</v>
      </c>
      <c r="Y583" s="124">
        <v>60</v>
      </c>
      <c r="Z583" s="124">
        <v>27</v>
      </c>
      <c r="AA583" s="124">
        <v>27</v>
      </c>
      <c r="AB583" s="124" t="e">
        <v>#N/A</v>
      </c>
      <c r="AC583" s="124"/>
      <c r="AD583" s="124"/>
      <c r="AE583" s="124"/>
      <c r="AF583" s="124"/>
      <c r="AG583" s="124"/>
      <c r="AH583" s="124"/>
      <c r="AI583" s="124"/>
      <c r="AJ583" s="124"/>
      <c r="AK583" s="124"/>
      <c r="AL583" s="124"/>
      <c r="AM583" s="124"/>
    </row>
    <row r="584" spans="1:39" s="123" customFormat="1" ht="135" x14ac:dyDescent="0.25">
      <c r="A584" s="171">
        <v>8</v>
      </c>
      <c r="B584" s="167">
        <v>871</v>
      </c>
      <c r="C584" s="175" t="s">
        <v>2755</v>
      </c>
      <c r="D584" s="171" t="s">
        <v>2756</v>
      </c>
      <c r="E584" s="171" t="s">
        <v>1</v>
      </c>
      <c r="F584" s="205" t="s">
        <v>8</v>
      </c>
      <c r="G584" s="229">
        <v>19055788</v>
      </c>
      <c r="H584" s="199"/>
      <c r="I584" s="199">
        <v>66</v>
      </c>
      <c r="J584" s="224"/>
      <c r="K584" s="199">
        <v>177</v>
      </c>
      <c r="L584" s="224"/>
      <c r="M584" s="199">
        <v>25</v>
      </c>
      <c r="N584" s="224"/>
      <c r="O584" s="224"/>
      <c r="P584" s="224"/>
      <c r="Q584" s="224"/>
      <c r="R584" s="224"/>
      <c r="S584" s="224"/>
      <c r="T584" s="225">
        <v>3209.1080884000003</v>
      </c>
      <c r="U584" s="197">
        <v>3059</v>
      </c>
      <c r="V584" s="198">
        <v>3120</v>
      </c>
      <c r="W584" s="190" t="s">
        <v>1306</v>
      </c>
      <c r="X584" s="141" t="s">
        <v>5132</v>
      </c>
      <c r="Y584" s="124">
        <v>60</v>
      </c>
      <c r="Z584" s="124">
        <v>27</v>
      </c>
      <c r="AA584" s="124">
        <v>27</v>
      </c>
      <c r="AB584" s="124" t="e">
        <v>#N/A</v>
      </c>
      <c r="AC584" s="124"/>
      <c r="AD584" s="124"/>
      <c r="AE584" s="124"/>
      <c r="AF584" s="124"/>
      <c r="AG584" s="124"/>
      <c r="AH584" s="124"/>
      <c r="AI584" s="124"/>
      <c r="AJ584" s="124"/>
      <c r="AK584" s="124"/>
      <c r="AL584" s="124"/>
      <c r="AM584" s="124"/>
    </row>
    <row r="585" spans="1:39" s="123" customFormat="1" ht="105" x14ac:dyDescent="0.25">
      <c r="A585" s="171">
        <v>9</v>
      </c>
      <c r="B585" s="167">
        <v>872</v>
      </c>
      <c r="C585" s="175" t="s">
        <v>4485</v>
      </c>
      <c r="D585" s="171" t="s">
        <v>2757</v>
      </c>
      <c r="E585" s="171" t="s">
        <v>1</v>
      </c>
      <c r="F585" s="205" t="s">
        <v>40</v>
      </c>
      <c r="G585" s="174">
        <v>25698190</v>
      </c>
      <c r="H585" s="199"/>
      <c r="I585" s="199"/>
      <c r="J585" s="224"/>
      <c r="K585" s="199"/>
      <c r="L585" s="224"/>
      <c r="M585" s="199"/>
      <c r="N585" s="224"/>
      <c r="O585" s="224"/>
      <c r="P585" s="224"/>
      <c r="Q585" s="224"/>
      <c r="R585" s="224"/>
      <c r="S585" s="224"/>
      <c r="T585" s="225">
        <v>3965.2307170000004</v>
      </c>
      <c r="U585" s="197">
        <v>24930</v>
      </c>
      <c r="V585" s="198">
        <v>39367</v>
      </c>
      <c r="W585" s="190" t="s">
        <v>2818</v>
      </c>
      <c r="X585" s="141" t="s">
        <v>5132</v>
      </c>
      <c r="Y585" s="124">
        <v>60</v>
      </c>
      <c r="Z585" s="124">
        <v>27</v>
      </c>
      <c r="AA585" s="124">
        <v>27</v>
      </c>
      <c r="AB585" s="124" t="e">
        <v>#N/A</v>
      </c>
      <c r="AC585" s="124"/>
      <c r="AD585" s="124"/>
      <c r="AE585" s="124"/>
      <c r="AF585" s="124"/>
      <c r="AG585" s="124"/>
      <c r="AH585" s="124"/>
      <c r="AI585" s="124"/>
      <c r="AJ585" s="124"/>
      <c r="AK585" s="124"/>
      <c r="AL585" s="124"/>
      <c r="AM585" s="124"/>
    </row>
    <row r="586" spans="1:39" s="123" customFormat="1" ht="75" x14ac:dyDescent="0.25">
      <c r="A586" s="171">
        <v>10</v>
      </c>
      <c r="B586" s="167">
        <v>873</v>
      </c>
      <c r="C586" s="376" t="s">
        <v>3413</v>
      </c>
      <c r="D586" s="405" t="s">
        <v>2764</v>
      </c>
      <c r="E586" s="171" t="s">
        <v>1</v>
      </c>
      <c r="F586" s="205" t="s">
        <v>105</v>
      </c>
      <c r="G586" s="174"/>
      <c r="H586" s="255">
        <v>524509</v>
      </c>
      <c r="I586" s="199">
        <v>246</v>
      </c>
      <c r="J586" s="224"/>
      <c r="K586" s="199"/>
      <c r="L586" s="224"/>
      <c r="M586" s="199">
        <v>11</v>
      </c>
      <c r="N586" s="224"/>
      <c r="O586" s="224"/>
      <c r="P586" s="224"/>
      <c r="Q586" s="224"/>
      <c r="R586" s="224"/>
      <c r="S586" s="224"/>
      <c r="T586" s="189">
        <v>14159.138910000001</v>
      </c>
      <c r="U586" s="197">
        <v>14049.80193</v>
      </c>
      <c r="V586" s="198"/>
      <c r="W586" s="190" t="s">
        <v>860</v>
      </c>
      <c r="X586" s="141" t="s">
        <v>5132</v>
      </c>
      <c r="Y586" s="124">
        <v>60</v>
      </c>
      <c r="Z586" s="124">
        <v>27</v>
      </c>
      <c r="AA586" s="124">
        <v>27</v>
      </c>
      <c r="AB586" s="124" t="e">
        <v>#N/A</v>
      </c>
      <c r="AC586" s="124"/>
      <c r="AD586" s="124"/>
      <c r="AE586" s="124"/>
      <c r="AF586" s="124"/>
      <c r="AG586" s="124"/>
      <c r="AH586" s="124"/>
      <c r="AI586" s="124"/>
      <c r="AJ586" s="124"/>
      <c r="AK586" s="124"/>
      <c r="AL586" s="124"/>
      <c r="AM586" s="124"/>
    </row>
    <row r="587" spans="1:39" s="123" customFormat="1" ht="105" x14ac:dyDescent="0.25">
      <c r="A587" s="171">
        <v>11</v>
      </c>
      <c r="B587" s="167">
        <v>874</v>
      </c>
      <c r="C587" s="372" t="s">
        <v>3414</v>
      </c>
      <c r="D587" s="171" t="s">
        <v>2758</v>
      </c>
      <c r="E587" s="171" t="s">
        <v>1</v>
      </c>
      <c r="F587" s="205" t="s">
        <v>153</v>
      </c>
      <c r="G587" s="174">
        <v>140445014</v>
      </c>
      <c r="H587" s="199"/>
      <c r="I587" s="199">
        <v>583</v>
      </c>
      <c r="J587" s="224"/>
      <c r="K587" s="199"/>
      <c r="L587" s="224"/>
      <c r="M587" s="199">
        <v>43</v>
      </c>
      <c r="N587" s="224"/>
      <c r="O587" s="224"/>
      <c r="P587" s="224"/>
      <c r="Q587" s="224"/>
      <c r="R587" s="224"/>
      <c r="S587" s="224"/>
      <c r="T587" s="225">
        <v>22310.475660200002</v>
      </c>
      <c r="U587" s="197">
        <v>25278</v>
      </c>
      <c r="V587" s="198">
        <v>781704</v>
      </c>
      <c r="W587" s="190" t="s">
        <v>3225</v>
      </c>
      <c r="X587" s="141" t="s">
        <v>5132</v>
      </c>
      <c r="Y587" s="124">
        <v>60</v>
      </c>
      <c r="Z587" s="124">
        <v>27</v>
      </c>
      <c r="AA587" s="124">
        <v>27</v>
      </c>
      <c r="AB587" s="124" t="e">
        <v>#N/A</v>
      </c>
      <c r="AC587" s="124"/>
      <c r="AD587" s="124"/>
      <c r="AE587" s="124"/>
      <c r="AF587" s="124"/>
      <c r="AG587" s="124"/>
      <c r="AH587" s="124"/>
      <c r="AI587" s="124"/>
      <c r="AJ587" s="124"/>
      <c r="AK587" s="124"/>
      <c r="AL587" s="124"/>
      <c r="AM587" s="124"/>
    </row>
    <row r="588" spans="1:39" s="123" customFormat="1" ht="105" x14ac:dyDescent="0.25">
      <c r="A588" s="171">
        <v>12</v>
      </c>
      <c r="B588" s="167">
        <v>875</v>
      </c>
      <c r="C588" s="372" t="s">
        <v>3415</v>
      </c>
      <c r="D588" s="171" t="s">
        <v>2759</v>
      </c>
      <c r="E588" s="171" t="s">
        <v>1</v>
      </c>
      <c r="F588" s="205" t="s">
        <v>100</v>
      </c>
      <c r="G588" s="174">
        <v>50252876</v>
      </c>
      <c r="H588" s="255">
        <v>12000</v>
      </c>
      <c r="I588" s="199">
        <v>254</v>
      </c>
      <c r="J588" s="224"/>
      <c r="K588" s="199"/>
      <c r="L588" s="224"/>
      <c r="M588" s="199"/>
      <c r="N588" s="224"/>
      <c r="O588" s="224"/>
      <c r="P588" s="224"/>
      <c r="Q588" s="224"/>
      <c r="R588" s="224"/>
      <c r="S588" s="224"/>
      <c r="T588" s="225">
        <v>16413.098766800002</v>
      </c>
      <c r="U588" s="197">
        <v>7627</v>
      </c>
      <c r="V588" s="198">
        <v>409835</v>
      </c>
      <c r="W588" s="190" t="s">
        <v>2818</v>
      </c>
      <c r="X588" s="141" t="s">
        <v>5132</v>
      </c>
      <c r="Y588" s="124">
        <v>60</v>
      </c>
      <c r="Z588" s="124">
        <v>27</v>
      </c>
      <c r="AA588" s="124">
        <v>27</v>
      </c>
      <c r="AB588" s="124" t="e">
        <v>#N/A</v>
      </c>
      <c r="AC588" s="124"/>
      <c r="AD588" s="124"/>
      <c r="AE588" s="124"/>
      <c r="AF588" s="124"/>
      <c r="AG588" s="124"/>
      <c r="AH588" s="124"/>
      <c r="AI588" s="124"/>
      <c r="AJ588" s="124"/>
      <c r="AK588" s="124"/>
      <c r="AL588" s="124"/>
      <c r="AM588" s="124"/>
    </row>
    <row r="589" spans="1:39" s="123" customFormat="1" ht="105" x14ac:dyDescent="0.25">
      <c r="A589" s="171">
        <v>13</v>
      </c>
      <c r="B589" s="167">
        <v>876</v>
      </c>
      <c r="C589" s="372" t="s">
        <v>3416</v>
      </c>
      <c r="D589" s="171" t="s">
        <v>2760</v>
      </c>
      <c r="E589" s="171" t="s">
        <v>1</v>
      </c>
      <c r="F589" s="205" t="s">
        <v>38</v>
      </c>
      <c r="G589" s="229">
        <v>316749063</v>
      </c>
      <c r="H589" s="255">
        <v>139310</v>
      </c>
      <c r="I589" s="199">
        <v>870</v>
      </c>
      <c r="J589" s="224"/>
      <c r="K589" s="255">
        <v>2370</v>
      </c>
      <c r="L589" s="224"/>
      <c r="M589" s="199">
        <v>59</v>
      </c>
      <c r="N589" s="224"/>
      <c r="O589" s="224"/>
      <c r="P589" s="224"/>
      <c r="Q589" s="224"/>
      <c r="R589" s="224"/>
      <c r="S589" s="224"/>
      <c r="T589" s="225">
        <v>149687.0304209</v>
      </c>
      <c r="U589" s="197">
        <v>47399</v>
      </c>
      <c r="V589" s="198">
        <v>226471</v>
      </c>
      <c r="W589" s="190" t="s">
        <v>2818</v>
      </c>
      <c r="X589" s="141" t="s">
        <v>5132</v>
      </c>
      <c r="Y589" s="124">
        <v>60</v>
      </c>
      <c r="Z589" s="124">
        <v>27</v>
      </c>
      <c r="AA589" s="124">
        <v>27</v>
      </c>
      <c r="AB589" s="124" t="e">
        <v>#N/A</v>
      </c>
      <c r="AC589" s="124"/>
      <c r="AD589" s="124"/>
      <c r="AE589" s="124"/>
      <c r="AF589" s="124"/>
      <c r="AG589" s="124"/>
      <c r="AH589" s="124"/>
      <c r="AI589" s="124"/>
      <c r="AJ589" s="124"/>
      <c r="AK589" s="124"/>
      <c r="AL589" s="124"/>
      <c r="AM589" s="124"/>
    </row>
    <row r="590" spans="1:39" s="123" customFormat="1" ht="76.5" x14ac:dyDescent="0.25">
      <c r="A590" s="171">
        <v>14</v>
      </c>
      <c r="B590" s="167">
        <v>877</v>
      </c>
      <c r="C590" s="372" t="s">
        <v>3417</v>
      </c>
      <c r="D590" s="171" t="s">
        <v>2761</v>
      </c>
      <c r="E590" s="171" t="s">
        <v>1</v>
      </c>
      <c r="F590" s="205" t="s">
        <v>38</v>
      </c>
      <c r="G590" s="174">
        <v>2675000</v>
      </c>
      <c r="H590" s="255">
        <v>6686</v>
      </c>
      <c r="I590" s="199">
        <v>204</v>
      </c>
      <c r="J590" s="224"/>
      <c r="K590" s="199"/>
      <c r="L590" s="224"/>
      <c r="M590" s="199">
        <v>21</v>
      </c>
      <c r="N590" s="224"/>
      <c r="O590" s="224"/>
      <c r="P590" s="224"/>
      <c r="Q590" s="224"/>
      <c r="R590" s="224"/>
      <c r="S590" s="224"/>
      <c r="T590" s="225">
        <v>5323.0824999999995</v>
      </c>
      <c r="U590" s="197">
        <v>6005</v>
      </c>
      <c r="V590" s="198">
        <v>270098</v>
      </c>
      <c r="W590" s="190" t="s">
        <v>1306</v>
      </c>
      <c r="X590" s="141" t="s">
        <v>5132</v>
      </c>
      <c r="Y590" s="124">
        <v>60</v>
      </c>
      <c r="Z590" s="124">
        <v>27</v>
      </c>
      <c r="AA590" s="124">
        <v>27</v>
      </c>
      <c r="AB590" s="124" t="e">
        <v>#N/A</v>
      </c>
      <c r="AC590" s="124"/>
      <c r="AD590" s="124"/>
      <c r="AE590" s="124"/>
      <c r="AF590" s="124"/>
      <c r="AG590" s="124"/>
      <c r="AH590" s="124"/>
      <c r="AI590" s="124"/>
      <c r="AJ590" s="124"/>
      <c r="AK590" s="124"/>
      <c r="AL590" s="124"/>
      <c r="AM590" s="124"/>
    </row>
    <row r="591" spans="1:39" s="123" customFormat="1" ht="135" x14ac:dyDescent="0.25">
      <c r="A591" s="171">
        <v>15</v>
      </c>
      <c r="B591" s="167">
        <v>878</v>
      </c>
      <c r="C591" s="372" t="s">
        <v>3418</v>
      </c>
      <c r="D591" s="171" t="s">
        <v>2762</v>
      </c>
      <c r="E591" s="171" t="s">
        <v>1</v>
      </c>
      <c r="F591" s="205" t="s">
        <v>8</v>
      </c>
      <c r="G591" s="174">
        <v>8801141</v>
      </c>
      <c r="H591" s="199">
        <v>99</v>
      </c>
      <c r="I591" s="199">
        <v>75</v>
      </c>
      <c r="J591" s="224"/>
      <c r="K591" s="199"/>
      <c r="L591" s="224"/>
      <c r="M591" s="199">
        <v>13</v>
      </c>
      <c r="N591" s="224"/>
      <c r="O591" s="224"/>
      <c r="P591" s="224"/>
      <c r="Q591" s="224"/>
      <c r="R591" s="224"/>
      <c r="S591" s="224"/>
      <c r="T591" s="225">
        <v>1517.4660563000002</v>
      </c>
      <c r="U591" s="197">
        <v>1345</v>
      </c>
      <c r="V591" s="198">
        <v>1975</v>
      </c>
      <c r="W591" s="190" t="s">
        <v>1306</v>
      </c>
      <c r="X591" s="141" t="s">
        <v>5132</v>
      </c>
      <c r="Y591" s="124">
        <v>60</v>
      </c>
      <c r="Z591" s="124">
        <v>27</v>
      </c>
      <c r="AA591" s="124">
        <v>27</v>
      </c>
      <c r="AB591" s="124" t="e">
        <v>#N/A</v>
      </c>
      <c r="AC591" s="124"/>
      <c r="AD591" s="124"/>
      <c r="AE591" s="124"/>
      <c r="AF591" s="124"/>
      <c r="AG591" s="124"/>
      <c r="AH591" s="124"/>
      <c r="AI591" s="124"/>
      <c r="AJ591" s="124"/>
      <c r="AK591" s="124"/>
      <c r="AL591" s="124"/>
      <c r="AM591" s="124"/>
    </row>
    <row r="592" spans="1:39" s="123" customFormat="1" ht="63.75" x14ac:dyDescent="0.25">
      <c r="A592" s="171">
        <v>16</v>
      </c>
      <c r="B592" s="167">
        <v>879</v>
      </c>
      <c r="C592" s="372" t="s">
        <v>3419</v>
      </c>
      <c r="D592" s="171" t="s">
        <v>2763</v>
      </c>
      <c r="E592" s="171" t="s">
        <v>1</v>
      </c>
      <c r="F592" s="205" t="s">
        <v>38</v>
      </c>
      <c r="G592" s="174">
        <v>6700000</v>
      </c>
      <c r="H592" s="255">
        <v>34000</v>
      </c>
      <c r="I592" s="199">
        <v>432</v>
      </c>
      <c r="J592" s="224"/>
      <c r="K592" s="199"/>
      <c r="L592" s="224"/>
      <c r="M592" s="199"/>
      <c r="N592" s="224"/>
      <c r="O592" s="224"/>
      <c r="P592" s="224"/>
      <c r="Q592" s="224"/>
      <c r="R592" s="224"/>
      <c r="S592" s="224"/>
      <c r="T592" s="225">
        <v>25274.45</v>
      </c>
      <c r="U592" s="197">
        <v>14589</v>
      </c>
      <c r="V592" s="198">
        <v>23645</v>
      </c>
      <c r="W592" s="190" t="s">
        <v>1306</v>
      </c>
      <c r="X592" s="141" t="s">
        <v>5132</v>
      </c>
      <c r="Y592" s="124">
        <v>60</v>
      </c>
      <c r="Z592" s="124">
        <v>27</v>
      </c>
      <c r="AA592" s="124">
        <v>27</v>
      </c>
      <c r="AB592" s="124" t="e">
        <v>#N/A</v>
      </c>
      <c r="AC592" s="124"/>
      <c r="AD592" s="124"/>
      <c r="AE592" s="124"/>
      <c r="AF592" s="124"/>
      <c r="AG592" s="124"/>
      <c r="AH592" s="124"/>
      <c r="AI592" s="124"/>
      <c r="AJ592" s="124"/>
      <c r="AK592" s="124"/>
      <c r="AL592" s="124"/>
      <c r="AM592" s="124"/>
    </row>
    <row r="593" spans="1:39" s="123" customFormat="1" ht="60" x14ac:dyDescent="0.25">
      <c r="A593" s="171">
        <v>17</v>
      </c>
      <c r="B593" s="167">
        <v>880</v>
      </c>
      <c r="C593" s="175" t="s">
        <v>4486</v>
      </c>
      <c r="D593" s="167" t="s">
        <v>2761</v>
      </c>
      <c r="E593" s="171" t="s">
        <v>1</v>
      </c>
      <c r="F593" s="205" t="s">
        <v>38</v>
      </c>
      <c r="G593" s="174">
        <v>18549230</v>
      </c>
      <c r="H593" s="199"/>
      <c r="I593" s="199"/>
      <c r="J593" s="224"/>
      <c r="K593" s="199"/>
      <c r="L593" s="224"/>
      <c r="M593" s="199"/>
      <c r="N593" s="224"/>
      <c r="O593" s="224"/>
      <c r="P593" s="314">
        <v>1.432148</v>
      </c>
      <c r="Q593" s="224"/>
      <c r="R593" s="224"/>
      <c r="S593" s="224"/>
      <c r="T593" s="225">
        <v>4151.0793890000004</v>
      </c>
      <c r="U593" s="197">
        <v>5792</v>
      </c>
      <c r="V593" s="198">
        <v>6174</v>
      </c>
      <c r="W593" s="190" t="s">
        <v>1306</v>
      </c>
      <c r="X593" s="141" t="s">
        <v>5132</v>
      </c>
      <c r="Y593" s="124">
        <v>60</v>
      </c>
      <c r="Z593" s="124">
        <v>27</v>
      </c>
      <c r="AA593" s="124">
        <v>27</v>
      </c>
      <c r="AB593" s="124" t="e">
        <v>#N/A</v>
      </c>
      <c r="AC593" s="124"/>
      <c r="AD593" s="124"/>
      <c r="AE593" s="124"/>
      <c r="AF593" s="124"/>
      <c r="AG593" s="124"/>
      <c r="AH593" s="124"/>
      <c r="AI593" s="124"/>
      <c r="AJ593" s="124"/>
      <c r="AK593" s="124"/>
      <c r="AL593" s="124"/>
      <c r="AM593" s="124"/>
    </row>
    <row r="594" spans="1:39" s="123" customFormat="1" ht="105" x14ac:dyDescent="0.25">
      <c r="A594" s="171">
        <v>18</v>
      </c>
      <c r="B594" s="167">
        <v>881</v>
      </c>
      <c r="C594" s="372" t="s">
        <v>3420</v>
      </c>
      <c r="D594" s="171" t="s">
        <v>2764</v>
      </c>
      <c r="E594" s="171" t="s">
        <v>1</v>
      </c>
      <c r="F594" s="205" t="s">
        <v>38</v>
      </c>
      <c r="G594" s="174">
        <v>10759875</v>
      </c>
      <c r="H594" s="199"/>
      <c r="I594" s="199">
        <v>1.6</v>
      </c>
      <c r="J594" s="224"/>
      <c r="K594" s="199"/>
      <c r="L594" s="224"/>
      <c r="M594" s="199">
        <v>1</v>
      </c>
      <c r="N594" s="224"/>
      <c r="O594" s="224"/>
      <c r="P594" s="224"/>
      <c r="Q594" s="224"/>
      <c r="R594" s="224"/>
      <c r="S594" s="224"/>
      <c r="T594" s="225">
        <v>1662.9307125</v>
      </c>
      <c r="U594" s="197">
        <v>1254</v>
      </c>
      <c r="V594" s="198">
        <v>1534</v>
      </c>
      <c r="W594" s="190" t="s">
        <v>2818</v>
      </c>
      <c r="X594" s="141" t="s">
        <v>5132</v>
      </c>
      <c r="Y594" s="124">
        <v>60</v>
      </c>
      <c r="Z594" s="124">
        <v>27</v>
      </c>
      <c r="AA594" s="124">
        <v>27</v>
      </c>
      <c r="AB594" s="124" t="e">
        <v>#N/A</v>
      </c>
      <c r="AC594" s="124"/>
      <c r="AD594" s="124"/>
      <c r="AE594" s="124"/>
      <c r="AF594" s="124"/>
      <c r="AG594" s="124"/>
      <c r="AH594" s="124"/>
      <c r="AI594" s="124"/>
      <c r="AJ594" s="124"/>
      <c r="AK594" s="124"/>
      <c r="AL594" s="124"/>
      <c r="AM594" s="124"/>
    </row>
    <row r="595" spans="1:39" s="123" customFormat="1" ht="76.5" x14ac:dyDescent="0.25">
      <c r="A595" s="171">
        <v>19</v>
      </c>
      <c r="B595" s="167">
        <v>882</v>
      </c>
      <c r="C595" s="372" t="s">
        <v>3421</v>
      </c>
      <c r="D595" s="171" t="s">
        <v>2765</v>
      </c>
      <c r="E595" s="171" t="s">
        <v>1</v>
      </c>
      <c r="F595" s="205" t="s">
        <v>25</v>
      </c>
      <c r="G595" s="174">
        <v>3014000</v>
      </c>
      <c r="H595" s="255">
        <v>1193</v>
      </c>
      <c r="I595" s="199">
        <v>306</v>
      </c>
      <c r="J595" s="224"/>
      <c r="K595" s="199"/>
      <c r="L595" s="224"/>
      <c r="M595" s="199"/>
      <c r="N595" s="224"/>
      <c r="O595" s="224"/>
      <c r="P595" s="224"/>
      <c r="Q595" s="224"/>
      <c r="R595" s="224"/>
      <c r="S595" s="224"/>
      <c r="T595" s="225">
        <v>1612.2801999999997</v>
      </c>
      <c r="U595" s="197">
        <v>1321</v>
      </c>
      <c r="V595" s="198">
        <v>1321</v>
      </c>
      <c r="W595" s="190" t="s">
        <v>1306</v>
      </c>
      <c r="X595" s="141" t="s">
        <v>5132</v>
      </c>
      <c r="Y595" s="124">
        <v>60</v>
      </c>
      <c r="Z595" s="124">
        <v>27</v>
      </c>
      <c r="AA595" s="124">
        <v>27</v>
      </c>
      <c r="AB595" s="124" t="e">
        <v>#N/A</v>
      </c>
      <c r="AC595" s="124"/>
      <c r="AD595" s="124"/>
      <c r="AE595" s="124"/>
      <c r="AF595" s="124"/>
      <c r="AG595" s="124"/>
      <c r="AH595" s="124"/>
      <c r="AI595" s="124"/>
      <c r="AJ595" s="124"/>
      <c r="AK595" s="124"/>
      <c r="AL595" s="124"/>
      <c r="AM595" s="124"/>
    </row>
    <row r="596" spans="1:39" s="123" customFormat="1" ht="105" x14ac:dyDescent="0.25">
      <c r="A596" s="171">
        <v>20</v>
      </c>
      <c r="B596" s="167">
        <v>883</v>
      </c>
      <c r="C596" s="372" t="s">
        <v>3422</v>
      </c>
      <c r="D596" s="171" t="s">
        <v>2767</v>
      </c>
      <c r="E596" s="171" t="s">
        <v>1</v>
      </c>
      <c r="F596" s="205" t="s">
        <v>40</v>
      </c>
      <c r="G596" s="174">
        <v>7819086</v>
      </c>
      <c r="H596" s="255">
        <v>11889</v>
      </c>
      <c r="I596" s="199">
        <v>65</v>
      </c>
      <c r="J596" s="318"/>
      <c r="K596" s="199"/>
      <c r="L596" s="318"/>
      <c r="M596" s="199">
        <v>5.2</v>
      </c>
      <c r="N596" s="318"/>
      <c r="O596" s="318"/>
      <c r="P596" s="318"/>
      <c r="Q596" s="318"/>
      <c r="R596" s="318"/>
      <c r="S596" s="318"/>
      <c r="T596" s="225">
        <v>9600.5449697999975</v>
      </c>
      <c r="U596" s="197">
        <v>8194</v>
      </c>
      <c r="V596" s="198">
        <v>8194</v>
      </c>
      <c r="W596" s="190" t="s">
        <v>2818</v>
      </c>
      <c r="X596" s="141" t="s">
        <v>5132</v>
      </c>
      <c r="Y596" s="124">
        <v>60</v>
      </c>
      <c r="Z596" s="124">
        <v>27</v>
      </c>
      <c r="AA596" s="124">
        <v>27</v>
      </c>
      <c r="AB596" s="124" t="e">
        <v>#N/A</v>
      </c>
      <c r="AC596" s="124"/>
      <c r="AD596" s="124"/>
      <c r="AE596" s="124"/>
      <c r="AF596" s="124"/>
      <c r="AG596" s="124"/>
      <c r="AH596" s="124"/>
      <c r="AI596" s="124"/>
      <c r="AJ596" s="124"/>
      <c r="AK596" s="124"/>
      <c r="AL596" s="124"/>
      <c r="AM596" s="124"/>
    </row>
    <row r="597" spans="1:39" s="123" customFormat="1" ht="105" x14ac:dyDescent="0.25">
      <c r="A597" s="171">
        <v>21</v>
      </c>
      <c r="B597" s="167">
        <v>884</v>
      </c>
      <c r="C597" s="175" t="s">
        <v>4487</v>
      </c>
      <c r="D597" s="171" t="s">
        <v>2764</v>
      </c>
      <c r="E597" s="171" t="s">
        <v>1</v>
      </c>
      <c r="F597" s="205" t="s">
        <v>2768</v>
      </c>
      <c r="G597" s="229">
        <v>12671290</v>
      </c>
      <c r="H597" s="199"/>
      <c r="I597" s="199"/>
      <c r="J597" s="224"/>
      <c r="K597" s="199"/>
      <c r="L597" s="224"/>
      <c r="M597" s="199"/>
      <c r="N597" s="224"/>
      <c r="O597" s="224"/>
      <c r="P597" s="224"/>
      <c r="Q597" s="224"/>
      <c r="R597" s="224"/>
      <c r="S597" s="224"/>
      <c r="T597" s="225">
        <v>1955.1800470000001</v>
      </c>
      <c r="U597" s="197">
        <v>2035</v>
      </c>
      <c r="V597" s="198">
        <v>1905</v>
      </c>
      <c r="W597" s="190" t="s">
        <v>2818</v>
      </c>
      <c r="X597" s="141" t="s">
        <v>5132</v>
      </c>
      <c r="Y597" s="124">
        <v>60</v>
      </c>
      <c r="Z597" s="124">
        <v>27</v>
      </c>
      <c r="AA597" s="124">
        <v>27</v>
      </c>
      <c r="AB597" s="124" t="e">
        <v>#N/A</v>
      </c>
      <c r="AC597" s="124"/>
      <c r="AD597" s="124"/>
      <c r="AE597" s="124"/>
      <c r="AF597" s="124"/>
      <c r="AG597" s="124"/>
      <c r="AH597" s="124"/>
      <c r="AI597" s="124"/>
      <c r="AJ597" s="124"/>
      <c r="AK597" s="124"/>
      <c r="AL597" s="124"/>
      <c r="AM597" s="124"/>
    </row>
    <row r="598" spans="1:39" s="123" customFormat="1" ht="105" x14ac:dyDescent="0.25">
      <c r="A598" s="171">
        <v>22</v>
      </c>
      <c r="B598" s="167">
        <v>885</v>
      </c>
      <c r="C598" s="372" t="s">
        <v>3423</v>
      </c>
      <c r="D598" s="171" t="s">
        <v>2769</v>
      </c>
      <c r="E598" s="171" t="s">
        <v>1</v>
      </c>
      <c r="F598" s="205" t="s">
        <v>14</v>
      </c>
      <c r="G598" s="174">
        <v>67674110</v>
      </c>
      <c r="H598" s="255">
        <v>82638</v>
      </c>
      <c r="I598" s="199">
        <v>150</v>
      </c>
      <c r="J598" s="224"/>
      <c r="K598" s="199"/>
      <c r="L598" s="224"/>
      <c r="M598" s="199">
        <v>14</v>
      </c>
      <c r="N598" s="224"/>
      <c r="O598" s="224"/>
      <c r="P598" s="224"/>
      <c r="Q598" s="224"/>
      <c r="R598" s="224"/>
      <c r="S598" s="224"/>
      <c r="T598" s="225">
        <v>68456.415173000001</v>
      </c>
      <c r="U598" s="197">
        <v>60677</v>
      </c>
      <c r="V598" s="198">
        <v>125565</v>
      </c>
      <c r="W598" s="190" t="s">
        <v>2818</v>
      </c>
      <c r="X598" s="141" t="s">
        <v>5132</v>
      </c>
      <c r="Y598" s="124">
        <v>60</v>
      </c>
      <c r="Z598" s="124">
        <v>27</v>
      </c>
      <c r="AA598" s="124">
        <v>27</v>
      </c>
      <c r="AB598" s="124" t="e">
        <v>#N/A</v>
      </c>
      <c r="AC598" s="124"/>
      <c r="AD598" s="124"/>
      <c r="AE598" s="124"/>
      <c r="AF598" s="124"/>
      <c r="AG598" s="124"/>
      <c r="AH598" s="124"/>
      <c r="AI598" s="124"/>
      <c r="AJ598" s="124"/>
      <c r="AK598" s="124"/>
      <c r="AL598" s="124"/>
      <c r="AM598" s="124"/>
    </row>
    <row r="599" spans="1:39" s="123" customFormat="1" ht="105" x14ac:dyDescent="0.25">
      <c r="A599" s="171">
        <v>23</v>
      </c>
      <c r="B599" s="167">
        <v>886</v>
      </c>
      <c r="C599" s="372" t="s">
        <v>3424</v>
      </c>
      <c r="D599" s="171" t="s">
        <v>2770</v>
      </c>
      <c r="E599" s="171" t="s">
        <v>1</v>
      </c>
      <c r="F599" s="205" t="s">
        <v>14</v>
      </c>
      <c r="G599" s="174">
        <v>77071339</v>
      </c>
      <c r="H599" s="199">
        <v>102</v>
      </c>
      <c r="I599" s="199">
        <v>110</v>
      </c>
      <c r="J599" s="224"/>
      <c r="K599" s="199">
        <v>425</v>
      </c>
      <c r="L599" s="224"/>
      <c r="M599" s="199">
        <v>0.2</v>
      </c>
      <c r="N599" s="224"/>
      <c r="O599" s="224"/>
      <c r="P599" s="224"/>
      <c r="Q599" s="224"/>
      <c r="R599" s="224"/>
      <c r="S599" s="224"/>
      <c r="T599" s="225">
        <v>12496.667607700001</v>
      </c>
      <c r="U599" s="197">
        <v>15130</v>
      </c>
      <c r="V599" s="198">
        <v>115538</v>
      </c>
      <c r="W599" s="190" t="s">
        <v>2818</v>
      </c>
      <c r="X599" s="141" t="s">
        <v>5132</v>
      </c>
      <c r="Y599" s="124">
        <v>60</v>
      </c>
      <c r="Z599" s="124">
        <v>27</v>
      </c>
      <c r="AA599" s="124">
        <v>27</v>
      </c>
      <c r="AB599" s="124" t="e">
        <v>#N/A</v>
      </c>
      <c r="AC599" s="124"/>
      <c r="AD599" s="124"/>
      <c r="AE599" s="124"/>
      <c r="AF599" s="124"/>
      <c r="AG599" s="124"/>
      <c r="AH599" s="124"/>
      <c r="AI599" s="124"/>
      <c r="AJ599" s="124"/>
      <c r="AK599" s="124"/>
      <c r="AL599" s="124"/>
      <c r="AM599" s="124"/>
    </row>
    <row r="600" spans="1:39" s="123" customFormat="1" ht="105" x14ac:dyDescent="0.25">
      <c r="A600" s="171">
        <v>24</v>
      </c>
      <c r="B600" s="167">
        <v>887</v>
      </c>
      <c r="C600" s="372" t="s">
        <v>3425</v>
      </c>
      <c r="D600" s="171" t="s">
        <v>2759</v>
      </c>
      <c r="E600" s="171" t="s">
        <v>1</v>
      </c>
      <c r="F600" s="205" t="s">
        <v>14</v>
      </c>
      <c r="G600" s="174">
        <v>8206092</v>
      </c>
      <c r="H600" s="255">
        <v>24092</v>
      </c>
      <c r="I600" s="199"/>
      <c r="J600" s="224"/>
      <c r="K600" s="199"/>
      <c r="L600" s="224"/>
      <c r="M600" s="199"/>
      <c r="N600" s="224"/>
      <c r="O600" s="224"/>
      <c r="P600" s="224"/>
      <c r="Q600" s="224"/>
      <c r="R600" s="224"/>
      <c r="S600" s="224"/>
      <c r="T600" s="225">
        <v>18130.599995599998</v>
      </c>
      <c r="U600" s="197">
        <v>14370</v>
      </c>
      <c r="V600" s="198">
        <v>16900</v>
      </c>
      <c r="W600" s="190" t="s">
        <v>2818</v>
      </c>
      <c r="X600" s="141" t="s">
        <v>5132</v>
      </c>
      <c r="Y600" s="124">
        <v>60</v>
      </c>
      <c r="Z600" s="124">
        <v>27</v>
      </c>
      <c r="AA600" s="124">
        <v>27</v>
      </c>
      <c r="AB600" s="124" t="e">
        <v>#N/A</v>
      </c>
      <c r="AC600" s="124"/>
      <c r="AD600" s="124"/>
      <c r="AE600" s="124"/>
      <c r="AF600" s="124"/>
      <c r="AG600" s="124"/>
      <c r="AH600" s="124"/>
      <c r="AI600" s="124"/>
      <c r="AJ600" s="124"/>
      <c r="AK600" s="124"/>
      <c r="AL600" s="124"/>
      <c r="AM600" s="124"/>
    </row>
    <row r="601" spans="1:39" s="123" customFormat="1" ht="135" x14ac:dyDescent="0.25">
      <c r="A601" s="171">
        <v>25</v>
      </c>
      <c r="B601" s="167">
        <v>888</v>
      </c>
      <c r="C601" s="372" t="s">
        <v>3426</v>
      </c>
      <c r="D601" s="171" t="s">
        <v>2771</v>
      </c>
      <c r="E601" s="171" t="s">
        <v>1</v>
      </c>
      <c r="F601" s="205" t="s">
        <v>8</v>
      </c>
      <c r="G601" s="174">
        <v>18849072</v>
      </c>
      <c r="H601" s="199">
        <v>124</v>
      </c>
      <c r="I601" s="199">
        <v>34</v>
      </c>
      <c r="J601" s="224"/>
      <c r="K601" s="199"/>
      <c r="L601" s="224"/>
      <c r="M601" s="199"/>
      <c r="N601" s="224"/>
      <c r="O601" s="224"/>
      <c r="P601" s="224"/>
      <c r="Q601" s="224"/>
      <c r="R601" s="224"/>
      <c r="S601" s="224"/>
      <c r="T601" s="225">
        <v>3029.8918096000002</v>
      </c>
      <c r="U601" s="197">
        <v>3068</v>
      </c>
      <c r="V601" s="198">
        <v>37048</v>
      </c>
      <c r="W601" s="190" t="s">
        <v>2818</v>
      </c>
      <c r="X601" s="141" t="s">
        <v>5132</v>
      </c>
      <c r="Y601" s="124">
        <v>60</v>
      </c>
      <c r="Z601" s="124">
        <v>27</v>
      </c>
      <c r="AA601" s="124">
        <v>27</v>
      </c>
      <c r="AB601" s="124" t="e">
        <v>#N/A</v>
      </c>
      <c r="AC601" s="124"/>
      <c r="AD601" s="124"/>
      <c r="AE601" s="124"/>
      <c r="AF601" s="124"/>
      <c r="AG601" s="124"/>
      <c r="AH601" s="124"/>
      <c r="AI601" s="124"/>
      <c r="AJ601" s="124"/>
      <c r="AK601" s="124"/>
      <c r="AL601" s="124"/>
      <c r="AM601" s="124"/>
    </row>
    <row r="602" spans="1:39" s="123" customFormat="1" ht="105" x14ac:dyDescent="0.25">
      <c r="A602" s="171">
        <v>26</v>
      </c>
      <c r="B602" s="167">
        <v>889</v>
      </c>
      <c r="C602" s="175" t="s">
        <v>893</v>
      </c>
      <c r="D602" s="171" t="s">
        <v>2772</v>
      </c>
      <c r="E602" s="171" t="s">
        <v>1</v>
      </c>
      <c r="F602" s="205" t="s">
        <v>38</v>
      </c>
      <c r="G602" s="229">
        <v>32606842</v>
      </c>
      <c r="H602" s="199"/>
      <c r="I602" s="199"/>
      <c r="J602" s="224"/>
      <c r="K602" s="199"/>
      <c r="L602" s="224"/>
      <c r="M602" s="199"/>
      <c r="N602" s="224"/>
      <c r="O602" s="224"/>
      <c r="P602" s="224"/>
      <c r="Q602" s="224"/>
      <c r="R602" s="224"/>
      <c r="S602" s="224"/>
      <c r="T602" s="225">
        <v>5031.2357206000006</v>
      </c>
      <c r="U602" s="197">
        <v>1851</v>
      </c>
      <c r="V602" s="198">
        <v>3585</v>
      </c>
      <c r="W602" s="190" t="s">
        <v>3225</v>
      </c>
      <c r="X602" s="141" t="s">
        <v>5132</v>
      </c>
      <c r="Y602" s="124">
        <v>60</v>
      </c>
      <c r="Z602" s="124">
        <v>27</v>
      </c>
      <c r="AA602" s="124">
        <v>27</v>
      </c>
      <c r="AB602" s="124" t="e">
        <v>#N/A</v>
      </c>
      <c r="AC602" s="124"/>
      <c r="AD602" s="124"/>
      <c r="AE602" s="124"/>
      <c r="AF602" s="124"/>
      <c r="AG602" s="124"/>
      <c r="AH602" s="124"/>
      <c r="AI602" s="124"/>
      <c r="AJ602" s="124"/>
      <c r="AK602" s="124"/>
      <c r="AL602" s="124"/>
      <c r="AM602" s="124"/>
    </row>
    <row r="603" spans="1:39" s="123" customFormat="1" ht="105" x14ac:dyDescent="0.25">
      <c r="A603" s="171">
        <v>27</v>
      </c>
      <c r="B603" s="167">
        <v>890</v>
      </c>
      <c r="C603" s="372" t="s">
        <v>3427</v>
      </c>
      <c r="D603" s="171" t="s">
        <v>2773</v>
      </c>
      <c r="E603" s="171" t="s">
        <v>1</v>
      </c>
      <c r="F603" s="205" t="s">
        <v>38</v>
      </c>
      <c r="G603" s="229">
        <v>23897418</v>
      </c>
      <c r="H603" s="199"/>
      <c r="I603" s="199"/>
      <c r="J603" s="224"/>
      <c r="K603" s="199"/>
      <c r="L603" s="224"/>
      <c r="M603" s="199"/>
      <c r="N603" s="224"/>
      <c r="O603" s="224"/>
      <c r="P603" s="224"/>
      <c r="Q603" s="224"/>
      <c r="R603" s="224"/>
      <c r="S603" s="224"/>
      <c r="T603" s="225">
        <v>3687.3715974000002</v>
      </c>
      <c r="U603" s="197">
        <v>3705</v>
      </c>
      <c r="V603" s="198">
        <v>3118</v>
      </c>
      <c r="W603" s="190" t="s">
        <v>2818</v>
      </c>
      <c r="X603" s="141" t="s">
        <v>5132</v>
      </c>
      <c r="Y603" s="124">
        <v>60</v>
      </c>
      <c r="Z603" s="124">
        <v>27</v>
      </c>
      <c r="AA603" s="124">
        <v>27</v>
      </c>
      <c r="AB603" s="124" t="e">
        <v>#N/A</v>
      </c>
      <c r="AC603" s="124"/>
      <c r="AD603" s="124"/>
      <c r="AE603" s="124"/>
      <c r="AF603" s="124"/>
      <c r="AG603" s="124"/>
      <c r="AH603" s="124"/>
      <c r="AI603" s="124"/>
      <c r="AJ603" s="124"/>
      <c r="AK603" s="124"/>
      <c r="AL603" s="124"/>
      <c r="AM603" s="124"/>
    </row>
    <row r="604" spans="1:39" s="123" customFormat="1" ht="105" x14ac:dyDescent="0.25">
      <c r="A604" s="171">
        <v>28</v>
      </c>
      <c r="B604" s="167">
        <v>891</v>
      </c>
      <c r="C604" s="372" t="s">
        <v>3428</v>
      </c>
      <c r="D604" s="171" t="s">
        <v>2774</v>
      </c>
      <c r="E604" s="171" t="s">
        <v>1</v>
      </c>
      <c r="F604" s="205" t="s">
        <v>38</v>
      </c>
      <c r="G604" s="174">
        <v>36949206</v>
      </c>
      <c r="H604" s="199"/>
      <c r="I604" s="199"/>
      <c r="J604" s="224"/>
      <c r="K604" s="255">
        <v>5502</v>
      </c>
      <c r="L604" s="224"/>
      <c r="M604" s="199"/>
      <c r="N604" s="224"/>
      <c r="O604" s="224"/>
      <c r="P604" s="224"/>
      <c r="Q604" s="224"/>
      <c r="R604" s="224"/>
      <c r="S604" s="224"/>
      <c r="T604" s="225">
        <v>11148.242485799999</v>
      </c>
      <c r="U604" s="197">
        <v>4308</v>
      </c>
      <c r="V604" s="198">
        <v>1266</v>
      </c>
      <c r="W604" s="190" t="s">
        <v>2818</v>
      </c>
      <c r="X604" s="141" t="s">
        <v>5132</v>
      </c>
      <c r="Y604" s="124">
        <v>60</v>
      </c>
      <c r="Z604" s="124">
        <v>27</v>
      </c>
      <c r="AA604" s="124">
        <v>27</v>
      </c>
      <c r="AB604" s="124" t="e">
        <v>#N/A</v>
      </c>
      <c r="AC604" s="124"/>
      <c r="AD604" s="124"/>
      <c r="AE604" s="124"/>
      <c r="AF604" s="124"/>
      <c r="AG604" s="124"/>
      <c r="AH604" s="124"/>
      <c r="AI604" s="124"/>
      <c r="AJ604" s="124"/>
      <c r="AK604" s="124"/>
      <c r="AL604" s="124"/>
      <c r="AM604" s="124"/>
    </row>
    <row r="605" spans="1:39" s="123" customFormat="1" ht="105" x14ac:dyDescent="0.25">
      <c r="A605" s="171">
        <v>29</v>
      </c>
      <c r="B605" s="167">
        <v>892</v>
      </c>
      <c r="C605" s="372" t="s">
        <v>3429</v>
      </c>
      <c r="D605" s="171" t="s">
        <v>2775</v>
      </c>
      <c r="E605" s="171" t="s">
        <v>1</v>
      </c>
      <c r="F605" s="205" t="s">
        <v>14</v>
      </c>
      <c r="G605" s="229">
        <v>70776615</v>
      </c>
      <c r="H605" s="199"/>
      <c r="I605" s="199"/>
      <c r="J605" s="224"/>
      <c r="K605" s="199"/>
      <c r="L605" s="224"/>
      <c r="M605" s="199"/>
      <c r="N605" s="224"/>
      <c r="O605" s="224"/>
      <c r="P605" s="224"/>
      <c r="Q605" s="224"/>
      <c r="R605" s="224"/>
      <c r="S605" s="224"/>
      <c r="T605" s="225">
        <v>10920.831694500001</v>
      </c>
      <c r="U605" s="197">
        <v>10697</v>
      </c>
      <c r="V605" s="198">
        <v>9585</v>
      </c>
      <c r="W605" s="190" t="s">
        <v>2818</v>
      </c>
      <c r="X605" s="141" t="s">
        <v>5132</v>
      </c>
      <c r="Y605" s="124">
        <v>60</v>
      </c>
      <c r="Z605" s="124">
        <v>27</v>
      </c>
      <c r="AA605" s="124">
        <v>27</v>
      </c>
      <c r="AB605" s="124" t="e">
        <v>#N/A</v>
      </c>
      <c r="AC605" s="124"/>
      <c r="AD605" s="124"/>
      <c r="AE605" s="124"/>
      <c r="AF605" s="124"/>
      <c r="AG605" s="124"/>
      <c r="AH605" s="124"/>
      <c r="AI605" s="124"/>
      <c r="AJ605" s="124"/>
      <c r="AK605" s="124"/>
      <c r="AL605" s="124"/>
      <c r="AM605" s="124"/>
    </row>
    <row r="606" spans="1:39" s="123" customFormat="1" ht="135" x14ac:dyDescent="0.25">
      <c r="A606" s="171">
        <v>30</v>
      </c>
      <c r="B606" s="167">
        <v>893</v>
      </c>
      <c r="C606" s="175" t="s">
        <v>2776</v>
      </c>
      <c r="D606" s="171" t="s">
        <v>2777</v>
      </c>
      <c r="E606" s="171" t="s">
        <v>1</v>
      </c>
      <c r="F606" s="205" t="s">
        <v>38</v>
      </c>
      <c r="G606" s="174">
        <v>9476139</v>
      </c>
      <c r="H606" s="199"/>
      <c r="I606" s="199"/>
      <c r="J606" s="224"/>
      <c r="K606" s="199"/>
      <c r="L606" s="224"/>
      <c r="M606" s="199"/>
      <c r="N606" s="224"/>
      <c r="O606" s="224"/>
      <c r="P606" s="224"/>
      <c r="Q606" s="224"/>
      <c r="R606" s="224"/>
      <c r="S606" s="224"/>
      <c r="T606" s="225">
        <v>1462.1682477000002</v>
      </c>
      <c r="U606" s="197">
        <v>2720</v>
      </c>
      <c r="V606" s="198">
        <v>1340</v>
      </c>
      <c r="W606" s="190" t="s">
        <v>2818</v>
      </c>
      <c r="X606" s="141" t="s">
        <v>5132</v>
      </c>
      <c r="Y606" s="124">
        <v>60</v>
      </c>
      <c r="Z606" s="124">
        <v>27</v>
      </c>
      <c r="AA606" s="124">
        <v>27</v>
      </c>
      <c r="AB606" s="124" t="e">
        <v>#N/A</v>
      </c>
      <c r="AC606" s="124"/>
      <c r="AD606" s="124"/>
      <c r="AE606" s="124"/>
      <c r="AF606" s="124"/>
      <c r="AG606" s="124"/>
      <c r="AH606" s="124"/>
      <c r="AI606" s="124"/>
      <c r="AJ606" s="124"/>
      <c r="AK606" s="124"/>
      <c r="AL606" s="124"/>
      <c r="AM606" s="124"/>
    </row>
    <row r="607" spans="1:39" s="123" customFormat="1" ht="135" x14ac:dyDescent="0.25">
      <c r="A607" s="171">
        <v>31</v>
      </c>
      <c r="B607" s="167">
        <v>894</v>
      </c>
      <c r="C607" s="175" t="s">
        <v>4488</v>
      </c>
      <c r="D607" s="171" t="s">
        <v>2777</v>
      </c>
      <c r="E607" s="171" t="s">
        <v>1</v>
      </c>
      <c r="F607" s="205" t="s">
        <v>38</v>
      </c>
      <c r="G607" s="174">
        <v>15905771</v>
      </c>
      <c r="H607" s="199"/>
      <c r="I607" s="199"/>
      <c r="J607" s="224"/>
      <c r="K607" s="199"/>
      <c r="L607" s="224"/>
      <c r="M607" s="199"/>
      <c r="N607" s="224"/>
      <c r="O607" s="224"/>
      <c r="P607" s="224"/>
      <c r="Q607" s="224"/>
      <c r="R607" s="224"/>
      <c r="S607" s="224"/>
      <c r="T607" s="225">
        <v>2454.2604653000003</v>
      </c>
      <c r="U607" s="197">
        <v>2600</v>
      </c>
      <c r="V607" s="198">
        <v>2382</v>
      </c>
      <c r="W607" s="190" t="s">
        <v>2818</v>
      </c>
      <c r="X607" s="141" t="s">
        <v>5132</v>
      </c>
      <c r="Y607" s="124">
        <v>60</v>
      </c>
      <c r="Z607" s="124">
        <v>27</v>
      </c>
      <c r="AA607" s="124">
        <v>27</v>
      </c>
      <c r="AB607" s="124" t="e">
        <v>#N/A</v>
      </c>
      <c r="AC607" s="124"/>
      <c r="AD607" s="124"/>
      <c r="AE607" s="124"/>
      <c r="AF607" s="124"/>
      <c r="AG607" s="124"/>
      <c r="AH607" s="124"/>
      <c r="AI607" s="124"/>
      <c r="AJ607" s="124"/>
      <c r="AK607" s="124"/>
      <c r="AL607" s="124"/>
      <c r="AM607" s="124"/>
    </row>
    <row r="608" spans="1:39" s="123" customFormat="1" ht="105" x14ac:dyDescent="0.25">
      <c r="A608" s="171">
        <v>32</v>
      </c>
      <c r="B608" s="167">
        <v>895</v>
      </c>
      <c r="C608" s="372" t="s">
        <v>3430</v>
      </c>
      <c r="D608" s="171" t="s">
        <v>2759</v>
      </c>
      <c r="E608" s="171" t="s">
        <v>1</v>
      </c>
      <c r="F608" s="205" t="s">
        <v>4</v>
      </c>
      <c r="G608" s="174">
        <v>19243700</v>
      </c>
      <c r="H608" s="199"/>
      <c r="I608" s="199">
        <v>93</v>
      </c>
      <c r="J608" s="224"/>
      <c r="K608" s="199"/>
      <c r="L608" s="224"/>
      <c r="M608" s="199">
        <v>22</v>
      </c>
      <c r="N608" s="224"/>
      <c r="O608" s="224"/>
      <c r="P608" s="224"/>
      <c r="Q608" s="224"/>
      <c r="R608" s="224"/>
      <c r="S608" s="224"/>
      <c r="T608" s="225">
        <v>3087.2629100000004</v>
      </c>
      <c r="U608" s="197">
        <v>1854</v>
      </c>
      <c r="V608" s="198"/>
      <c r="W608" s="190" t="s">
        <v>2818</v>
      </c>
      <c r="X608" s="141" t="s">
        <v>5132</v>
      </c>
      <c r="Y608" s="124">
        <v>60</v>
      </c>
      <c r="Z608" s="124">
        <v>27</v>
      </c>
      <c r="AA608" s="124">
        <v>27</v>
      </c>
      <c r="AB608" s="124" t="e">
        <v>#N/A</v>
      </c>
      <c r="AC608" s="124"/>
      <c r="AD608" s="124"/>
      <c r="AE608" s="124"/>
      <c r="AF608" s="124"/>
      <c r="AG608" s="124"/>
      <c r="AH608" s="124"/>
      <c r="AI608" s="124"/>
      <c r="AJ608" s="124"/>
      <c r="AK608" s="124"/>
      <c r="AL608" s="124"/>
      <c r="AM608" s="124"/>
    </row>
    <row r="609" spans="1:39" s="123" customFormat="1" ht="120" x14ac:dyDescent="0.25">
      <c r="A609" s="171">
        <v>33</v>
      </c>
      <c r="B609" s="167">
        <v>896</v>
      </c>
      <c r="C609" s="175" t="s">
        <v>4489</v>
      </c>
      <c r="D609" s="171" t="s">
        <v>2759</v>
      </c>
      <c r="E609" s="171" t="s">
        <v>1</v>
      </c>
      <c r="F609" s="205" t="s">
        <v>2087</v>
      </c>
      <c r="G609" s="174">
        <v>6868272</v>
      </c>
      <c r="H609" s="199"/>
      <c r="I609" s="199"/>
      <c r="J609" s="224"/>
      <c r="K609" s="199"/>
      <c r="L609" s="224"/>
      <c r="M609" s="199"/>
      <c r="N609" s="224"/>
      <c r="O609" s="224"/>
      <c r="P609" s="224"/>
      <c r="Q609" s="224"/>
      <c r="R609" s="224"/>
      <c r="S609" s="224"/>
      <c r="T609" s="225">
        <v>1059.7743696</v>
      </c>
      <c r="U609" s="197">
        <v>1000</v>
      </c>
      <c r="V609" s="198"/>
      <c r="W609" s="190" t="s">
        <v>2818</v>
      </c>
      <c r="X609" s="141" t="s">
        <v>5132</v>
      </c>
      <c r="Y609" s="124">
        <v>60</v>
      </c>
      <c r="Z609" s="124">
        <v>27</v>
      </c>
      <c r="AA609" s="124">
        <v>27</v>
      </c>
      <c r="AB609" s="124" t="e">
        <v>#N/A</v>
      </c>
      <c r="AC609" s="124"/>
      <c r="AD609" s="124"/>
      <c r="AE609" s="124"/>
      <c r="AF609" s="124"/>
      <c r="AG609" s="124"/>
      <c r="AH609" s="124"/>
      <c r="AI609" s="124"/>
      <c r="AJ609" s="124"/>
      <c r="AK609" s="124"/>
      <c r="AL609" s="124"/>
      <c r="AM609" s="124"/>
    </row>
    <row r="610" spans="1:39" s="123" customFormat="1" ht="120" x14ac:dyDescent="0.25">
      <c r="A610" s="178">
        <v>34</v>
      </c>
      <c r="B610" s="167">
        <v>897</v>
      </c>
      <c r="C610" s="372" t="s">
        <v>3431</v>
      </c>
      <c r="D610" s="171" t="s">
        <v>2778</v>
      </c>
      <c r="E610" s="171" t="s">
        <v>1</v>
      </c>
      <c r="F610" s="205" t="s">
        <v>4</v>
      </c>
      <c r="G610" s="215">
        <v>1466331275</v>
      </c>
      <c r="H610" s="204"/>
      <c r="I610" s="226">
        <v>517.79</v>
      </c>
      <c r="J610" s="224"/>
      <c r="K610" s="204"/>
      <c r="L610" s="224"/>
      <c r="M610" s="204"/>
      <c r="N610" s="224"/>
      <c r="O610" s="224"/>
      <c r="P610" s="224"/>
      <c r="Q610" s="224"/>
      <c r="R610" s="224"/>
      <c r="S610" s="224"/>
      <c r="T610" s="225">
        <v>226783.06153250003</v>
      </c>
      <c r="U610" s="197">
        <v>109865</v>
      </c>
      <c r="V610" s="198"/>
      <c r="W610" s="190" t="s">
        <v>3225</v>
      </c>
      <c r="X610" s="141" t="s">
        <v>5132</v>
      </c>
      <c r="Y610" s="124">
        <v>60</v>
      </c>
      <c r="Z610" s="124">
        <v>27</v>
      </c>
      <c r="AA610" s="124">
        <v>27</v>
      </c>
      <c r="AB610" s="124" t="e">
        <v>#N/A</v>
      </c>
      <c r="AC610" s="124"/>
      <c r="AD610" s="124"/>
      <c r="AE610" s="124"/>
      <c r="AF610" s="124"/>
      <c r="AG610" s="124"/>
      <c r="AH610" s="124"/>
      <c r="AI610" s="124"/>
      <c r="AJ610" s="124"/>
      <c r="AK610" s="124"/>
      <c r="AL610" s="124"/>
      <c r="AM610" s="124"/>
    </row>
    <row r="611" spans="1:39" s="123" customFormat="1" ht="120" x14ac:dyDescent="0.25">
      <c r="A611" s="171">
        <v>35</v>
      </c>
      <c r="B611" s="167">
        <v>898</v>
      </c>
      <c r="C611" s="175" t="s">
        <v>2779</v>
      </c>
      <c r="D611" s="171" t="s">
        <v>2778</v>
      </c>
      <c r="E611" s="171" t="s">
        <v>1</v>
      </c>
      <c r="F611" s="205" t="s">
        <v>4</v>
      </c>
      <c r="G611" s="174">
        <v>51457472</v>
      </c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25">
        <v>7939.8879296000005</v>
      </c>
      <c r="U611" s="197">
        <v>3763</v>
      </c>
      <c r="V611" s="198"/>
      <c r="W611" s="190" t="s">
        <v>1308</v>
      </c>
      <c r="X611" s="141" t="s">
        <v>5132</v>
      </c>
      <c r="Y611" s="124">
        <v>60</v>
      </c>
      <c r="Z611" s="124">
        <v>27</v>
      </c>
      <c r="AA611" s="124">
        <v>27</v>
      </c>
      <c r="AB611" s="124" t="e">
        <v>#N/A</v>
      </c>
      <c r="AC611" s="124"/>
      <c r="AD611" s="124"/>
      <c r="AE611" s="124"/>
      <c r="AF611" s="124"/>
      <c r="AG611" s="124"/>
      <c r="AH611" s="124"/>
      <c r="AI611" s="124"/>
      <c r="AJ611" s="124"/>
      <c r="AK611" s="124"/>
      <c r="AL611" s="124"/>
      <c r="AM611" s="124"/>
    </row>
    <row r="612" spans="1:39" s="123" customFormat="1" ht="105" x14ac:dyDescent="0.25">
      <c r="A612" s="171">
        <v>36</v>
      </c>
      <c r="B612" s="167">
        <v>899</v>
      </c>
      <c r="C612" s="372" t="s">
        <v>3432</v>
      </c>
      <c r="D612" s="171" t="s">
        <v>2780</v>
      </c>
      <c r="E612" s="171" t="s">
        <v>1</v>
      </c>
      <c r="F612" s="205" t="s">
        <v>2781</v>
      </c>
      <c r="G612" s="174">
        <v>13460808</v>
      </c>
      <c r="H612" s="199"/>
      <c r="I612" s="199"/>
      <c r="J612" s="224"/>
      <c r="K612" s="199"/>
      <c r="L612" s="224"/>
      <c r="M612" s="199"/>
      <c r="N612" s="224"/>
      <c r="O612" s="224"/>
      <c r="P612" s="224"/>
      <c r="Q612" s="224"/>
      <c r="R612" s="224"/>
      <c r="S612" s="224"/>
      <c r="T612" s="225">
        <v>2077.0026744000002</v>
      </c>
      <c r="U612" s="197">
        <v>1955</v>
      </c>
      <c r="V612" s="198"/>
      <c r="W612" s="190" t="s">
        <v>2818</v>
      </c>
      <c r="X612" s="141" t="s">
        <v>5132</v>
      </c>
      <c r="Y612" s="124">
        <v>60</v>
      </c>
      <c r="Z612" s="124">
        <v>27</v>
      </c>
      <c r="AA612" s="124">
        <v>27</v>
      </c>
      <c r="AB612" s="124" t="e">
        <v>#N/A</v>
      </c>
      <c r="AC612" s="124"/>
      <c r="AD612" s="124"/>
      <c r="AE612" s="124"/>
      <c r="AF612" s="124"/>
      <c r="AG612" s="124"/>
      <c r="AH612" s="124"/>
      <c r="AI612" s="124"/>
      <c r="AJ612" s="124"/>
      <c r="AK612" s="124"/>
      <c r="AL612" s="124"/>
      <c r="AM612" s="124"/>
    </row>
    <row r="613" spans="1:39" s="123" customFormat="1" ht="105" x14ac:dyDescent="0.25">
      <c r="A613" s="178">
        <v>37</v>
      </c>
      <c r="B613" s="167">
        <v>900</v>
      </c>
      <c r="C613" s="175" t="s">
        <v>4490</v>
      </c>
      <c r="D613" s="171" t="s">
        <v>2782</v>
      </c>
      <c r="E613" s="171" t="s">
        <v>1</v>
      </c>
      <c r="F613" s="205" t="s">
        <v>14</v>
      </c>
      <c r="G613" s="215">
        <v>35631296</v>
      </c>
      <c r="H613" s="204"/>
      <c r="I613" s="204"/>
      <c r="J613" s="224"/>
      <c r="K613" s="204"/>
      <c r="L613" s="224"/>
      <c r="M613" s="204"/>
      <c r="N613" s="224"/>
      <c r="O613" s="224"/>
      <c r="P613" s="224"/>
      <c r="Q613" s="224"/>
      <c r="R613" s="224"/>
      <c r="S613" s="224"/>
      <c r="T613" s="225">
        <v>5497.9089728000008</v>
      </c>
      <c r="U613" s="197">
        <v>1347</v>
      </c>
      <c r="V613" s="198"/>
      <c r="W613" s="190" t="s">
        <v>3225</v>
      </c>
      <c r="X613" s="141" t="s">
        <v>5132</v>
      </c>
      <c r="Y613" s="124">
        <v>60</v>
      </c>
      <c r="Z613" s="124">
        <v>27</v>
      </c>
      <c r="AA613" s="124">
        <v>27</v>
      </c>
      <c r="AB613" s="124" t="e">
        <v>#N/A</v>
      </c>
      <c r="AC613" s="124"/>
      <c r="AD613" s="124"/>
      <c r="AE613" s="124"/>
      <c r="AF613" s="124"/>
      <c r="AG613" s="124"/>
      <c r="AH613" s="124"/>
      <c r="AI613" s="124"/>
      <c r="AJ613" s="124"/>
      <c r="AK613" s="124"/>
      <c r="AL613" s="124"/>
      <c r="AM613" s="124"/>
    </row>
    <row r="614" spans="1:39" s="123" customFormat="1" ht="75" x14ac:dyDescent="0.25">
      <c r="A614" s="178">
        <v>39</v>
      </c>
      <c r="B614" s="167">
        <v>902</v>
      </c>
      <c r="C614" s="372" t="s">
        <v>3433</v>
      </c>
      <c r="D614" s="171" t="s">
        <v>2786</v>
      </c>
      <c r="E614" s="171" t="s">
        <v>1</v>
      </c>
      <c r="F614" s="171" t="s">
        <v>2766</v>
      </c>
      <c r="G614" s="67">
        <v>8500000</v>
      </c>
      <c r="H614" s="204"/>
      <c r="I614" s="204"/>
      <c r="J614" s="224"/>
      <c r="K614" s="204"/>
      <c r="L614" s="224"/>
      <c r="M614" s="204"/>
      <c r="N614" s="224"/>
      <c r="O614" s="224"/>
      <c r="P614" s="224"/>
      <c r="Q614" s="224"/>
      <c r="R614" s="224"/>
      <c r="S614" s="224"/>
      <c r="T614" s="225">
        <v>1311.5500000000002</v>
      </c>
      <c r="U614" s="197">
        <v>1410</v>
      </c>
      <c r="V614" s="198">
        <v>8949</v>
      </c>
      <c r="W614" s="190" t="s">
        <v>1306</v>
      </c>
      <c r="X614" s="141" t="s">
        <v>5132</v>
      </c>
      <c r="Y614" s="124">
        <v>60</v>
      </c>
      <c r="Z614" s="124">
        <v>27</v>
      </c>
      <c r="AA614" s="124">
        <v>27</v>
      </c>
      <c r="AB614" s="124" t="e">
        <v>#N/A</v>
      </c>
      <c r="AC614" s="124"/>
      <c r="AD614" s="124"/>
      <c r="AE614" s="124"/>
      <c r="AF614" s="124"/>
      <c r="AG614" s="124"/>
      <c r="AH614" s="124"/>
      <c r="AI614" s="124"/>
      <c r="AJ614" s="124"/>
      <c r="AK614" s="124"/>
      <c r="AL614" s="124"/>
      <c r="AM614" s="124"/>
    </row>
    <row r="615" spans="1:39" s="123" customFormat="1" ht="60" x14ac:dyDescent="0.25">
      <c r="A615" s="178">
        <v>7</v>
      </c>
      <c r="B615" s="167">
        <v>909</v>
      </c>
      <c r="C615" s="372" t="s">
        <v>3434</v>
      </c>
      <c r="D615" s="171" t="s">
        <v>2799</v>
      </c>
      <c r="E615" s="171" t="s">
        <v>1</v>
      </c>
      <c r="F615" s="205" t="s">
        <v>14</v>
      </c>
      <c r="G615" s="235"/>
      <c r="H615" s="224"/>
      <c r="I615" s="224"/>
      <c r="J615" s="224"/>
      <c r="K615" s="224"/>
      <c r="L615" s="224"/>
      <c r="M615" s="224"/>
      <c r="N615" s="224"/>
      <c r="O615" s="224"/>
      <c r="P615" s="224"/>
      <c r="Q615" s="224"/>
      <c r="R615" s="224"/>
      <c r="S615" s="224"/>
      <c r="T615" s="337">
        <v>6272</v>
      </c>
      <c r="U615" s="213">
        <v>3174</v>
      </c>
      <c r="V615" s="214">
        <v>4052.0318734000002</v>
      </c>
      <c r="W615" s="190" t="s">
        <v>1306</v>
      </c>
      <c r="X615" s="142" t="s">
        <v>5133</v>
      </c>
      <c r="Y615" s="127">
        <v>40</v>
      </c>
      <c r="Z615" s="127">
        <v>28</v>
      </c>
      <c r="AA615" s="127">
        <v>28</v>
      </c>
      <c r="AB615" s="124" t="e">
        <v>#N/A</v>
      </c>
      <c r="AC615" s="124"/>
      <c r="AD615" s="124"/>
      <c r="AE615" s="124"/>
      <c r="AF615" s="124"/>
      <c r="AG615" s="124"/>
      <c r="AH615" s="124"/>
      <c r="AI615" s="124"/>
      <c r="AJ615" s="124"/>
      <c r="AK615" s="124"/>
      <c r="AL615" s="124"/>
      <c r="AM615" s="124"/>
    </row>
    <row r="616" spans="1:39" s="123" customFormat="1" ht="75" x14ac:dyDescent="0.25">
      <c r="A616" s="178">
        <v>8</v>
      </c>
      <c r="B616" s="167">
        <v>910</v>
      </c>
      <c r="C616" s="175" t="s">
        <v>4493</v>
      </c>
      <c r="D616" s="171" t="s">
        <v>2800</v>
      </c>
      <c r="E616" s="171" t="s">
        <v>1</v>
      </c>
      <c r="F616" s="205" t="s">
        <v>156</v>
      </c>
      <c r="G616" s="235"/>
      <c r="H616" s="224"/>
      <c r="I616" s="224"/>
      <c r="J616" s="224"/>
      <c r="K616" s="224"/>
      <c r="L616" s="224"/>
      <c r="M616" s="224"/>
      <c r="N616" s="224"/>
      <c r="O616" s="224"/>
      <c r="P616" s="224"/>
      <c r="Q616" s="224"/>
      <c r="R616" s="224"/>
      <c r="S616" s="224"/>
      <c r="T616" s="337">
        <v>3174</v>
      </c>
      <c r="U616" s="213">
        <v>5724</v>
      </c>
      <c r="V616" s="214">
        <v>5724.4699773000002</v>
      </c>
      <c r="W616" s="190" t="s">
        <v>1306</v>
      </c>
      <c r="X616" s="142" t="s">
        <v>5133</v>
      </c>
      <c r="Y616" s="127">
        <v>40</v>
      </c>
      <c r="Z616" s="127">
        <v>28</v>
      </c>
      <c r="AA616" s="127">
        <v>28</v>
      </c>
      <c r="AB616" s="124" t="e">
        <v>#N/A</v>
      </c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</row>
    <row r="617" spans="1:39" s="123" customFormat="1" ht="75" x14ac:dyDescent="0.25">
      <c r="A617" s="178">
        <v>9</v>
      </c>
      <c r="B617" s="167">
        <v>911</v>
      </c>
      <c r="C617" s="372" t="s">
        <v>3435</v>
      </c>
      <c r="D617" s="171" t="s">
        <v>2801</v>
      </c>
      <c r="E617" s="171" t="s">
        <v>1</v>
      </c>
      <c r="F617" s="205" t="s">
        <v>14</v>
      </c>
      <c r="G617" s="235"/>
      <c r="H617" s="224"/>
      <c r="I617" s="224"/>
      <c r="J617" s="224"/>
      <c r="K617" s="224"/>
      <c r="L617" s="224"/>
      <c r="M617" s="224"/>
      <c r="N617" s="224"/>
      <c r="O617" s="224"/>
      <c r="P617" s="224"/>
      <c r="Q617" s="224"/>
      <c r="R617" s="224"/>
      <c r="S617" s="224"/>
      <c r="T617" s="337">
        <v>13831</v>
      </c>
      <c r="U617" s="213">
        <v>13692</v>
      </c>
      <c r="V617" s="214">
        <v>13565.5931</v>
      </c>
      <c r="W617" s="190" t="s">
        <v>1306</v>
      </c>
      <c r="X617" s="142" t="s">
        <v>5133</v>
      </c>
      <c r="Y617" s="127">
        <v>40</v>
      </c>
      <c r="Z617" s="127">
        <v>28</v>
      </c>
      <c r="AA617" s="127">
        <v>28</v>
      </c>
      <c r="AB617" s="124" t="e">
        <v>#N/A</v>
      </c>
      <c r="AC617" s="124"/>
      <c r="AD617" s="124"/>
      <c r="AE617" s="124"/>
      <c r="AF617" s="124"/>
      <c r="AG617" s="124"/>
      <c r="AH617" s="124"/>
      <c r="AI617" s="124"/>
      <c r="AJ617" s="124"/>
      <c r="AK617" s="124"/>
      <c r="AL617" s="124"/>
      <c r="AM617" s="124"/>
    </row>
    <row r="618" spans="1:39" s="123" customFormat="1" ht="180" x14ac:dyDescent="0.25">
      <c r="A618" s="178">
        <v>10</v>
      </c>
      <c r="B618" s="167">
        <v>912</v>
      </c>
      <c r="C618" s="376" t="s">
        <v>3436</v>
      </c>
      <c r="D618" s="171" t="s">
        <v>2802</v>
      </c>
      <c r="E618" s="171" t="s">
        <v>1</v>
      </c>
      <c r="F618" s="205" t="s">
        <v>105</v>
      </c>
      <c r="G618" s="235"/>
      <c r="H618" s="224"/>
      <c r="I618" s="224"/>
      <c r="J618" s="224"/>
      <c r="K618" s="224"/>
      <c r="L618" s="224"/>
      <c r="M618" s="224"/>
      <c r="N618" s="224"/>
      <c r="O618" s="224"/>
      <c r="P618" s="224"/>
      <c r="Q618" s="224"/>
      <c r="R618" s="224"/>
      <c r="S618" s="224"/>
      <c r="T618" s="337">
        <v>11831</v>
      </c>
      <c r="U618" s="213">
        <v>11831.276530000001</v>
      </c>
      <c r="V618" s="214"/>
      <c r="W618" s="190" t="s">
        <v>860</v>
      </c>
      <c r="X618" s="142" t="s">
        <v>5133</v>
      </c>
      <c r="Y618" s="127">
        <v>40</v>
      </c>
      <c r="Z618" s="127">
        <v>28</v>
      </c>
      <c r="AA618" s="127">
        <v>28</v>
      </c>
      <c r="AB618" s="124" t="e">
        <v>#N/A</v>
      </c>
      <c r="AC618" s="124"/>
      <c r="AD618" s="124"/>
      <c r="AE618" s="124"/>
      <c r="AF618" s="124"/>
      <c r="AG618" s="124"/>
      <c r="AH618" s="124"/>
      <c r="AI618" s="124"/>
      <c r="AJ618" s="124"/>
      <c r="AK618" s="124"/>
      <c r="AL618" s="124"/>
      <c r="AM618" s="124"/>
    </row>
    <row r="619" spans="1:39" s="123" customFormat="1" ht="89.25" x14ac:dyDescent="0.25">
      <c r="A619" s="178">
        <v>7</v>
      </c>
      <c r="B619" s="167">
        <v>919</v>
      </c>
      <c r="C619" s="372" t="s">
        <v>3437</v>
      </c>
      <c r="D619" s="171" t="s">
        <v>2809</v>
      </c>
      <c r="E619" s="171" t="s">
        <v>1</v>
      </c>
      <c r="F619" s="171" t="s">
        <v>29</v>
      </c>
      <c r="G619" s="67">
        <v>75576200</v>
      </c>
      <c r="H619" s="291">
        <v>718398</v>
      </c>
      <c r="I619" s="187">
        <v>169.16</v>
      </c>
      <c r="J619" s="224"/>
      <c r="K619" s="224"/>
      <c r="L619" s="224"/>
      <c r="M619" s="187"/>
      <c r="N619" s="224"/>
      <c r="O619" s="224"/>
      <c r="P619" s="224"/>
      <c r="Q619" s="187">
        <v>600</v>
      </c>
      <c r="R619" s="224"/>
      <c r="S619" s="224"/>
      <c r="T619" s="225">
        <v>405020.05086000002</v>
      </c>
      <c r="U619" s="197">
        <v>196483</v>
      </c>
      <c r="V619" s="198">
        <v>299601</v>
      </c>
      <c r="W619" s="190" t="s">
        <v>1306</v>
      </c>
      <c r="X619" s="142" t="s">
        <v>5134</v>
      </c>
      <c r="Y619" s="127">
        <v>9</v>
      </c>
      <c r="Z619" s="127">
        <v>29</v>
      </c>
      <c r="AA619" s="127">
        <v>29</v>
      </c>
      <c r="AB619" s="124" t="e">
        <v>#N/A</v>
      </c>
      <c r="AC619" s="124"/>
      <c r="AD619" s="124"/>
      <c r="AE619" s="124"/>
      <c r="AF619" s="124"/>
      <c r="AG619" s="124"/>
      <c r="AH619" s="124"/>
      <c r="AI619" s="124"/>
      <c r="AJ619" s="124"/>
      <c r="AK619" s="124"/>
      <c r="AL619" s="124"/>
      <c r="AM619" s="124"/>
    </row>
    <row r="620" spans="1:39" s="123" customFormat="1" ht="120" x14ac:dyDescent="0.25">
      <c r="A620" s="178">
        <v>8</v>
      </c>
      <c r="B620" s="167">
        <v>920</v>
      </c>
      <c r="C620" s="376" t="s">
        <v>3438</v>
      </c>
      <c r="D620" s="171" t="s">
        <v>4281</v>
      </c>
      <c r="E620" s="171" t="s">
        <v>1</v>
      </c>
      <c r="F620" s="171" t="s">
        <v>105</v>
      </c>
      <c r="G620" s="229">
        <v>160661163</v>
      </c>
      <c r="H620" s="291">
        <v>717757</v>
      </c>
      <c r="I620" s="292">
        <v>645.64</v>
      </c>
      <c r="J620" s="224"/>
      <c r="K620" s="224"/>
      <c r="L620" s="224"/>
      <c r="M620" s="187"/>
      <c r="N620" s="224"/>
      <c r="O620" s="224"/>
      <c r="P620" s="224"/>
      <c r="Q620" s="187"/>
      <c r="R620" s="224"/>
      <c r="S620" s="224"/>
      <c r="T620" s="225">
        <v>22704.1649</v>
      </c>
      <c r="U620" s="197">
        <v>21313.690450000002</v>
      </c>
      <c r="V620" s="198"/>
      <c r="W620" s="190" t="s">
        <v>860</v>
      </c>
      <c r="X620" s="142" t="s">
        <v>5134</v>
      </c>
      <c r="Y620" s="127">
        <v>9</v>
      </c>
      <c r="Z620" s="127">
        <v>29</v>
      </c>
      <c r="AA620" s="127">
        <v>29</v>
      </c>
      <c r="AB620" s="124" t="e">
        <v>#N/A</v>
      </c>
      <c r="AC620" s="124"/>
      <c r="AD620" s="124"/>
      <c r="AE620" s="124"/>
      <c r="AF620" s="124"/>
      <c r="AG620" s="124"/>
      <c r="AH620" s="124"/>
      <c r="AI620" s="124"/>
      <c r="AJ620" s="124"/>
      <c r="AK620" s="124"/>
      <c r="AL620" s="124"/>
      <c r="AM620" s="124"/>
    </row>
    <row r="621" spans="1:39" s="123" customFormat="1" ht="105" x14ac:dyDescent="0.25">
      <c r="A621" s="178">
        <v>9</v>
      </c>
      <c r="B621" s="167">
        <v>921</v>
      </c>
      <c r="C621" s="175" t="s">
        <v>4500</v>
      </c>
      <c r="D621" s="171" t="s">
        <v>2811</v>
      </c>
      <c r="E621" s="171" t="s">
        <v>1</v>
      </c>
      <c r="F621" s="171" t="s">
        <v>2810</v>
      </c>
      <c r="G621" s="229">
        <v>6817915</v>
      </c>
      <c r="H621" s="291"/>
      <c r="I621" s="187"/>
      <c r="J621" s="224">
        <v>37</v>
      </c>
      <c r="K621" s="224"/>
      <c r="L621" s="224"/>
      <c r="M621" s="187"/>
      <c r="N621" s="224"/>
      <c r="O621" s="224"/>
      <c r="P621" s="224"/>
      <c r="Q621" s="187"/>
      <c r="R621" s="224"/>
      <c r="S621" s="224"/>
      <c r="T621" s="225">
        <v>1084.5642845</v>
      </c>
      <c r="U621" s="197">
        <v>1866</v>
      </c>
      <c r="V621" s="198">
        <v>2744</v>
      </c>
      <c r="W621" s="190" t="s">
        <v>1306</v>
      </c>
      <c r="X621" s="142" t="s">
        <v>5134</v>
      </c>
      <c r="Y621" s="127">
        <v>9</v>
      </c>
      <c r="Z621" s="127">
        <v>29</v>
      </c>
      <c r="AA621" s="127">
        <v>29</v>
      </c>
      <c r="AB621" s="124" t="e">
        <v>#N/A</v>
      </c>
      <c r="AC621" s="124"/>
      <c r="AD621" s="124"/>
      <c r="AE621" s="124"/>
      <c r="AF621" s="124"/>
      <c r="AG621" s="124"/>
      <c r="AH621" s="124"/>
      <c r="AI621" s="124"/>
      <c r="AJ621" s="124"/>
      <c r="AK621" s="124"/>
      <c r="AL621" s="124"/>
      <c r="AM621" s="124"/>
    </row>
    <row r="622" spans="1:39" s="123" customFormat="1" ht="105" x14ac:dyDescent="0.25">
      <c r="A622" s="178">
        <v>10</v>
      </c>
      <c r="B622" s="167">
        <v>922</v>
      </c>
      <c r="C622" s="175" t="s">
        <v>4501</v>
      </c>
      <c r="D622" s="171" t="s">
        <v>2812</v>
      </c>
      <c r="E622" s="171" t="s">
        <v>1</v>
      </c>
      <c r="F622" s="171" t="s">
        <v>14</v>
      </c>
      <c r="G622" s="67">
        <v>39910800</v>
      </c>
      <c r="H622" s="289"/>
      <c r="I622" s="187"/>
      <c r="J622" s="224"/>
      <c r="K622" s="224"/>
      <c r="L622" s="224"/>
      <c r="M622" s="187"/>
      <c r="N622" s="224"/>
      <c r="O622" s="224"/>
      <c r="P622" s="224"/>
      <c r="Q622" s="187"/>
      <c r="R622" s="224"/>
      <c r="S622" s="224"/>
      <c r="T622" s="225">
        <v>6158.2364400000006</v>
      </c>
      <c r="U622" s="197">
        <v>46250</v>
      </c>
      <c r="V622" s="198">
        <v>42564</v>
      </c>
      <c r="W622" s="190" t="s">
        <v>3225</v>
      </c>
      <c r="X622" s="142" t="s">
        <v>5134</v>
      </c>
      <c r="Y622" s="127">
        <v>9</v>
      </c>
      <c r="Z622" s="127">
        <v>29</v>
      </c>
      <c r="AA622" s="127">
        <v>29</v>
      </c>
      <c r="AB622" s="124" t="e">
        <v>#N/A</v>
      </c>
      <c r="AC622" s="124"/>
      <c r="AD622" s="124"/>
      <c r="AE622" s="124"/>
      <c r="AF622" s="124"/>
      <c r="AG622" s="124"/>
      <c r="AH622" s="124"/>
      <c r="AI622" s="124"/>
      <c r="AJ622" s="124"/>
      <c r="AK622" s="124"/>
      <c r="AL622" s="124"/>
      <c r="AM622" s="124"/>
    </row>
    <row r="623" spans="1:39" s="123" customFormat="1" ht="120" x14ac:dyDescent="0.25">
      <c r="A623" s="178">
        <v>11</v>
      </c>
      <c r="B623" s="167">
        <v>923</v>
      </c>
      <c r="C623" s="175" t="s">
        <v>4502</v>
      </c>
      <c r="D623" s="171" t="s">
        <v>2813</v>
      </c>
      <c r="E623" s="171" t="s">
        <v>1</v>
      </c>
      <c r="F623" s="171" t="s">
        <v>7</v>
      </c>
      <c r="G623" s="67">
        <v>40140540</v>
      </c>
      <c r="H623" s="289"/>
      <c r="I623" s="187">
        <v>20.6</v>
      </c>
      <c r="J623" s="224"/>
      <c r="K623" s="224"/>
      <c r="L623" s="224"/>
      <c r="M623" s="187"/>
      <c r="N623" s="224"/>
      <c r="O623" s="224"/>
      <c r="P623" s="224"/>
      <c r="Q623" s="187">
        <v>115</v>
      </c>
      <c r="R623" s="224"/>
      <c r="S623" s="224"/>
      <c r="T623" s="225">
        <v>6340.0473220000003</v>
      </c>
      <c r="U623" s="197">
        <v>5619</v>
      </c>
      <c r="V623" s="198">
        <v>4444</v>
      </c>
      <c r="W623" s="190" t="s">
        <v>3225</v>
      </c>
      <c r="X623" s="142" t="s">
        <v>5134</v>
      </c>
      <c r="Y623" s="127">
        <v>9</v>
      </c>
      <c r="Z623" s="127">
        <v>29</v>
      </c>
      <c r="AA623" s="127">
        <v>29</v>
      </c>
      <c r="AB623" s="124" t="e">
        <v>#N/A</v>
      </c>
      <c r="AC623" s="124"/>
      <c r="AD623" s="124"/>
      <c r="AE623" s="124"/>
      <c r="AF623" s="124"/>
      <c r="AG623" s="124"/>
      <c r="AH623" s="124"/>
      <c r="AI623" s="124"/>
      <c r="AJ623" s="124"/>
      <c r="AK623" s="124"/>
      <c r="AL623" s="124"/>
      <c r="AM623" s="124"/>
    </row>
    <row r="624" spans="1:39" s="123" customFormat="1" ht="105" x14ac:dyDescent="0.25">
      <c r="A624" s="178">
        <v>12</v>
      </c>
      <c r="B624" s="167">
        <v>924</v>
      </c>
      <c r="C624" s="372" t="s">
        <v>3439</v>
      </c>
      <c r="D624" s="171" t="s">
        <v>2814</v>
      </c>
      <c r="E624" s="171" t="s">
        <v>1</v>
      </c>
      <c r="F624" s="205" t="s">
        <v>38</v>
      </c>
      <c r="G624" s="229">
        <v>9722020</v>
      </c>
      <c r="H624" s="289"/>
      <c r="I624" s="187"/>
      <c r="J624" s="224"/>
      <c r="K624" s="224"/>
      <c r="L624" s="224"/>
      <c r="M624" s="187"/>
      <c r="N624" s="224"/>
      <c r="O624" s="224"/>
      <c r="P624" s="224"/>
      <c r="Q624" s="187"/>
      <c r="R624" s="224"/>
      <c r="S624" s="224"/>
      <c r="T624" s="225">
        <v>1500.1076860000001</v>
      </c>
      <c r="U624" s="197">
        <v>1353</v>
      </c>
      <c r="V624" s="198">
        <v>1043</v>
      </c>
      <c r="W624" s="190" t="s">
        <v>1306</v>
      </c>
      <c r="X624" s="142" t="s">
        <v>5134</v>
      </c>
      <c r="Y624" s="127">
        <v>9</v>
      </c>
      <c r="Z624" s="127">
        <v>29</v>
      </c>
      <c r="AA624" s="127">
        <v>29</v>
      </c>
      <c r="AB624" s="124" t="e">
        <v>#N/A</v>
      </c>
      <c r="AC624" s="124"/>
      <c r="AD624" s="124"/>
      <c r="AE624" s="124"/>
      <c r="AF624" s="124"/>
      <c r="AG624" s="124"/>
      <c r="AH624" s="124"/>
      <c r="AI624" s="124"/>
      <c r="AJ624" s="124"/>
      <c r="AK624" s="124"/>
      <c r="AL624" s="124"/>
      <c r="AM624" s="124"/>
    </row>
    <row r="625" spans="1:39" s="123" customFormat="1" ht="135" x14ac:dyDescent="0.25">
      <c r="A625" s="178">
        <v>13</v>
      </c>
      <c r="B625" s="167">
        <v>925</v>
      </c>
      <c r="C625" s="175" t="s">
        <v>4503</v>
      </c>
      <c r="D625" s="171" t="s">
        <v>2814</v>
      </c>
      <c r="E625" s="171" t="s">
        <v>1</v>
      </c>
      <c r="F625" s="171" t="s">
        <v>44</v>
      </c>
      <c r="G625" s="67">
        <v>23051700</v>
      </c>
      <c r="H625" s="289">
        <v>591</v>
      </c>
      <c r="I625" s="187"/>
      <c r="J625" s="224">
        <v>51.85</v>
      </c>
      <c r="K625" s="224"/>
      <c r="L625" s="224"/>
      <c r="M625" s="199"/>
      <c r="N625" s="224">
        <v>2.956</v>
      </c>
      <c r="O625" s="224"/>
      <c r="P625" s="224"/>
      <c r="Q625" s="187"/>
      <c r="R625" s="224"/>
      <c r="S625" s="224"/>
      <c r="T625" s="225">
        <v>4018.6587900000004</v>
      </c>
      <c r="U625" s="197">
        <v>3846</v>
      </c>
      <c r="V625" s="198">
        <v>3674</v>
      </c>
      <c r="W625" s="190" t="s">
        <v>3225</v>
      </c>
      <c r="X625" s="142" t="s">
        <v>5134</v>
      </c>
      <c r="Y625" s="127">
        <v>9</v>
      </c>
      <c r="Z625" s="127">
        <v>29</v>
      </c>
      <c r="AA625" s="127">
        <v>29</v>
      </c>
      <c r="AB625" s="124" t="e">
        <v>#N/A</v>
      </c>
      <c r="AC625" s="124"/>
      <c r="AD625" s="124"/>
      <c r="AE625" s="124"/>
      <c r="AF625" s="124"/>
      <c r="AG625" s="124"/>
      <c r="AH625" s="124"/>
      <c r="AI625" s="124"/>
      <c r="AJ625" s="124"/>
      <c r="AK625" s="124"/>
      <c r="AL625" s="124"/>
      <c r="AM625" s="124"/>
    </row>
    <row r="626" spans="1:39" s="123" customFormat="1" ht="165" x14ac:dyDescent="0.25">
      <c r="A626" s="178">
        <v>14</v>
      </c>
      <c r="B626" s="167">
        <v>926</v>
      </c>
      <c r="C626" s="175" t="s">
        <v>4504</v>
      </c>
      <c r="D626" s="171" t="s">
        <v>2815</v>
      </c>
      <c r="E626" s="171" t="s">
        <v>1</v>
      </c>
      <c r="F626" s="205" t="s">
        <v>112</v>
      </c>
      <c r="G626" s="67">
        <v>45106460</v>
      </c>
      <c r="H626" s="289"/>
      <c r="I626" s="187">
        <v>40</v>
      </c>
      <c r="J626" s="224"/>
      <c r="K626" s="224"/>
      <c r="L626" s="224"/>
      <c r="M626" s="187"/>
      <c r="N626" s="224"/>
      <c r="O626" s="224"/>
      <c r="P626" s="224"/>
      <c r="Q626" s="187"/>
      <c r="R626" s="224"/>
      <c r="S626" s="224"/>
      <c r="T626" s="225">
        <v>7000.7267780000002</v>
      </c>
      <c r="U626" s="197">
        <v>2963</v>
      </c>
      <c r="V626" s="198">
        <v>18778</v>
      </c>
      <c r="W626" s="190" t="s">
        <v>1306</v>
      </c>
      <c r="X626" s="142" t="s">
        <v>5134</v>
      </c>
      <c r="Y626" s="127">
        <v>9</v>
      </c>
      <c r="Z626" s="127">
        <v>29</v>
      </c>
      <c r="AA626" s="127">
        <v>29</v>
      </c>
      <c r="AB626" s="124" t="e">
        <v>#N/A</v>
      </c>
      <c r="AC626" s="124"/>
      <c r="AD626" s="124"/>
      <c r="AE626" s="124"/>
      <c r="AF626" s="124"/>
      <c r="AG626" s="124"/>
      <c r="AH626" s="124"/>
      <c r="AI626" s="124"/>
      <c r="AJ626" s="124"/>
      <c r="AK626" s="124"/>
      <c r="AL626" s="124"/>
      <c r="AM626" s="124"/>
    </row>
    <row r="627" spans="1:39" s="123" customFormat="1" ht="105" x14ac:dyDescent="0.25">
      <c r="A627" s="178">
        <v>15</v>
      </c>
      <c r="B627" s="167">
        <v>927</v>
      </c>
      <c r="C627" s="175" t="s">
        <v>4505</v>
      </c>
      <c r="D627" s="171" t="s">
        <v>2816</v>
      </c>
      <c r="E627" s="171" t="s">
        <v>1</v>
      </c>
      <c r="F627" s="171" t="s">
        <v>40</v>
      </c>
      <c r="G627" s="229">
        <v>1102720</v>
      </c>
      <c r="H627" s="291">
        <v>2728</v>
      </c>
      <c r="I627" s="187"/>
      <c r="J627" s="224">
        <v>24</v>
      </c>
      <c r="K627" s="224"/>
      <c r="L627" s="224"/>
      <c r="M627" s="187"/>
      <c r="N627" s="224">
        <v>1.1399999999999999</v>
      </c>
      <c r="O627" s="224"/>
      <c r="P627" s="224"/>
      <c r="Q627" s="187"/>
      <c r="R627" s="224"/>
      <c r="S627" s="224"/>
      <c r="T627" s="225">
        <v>2101.8158959999996</v>
      </c>
      <c r="U627" s="197">
        <v>1533</v>
      </c>
      <c r="V627" s="198">
        <v>1111</v>
      </c>
      <c r="W627" s="190" t="s">
        <v>3225</v>
      </c>
      <c r="X627" s="142" t="s">
        <v>5134</v>
      </c>
      <c r="Y627" s="127">
        <v>9</v>
      </c>
      <c r="Z627" s="127">
        <v>29</v>
      </c>
      <c r="AA627" s="127">
        <v>29</v>
      </c>
      <c r="AB627" s="124" t="e">
        <v>#N/A</v>
      </c>
      <c r="AC627" s="124"/>
      <c r="AD627" s="124"/>
      <c r="AE627" s="124"/>
      <c r="AF627" s="124"/>
      <c r="AG627" s="124"/>
      <c r="AH627" s="124"/>
      <c r="AI627" s="124"/>
      <c r="AJ627" s="124"/>
      <c r="AK627" s="124"/>
      <c r="AL627" s="124"/>
      <c r="AM627" s="124"/>
    </row>
    <row r="628" spans="1:39" s="123" customFormat="1" ht="105" x14ac:dyDescent="0.25">
      <c r="A628" s="178">
        <v>16</v>
      </c>
      <c r="B628" s="167">
        <v>928</v>
      </c>
      <c r="C628" s="175" t="s">
        <v>4506</v>
      </c>
      <c r="D628" s="171" t="s">
        <v>2817</v>
      </c>
      <c r="E628" s="171" t="s">
        <v>1</v>
      </c>
      <c r="F628" s="171" t="s">
        <v>40</v>
      </c>
      <c r="G628" s="229">
        <v>566460</v>
      </c>
      <c r="H628" s="291">
        <v>3000</v>
      </c>
      <c r="I628" s="187"/>
      <c r="J628" s="224">
        <v>17.646000000000001</v>
      </c>
      <c r="K628" s="224"/>
      <c r="L628" s="224"/>
      <c r="M628" s="187"/>
      <c r="N628" s="224"/>
      <c r="O628" s="224"/>
      <c r="P628" s="224"/>
      <c r="Q628" s="187"/>
      <c r="R628" s="224"/>
      <c r="S628" s="224"/>
      <c r="T628" s="225">
        <v>2202.933258</v>
      </c>
      <c r="U628" s="197">
        <v>1498</v>
      </c>
      <c r="V628" s="198">
        <v>1230</v>
      </c>
      <c r="W628" s="190" t="s">
        <v>2818</v>
      </c>
      <c r="X628" s="142" t="s">
        <v>5134</v>
      </c>
      <c r="Y628" s="127">
        <v>9</v>
      </c>
      <c r="Z628" s="127">
        <v>29</v>
      </c>
      <c r="AA628" s="127">
        <v>29</v>
      </c>
      <c r="AB628" s="124" t="e">
        <v>#N/A</v>
      </c>
      <c r="AC628" s="124"/>
      <c r="AD628" s="124"/>
      <c r="AE628" s="124"/>
      <c r="AF628" s="124"/>
      <c r="AG628" s="124"/>
      <c r="AH628" s="124"/>
      <c r="AI628" s="124"/>
      <c r="AJ628" s="124"/>
      <c r="AK628" s="124"/>
      <c r="AL628" s="124"/>
      <c r="AM628" s="124"/>
    </row>
    <row r="629" spans="1:39" s="123" customFormat="1" ht="105" x14ac:dyDescent="0.25">
      <c r="A629" s="178">
        <v>17</v>
      </c>
      <c r="B629" s="167">
        <v>929</v>
      </c>
      <c r="C629" s="175" t="s">
        <v>4507</v>
      </c>
      <c r="D629" s="171" t="s">
        <v>2819</v>
      </c>
      <c r="E629" s="171" t="s">
        <v>1</v>
      </c>
      <c r="F629" s="171" t="s">
        <v>40</v>
      </c>
      <c r="G629" s="229">
        <v>2024000</v>
      </c>
      <c r="H629" s="291">
        <v>6259</v>
      </c>
      <c r="I629" s="187"/>
      <c r="J629" s="224">
        <v>17.329999999999998</v>
      </c>
      <c r="K629" s="224"/>
      <c r="L629" s="224"/>
      <c r="M629" s="187"/>
      <c r="N629" s="224"/>
      <c r="O629" s="224"/>
      <c r="P629" s="224"/>
      <c r="Q629" s="187"/>
      <c r="R629" s="224"/>
      <c r="S629" s="224"/>
      <c r="T629" s="225">
        <v>4708.8535999999995</v>
      </c>
      <c r="U629" s="197">
        <v>3525</v>
      </c>
      <c r="V629" s="198">
        <v>3383</v>
      </c>
      <c r="W629" s="190" t="s">
        <v>2818</v>
      </c>
      <c r="X629" s="142" t="s">
        <v>5134</v>
      </c>
      <c r="Y629" s="127">
        <v>9</v>
      </c>
      <c r="Z629" s="127">
        <v>29</v>
      </c>
      <c r="AA629" s="127">
        <v>29</v>
      </c>
      <c r="AB629" s="124" t="e">
        <v>#N/A</v>
      </c>
      <c r="AC629" s="124"/>
      <c r="AD629" s="124"/>
      <c r="AE629" s="124"/>
      <c r="AF629" s="124"/>
      <c r="AG629" s="124"/>
      <c r="AH629" s="124"/>
      <c r="AI629" s="124"/>
      <c r="AJ629" s="124"/>
      <c r="AK629" s="124"/>
      <c r="AL629" s="124"/>
      <c r="AM629" s="124"/>
    </row>
    <row r="630" spans="1:39" s="123" customFormat="1" ht="105" x14ac:dyDescent="0.25">
      <c r="A630" s="178">
        <v>18</v>
      </c>
      <c r="B630" s="167">
        <v>930</v>
      </c>
      <c r="C630" s="175" t="s">
        <v>4507</v>
      </c>
      <c r="D630" s="171" t="s">
        <v>2819</v>
      </c>
      <c r="E630" s="171" t="s">
        <v>1</v>
      </c>
      <c r="F630" s="171" t="s">
        <v>40</v>
      </c>
      <c r="G630" s="229">
        <v>2549000</v>
      </c>
      <c r="H630" s="291">
        <v>7718.5</v>
      </c>
      <c r="I630" s="187"/>
      <c r="J630" s="224">
        <v>50.58</v>
      </c>
      <c r="K630" s="224"/>
      <c r="L630" s="224"/>
      <c r="M630" s="187"/>
      <c r="N630" s="224"/>
      <c r="O630" s="224"/>
      <c r="P630" s="224"/>
      <c r="Q630" s="187"/>
      <c r="R630" s="224"/>
      <c r="S630" s="224"/>
      <c r="T630" s="225">
        <v>5840.7710999999999</v>
      </c>
      <c r="U630" s="197">
        <v>4412</v>
      </c>
      <c r="V630" s="198">
        <v>4833</v>
      </c>
      <c r="W630" s="190" t="s">
        <v>2818</v>
      </c>
      <c r="X630" s="142" t="s">
        <v>5134</v>
      </c>
      <c r="Y630" s="127">
        <v>9</v>
      </c>
      <c r="Z630" s="127">
        <v>29</v>
      </c>
      <c r="AA630" s="127">
        <v>29</v>
      </c>
      <c r="AB630" s="124" t="e">
        <v>#N/A</v>
      </c>
      <c r="AC630" s="124"/>
      <c r="AD630" s="124"/>
      <c r="AE630" s="124"/>
      <c r="AF630" s="124"/>
      <c r="AG630" s="124"/>
      <c r="AH630" s="124"/>
      <c r="AI630" s="124"/>
      <c r="AJ630" s="124"/>
      <c r="AK630" s="124"/>
      <c r="AL630" s="124"/>
      <c r="AM630" s="124"/>
    </row>
    <row r="631" spans="1:39" s="123" customFormat="1" ht="90" x14ac:dyDescent="0.25">
      <c r="A631" s="178">
        <v>19</v>
      </c>
      <c r="B631" s="167">
        <v>931</v>
      </c>
      <c r="C631" s="175" t="s">
        <v>4508</v>
      </c>
      <c r="D631" s="171" t="s">
        <v>2820</v>
      </c>
      <c r="E631" s="171" t="s">
        <v>1</v>
      </c>
      <c r="F631" s="171" t="s">
        <v>40</v>
      </c>
      <c r="G631" s="229">
        <v>1233600</v>
      </c>
      <c r="H631" s="291">
        <v>6373</v>
      </c>
      <c r="I631" s="187">
        <v>75</v>
      </c>
      <c r="J631" s="224"/>
      <c r="K631" s="224"/>
      <c r="L631" s="224"/>
      <c r="M631" s="187"/>
      <c r="N631" s="224"/>
      <c r="O631" s="224"/>
      <c r="P631" s="224"/>
      <c r="Q631" s="187"/>
      <c r="R631" s="224"/>
      <c r="S631" s="224"/>
      <c r="T631" s="225">
        <v>4727.9444799999992</v>
      </c>
      <c r="U631" s="197">
        <v>4728</v>
      </c>
      <c r="V631" s="198">
        <v>4728</v>
      </c>
      <c r="W631" s="190" t="s">
        <v>1306</v>
      </c>
      <c r="X631" s="142" t="s">
        <v>5134</v>
      </c>
      <c r="Y631" s="127">
        <v>9</v>
      </c>
      <c r="Z631" s="127">
        <v>29</v>
      </c>
      <c r="AA631" s="127">
        <v>29</v>
      </c>
      <c r="AB631" s="124" t="e">
        <v>#N/A</v>
      </c>
      <c r="AC631" s="124"/>
      <c r="AD631" s="124"/>
      <c r="AE631" s="124"/>
      <c r="AF631" s="124"/>
      <c r="AG631" s="124"/>
      <c r="AH631" s="124"/>
      <c r="AI631" s="124"/>
      <c r="AJ631" s="124"/>
      <c r="AK631" s="124"/>
      <c r="AL631" s="124"/>
      <c r="AM631" s="124"/>
    </row>
    <row r="632" spans="1:39" s="123" customFormat="1" ht="120" x14ac:dyDescent="0.25">
      <c r="A632" s="178">
        <v>20</v>
      </c>
      <c r="B632" s="167">
        <v>932</v>
      </c>
      <c r="C632" s="175" t="s">
        <v>4509</v>
      </c>
      <c r="D632" s="171" t="s">
        <v>2821</v>
      </c>
      <c r="E632" s="171" t="s">
        <v>1</v>
      </c>
      <c r="F632" s="205" t="s">
        <v>23</v>
      </c>
      <c r="G632" s="215">
        <v>13331500</v>
      </c>
      <c r="H632" s="289"/>
      <c r="I632" s="187"/>
      <c r="J632" s="224"/>
      <c r="K632" s="224"/>
      <c r="L632" s="224"/>
      <c r="M632" s="187"/>
      <c r="N632" s="224"/>
      <c r="O632" s="224"/>
      <c r="P632" s="224"/>
      <c r="Q632" s="187"/>
      <c r="R632" s="224"/>
      <c r="S632" s="224"/>
      <c r="T632" s="225">
        <v>2057.0504500000002</v>
      </c>
      <c r="U632" s="197">
        <v>1140</v>
      </c>
      <c r="V632" s="198">
        <v>1276</v>
      </c>
      <c r="W632" s="190" t="s">
        <v>1306</v>
      </c>
      <c r="X632" s="142" t="s">
        <v>5134</v>
      </c>
      <c r="Y632" s="127">
        <v>9</v>
      </c>
      <c r="Z632" s="127">
        <v>29</v>
      </c>
      <c r="AA632" s="127">
        <v>29</v>
      </c>
      <c r="AB632" s="124" t="e">
        <v>#N/A</v>
      </c>
      <c r="AC632" s="124"/>
      <c r="AD632" s="124"/>
      <c r="AE632" s="124"/>
      <c r="AF632" s="124"/>
      <c r="AG632" s="124"/>
      <c r="AH632" s="124"/>
      <c r="AI632" s="124"/>
      <c r="AJ632" s="124"/>
      <c r="AK632" s="124"/>
      <c r="AL632" s="124"/>
      <c r="AM632" s="124"/>
    </row>
    <row r="633" spans="1:39" s="123" customFormat="1" ht="105" x14ac:dyDescent="0.25">
      <c r="A633" s="178">
        <v>21</v>
      </c>
      <c r="B633" s="167">
        <v>933</v>
      </c>
      <c r="C633" s="372" t="s">
        <v>3440</v>
      </c>
      <c r="D633" s="171" t="s">
        <v>2822</v>
      </c>
      <c r="E633" s="171" t="s">
        <v>1</v>
      </c>
      <c r="F633" s="171" t="s">
        <v>2766</v>
      </c>
      <c r="G633" s="229">
        <v>8234544</v>
      </c>
      <c r="H633" s="289"/>
      <c r="I633" s="230">
        <v>684.38</v>
      </c>
      <c r="J633" s="224"/>
      <c r="K633" s="224"/>
      <c r="L633" s="224"/>
      <c r="M633" s="230"/>
      <c r="N633" s="224">
        <v>14.78</v>
      </c>
      <c r="O633" s="224"/>
      <c r="P633" s="224"/>
      <c r="Q633" s="187"/>
      <c r="R633" s="224"/>
      <c r="S633" s="224"/>
      <c r="T633" s="225">
        <v>1980.9251391999999</v>
      </c>
      <c r="U633" s="197">
        <v>1971</v>
      </c>
      <c r="V633" s="198"/>
      <c r="W633" s="190" t="s">
        <v>2818</v>
      </c>
      <c r="X633" s="142" t="s">
        <v>5134</v>
      </c>
      <c r="Y633" s="127">
        <v>9</v>
      </c>
      <c r="Z633" s="127">
        <v>29</v>
      </c>
      <c r="AA633" s="127">
        <v>29</v>
      </c>
      <c r="AB633" s="124" t="e">
        <v>#N/A</v>
      </c>
      <c r="AC633" s="124"/>
      <c r="AD633" s="124"/>
      <c r="AE633" s="124"/>
      <c r="AF633" s="124"/>
      <c r="AG633" s="124"/>
      <c r="AH633" s="124"/>
      <c r="AI633" s="124"/>
      <c r="AJ633" s="124"/>
      <c r="AK633" s="124"/>
      <c r="AL633" s="124"/>
      <c r="AM633" s="124"/>
    </row>
    <row r="634" spans="1:39" s="123" customFormat="1" ht="120" x14ac:dyDescent="0.25">
      <c r="A634" s="178">
        <v>22</v>
      </c>
      <c r="B634" s="167">
        <v>934</v>
      </c>
      <c r="C634" s="372" t="s">
        <v>3441</v>
      </c>
      <c r="D634" s="171" t="s">
        <v>2823</v>
      </c>
      <c r="E634" s="171" t="s">
        <v>1</v>
      </c>
      <c r="F634" s="171" t="s">
        <v>26</v>
      </c>
      <c r="G634" s="67">
        <v>21169400</v>
      </c>
      <c r="H634" s="289"/>
      <c r="I634" s="187"/>
      <c r="J634" s="224"/>
      <c r="K634" s="224"/>
      <c r="L634" s="224"/>
      <c r="M634" s="187"/>
      <c r="N634" s="224"/>
      <c r="O634" s="224"/>
      <c r="P634" s="224"/>
      <c r="Q634" s="187"/>
      <c r="R634" s="224"/>
      <c r="S634" s="224"/>
      <c r="T634" s="225">
        <v>3266.4384200000004</v>
      </c>
      <c r="U634" s="197">
        <v>6336</v>
      </c>
      <c r="V634" s="198"/>
      <c r="W634" s="190" t="s">
        <v>1306</v>
      </c>
      <c r="X634" s="142" t="s">
        <v>5134</v>
      </c>
      <c r="Y634" s="127">
        <v>9</v>
      </c>
      <c r="Z634" s="127">
        <v>29</v>
      </c>
      <c r="AA634" s="127">
        <v>29</v>
      </c>
      <c r="AB634" s="124" t="e">
        <v>#N/A</v>
      </c>
      <c r="AC634" s="124"/>
      <c r="AD634" s="124"/>
      <c r="AE634" s="124"/>
      <c r="AF634" s="124"/>
      <c r="AG634" s="124"/>
      <c r="AH634" s="124"/>
      <c r="AI634" s="124"/>
      <c r="AJ634" s="124"/>
      <c r="AK634" s="124"/>
      <c r="AL634" s="124"/>
      <c r="AM634" s="124"/>
    </row>
    <row r="635" spans="1:39" s="123" customFormat="1" ht="120" x14ac:dyDescent="0.25">
      <c r="A635" s="178">
        <v>23</v>
      </c>
      <c r="B635" s="167">
        <v>935</v>
      </c>
      <c r="C635" s="372" t="s">
        <v>2824</v>
      </c>
      <c r="D635" s="171" t="s">
        <v>2823</v>
      </c>
      <c r="E635" s="171" t="s">
        <v>1</v>
      </c>
      <c r="F635" s="171" t="s">
        <v>25</v>
      </c>
      <c r="G635" s="215">
        <v>47776925</v>
      </c>
      <c r="H635" s="289"/>
      <c r="I635" s="187"/>
      <c r="J635" s="224"/>
      <c r="K635" s="224"/>
      <c r="L635" s="224"/>
      <c r="M635" s="187"/>
      <c r="N635" s="224"/>
      <c r="O635" s="224"/>
      <c r="P635" s="224"/>
      <c r="Q635" s="187"/>
      <c r="R635" s="224"/>
      <c r="S635" s="224"/>
      <c r="T635" s="225">
        <v>7371.9795275000006</v>
      </c>
      <c r="U635" s="197">
        <v>2717</v>
      </c>
      <c r="V635" s="198"/>
      <c r="W635" s="190" t="s">
        <v>2818</v>
      </c>
      <c r="X635" s="142" t="s">
        <v>5134</v>
      </c>
      <c r="Y635" s="127">
        <v>9</v>
      </c>
      <c r="Z635" s="127">
        <v>29</v>
      </c>
      <c r="AA635" s="127">
        <v>29</v>
      </c>
      <c r="AB635" s="124" t="e">
        <v>#N/A</v>
      </c>
      <c r="AC635" s="124"/>
      <c r="AD635" s="124"/>
      <c r="AE635" s="124"/>
      <c r="AF635" s="124"/>
      <c r="AG635" s="124"/>
      <c r="AH635" s="124"/>
      <c r="AI635" s="124"/>
      <c r="AJ635" s="124"/>
      <c r="AK635" s="124"/>
      <c r="AL635" s="124"/>
      <c r="AM635" s="124"/>
    </row>
    <row r="636" spans="1:39" s="123" customFormat="1" ht="90" x14ac:dyDescent="0.25">
      <c r="A636" s="178">
        <v>24</v>
      </c>
      <c r="B636" s="167">
        <v>936</v>
      </c>
      <c r="C636" s="175" t="s">
        <v>4510</v>
      </c>
      <c r="D636" s="171" t="s">
        <v>2825</v>
      </c>
      <c r="E636" s="171" t="s">
        <v>1</v>
      </c>
      <c r="F636" s="171" t="s">
        <v>4</v>
      </c>
      <c r="G636" s="67">
        <v>18640000</v>
      </c>
      <c r="H636" s="289"/>
      <c r="I636" s="187"/>
      <c r="J636" s="224"/>
      <c r="K636" s="224"/>
      <c r="L636" s="224"/>
      <c r="M636" s="187"/>
      <c r="N636" s="224"/>
      <c r="O636" s="224"/>
      <c r="P636" s="224"/>
      <c r="Q636" s="187"/>
      <c r="R636" s="224"/>
      <c r="S636" s="224"/>
      <c r="T636" s="225">
        <v>2876.152</v>
      </c>
      <c r="U636" s="197">
        <v>1885</v>
      </c>
      <c r="V636" s="198"/>
      <c r="W636" s="190" t="s">
        <v>1306</v>
      </c>
      <c r="X636" s="142" t="s">
        <v>5134</v>
      </c>
      <c r="Y636" s="127">
        <v>9</v>
      </c>
      <c r="Z636" s="127">
        <v>29</v>
      </c>
      <c r="AA636" s="127">
        <v>29</v>
      </c>
      <c r="AB636" s="124" t="e">
        <v>#N/A</v>
      </c>
      <c r="AC636" s="124"/>
      <c r="AD636" s="124"/>
      <c r="AE636" s="124"/>
      <c r="AF636" s="124"/>
      <c r="AG636" s="124"/>
      <c r="AH636" s="124"/>
      <c r="AI636" s="124"/>
      <c r="AJ636" s="124"/>
      <c r="AK636" s="124"/>
      <c r="AL636" s="124"/>
      <c r="AM636" s="124"/>
    </row>
    <row r="637" spans="1:39" s="123" customFormat="1" ht="75" x14ac:dyDescent="0.25">
      <c r="A637" s="178">
        <v>25</v>
      </c>
      <c r="B637" s="167">
        <v>937</v>
      </c>
      <c r="C637" s="175" t="s">
        <v>4511</v>
      </c>
      <c r="D637" s="171" t="s">
        <v>2826</v>
      </c>
      <c r="E637" s="171" t="s">
        <v>1</v>
      </c>
      <c r="F637" s="171" t="s">
        <v>26</v>
      </c>
      <c r="G637" s="67">
        <v>9620391</v>
      </c>
      <c r="H637" s="289"/>
      <c r="I637" s="187"/>
      <c r="J637" s="224"/>
      <c r="K637" s="224"/>
      <c r="L637" s="224"/>
      <c r="M637" s="187"/>
      <c r="N637" s="224"/>
      <c r="O637" s="224"/>
      <c r="P637" s="224"/>
      <c r="Q637" s="187"/>
      <c r="R637" s="224"/>
      <c r="S637" s="224"/>
      <c r="T637" s="225">
        <v>1484.4263313000001</v>
      </c>
      <c r="U637" s="197">
        <v>1447</v>
      </c>
      <c r="V637" s="198"/>
      <c r="W637" s="190" t="s">
        <v>1306</v>
      </c>
      <c r="X637" s="142" t="s">
        <v>5134</v>
      </c>
      <c r="Y637" s="127">
        <v>9</v>
      </c>
      <c r="Z637" s="127">
        <v>29</v>
      </c>
      <c r="AA637" s="127">
        <v>29</v>
      </c>
      <c r="AB637" s="124" t="e">
        <v>#N/A</v>
      </c>
      <c r="AC637" s="124"/>
      <c r="AD637" s="124"/>
      <c r="AE637" s="124"/>
      <c r="AF637" s="124"/>
      <c r="AG637" s="124"/>
      <c r="AH637" s="124"/>
      <c r="AI637" s="124"/>
      <c r="AJ637" s="124"/>
      <c r="AK637" s="124"/>
      <c r="AL637" s="124"/>
      <c r="AM637" s="124"/>
    </row>
    <row r="638" spans="1:39" s="123" customFormat="1" ht="75" x14ac:dyDescent="0.25">
      <c r="A638" s="178">
        <v>26</v>
      </c>
      <c r="B638" s="167">
        <v>938</v>
      </c>
      <c r="C638" s="175" t="s">
        <v>4512</v>
      </c>
      <c r="D638" s="171" t="s">
        <v>2819</v>
      </c>
      <c r="E638" s="171" t="s">
        <v>1</v>
      </c>
      <c r="F638" s="171" t="s">
        <v>26</v>
      </c>
      <c r="G638" s="67">
        <v>12273870</v>
      </c>
      <c r="H638" s="289"/>
      <c r="I638" s="187"/>
      <c r="J638" s="224"/>
      <c r="K638" s="224"/>
      <c r="L638" s="224"/>
      <c r="M638" s="187"/>
      <c r="N638" s="224"/>
      <c r="O638" s="224"/>
      <c r="P638" s="224"/>
      <c r="Q638" s="187"/>
      <c r="R638" s="224"/>
      <c r="S638" s="224"/>
      <c r="T638" s="225">
        <v>1893.8581410000002</v>
      </c>
      <c r="U638" s="197">
        <v>1179</v>
      </c>
      <c r="V638" s="198"/>
      <c r="W638" s="190" t="s">
        <v>1306</v>
      </c>
      <c r="X638" s="142" t="s">
        <v>5134</v>
      </c>
      <c r="Y638" s="127">
        <v>9</v>
      </c>
      <c r="Z638" s="127">
        <v>29</v>
      </c>
      <c r="AA638" s="127">
        <v>29</v>
      </c>
      <c r="AB638" s="124" t="e">
        <v>#N/A</v>
      </c>
      <c r="AC638" s="124"/>
      <c r="AD638" s="124"/>
      <c r="AE638" s="124"/>
      <c r="AF638" s="124"/>
      <c r="AG638" s="124"/>
      <c r="AH638" s="124"/>
      <c r="AI638" s="124"/>
      <c r="AJ638" s="124"/>
      <c r="AK638" s="124"/>
      <c r="AL638" s="124"/>
      <c r="AM638" s="124"/>
    </row>
    <row r="639" spans="1:39" s="123" customFormat="1" ht="105" x14ac:dyDescent="0.25">
      <c r="A639" s="178">
        <v>29</v>
      </c>
      <c r="B639" s="167">
        <v>941</v>
      </c>
      <c r="C639" s="175" t="s">
        <v>4515</v>
      </c>
      <c r="D639" s="171" t="s">
        <v>2828</v>
      </c>
      <c r="E639" s="171" t="s">
        <v>1</v>
      </c>
      <c r="F639" s="171" t="s">
        <v>2025</v>
      </c>
      <c r="G639" s="229">
        <v>1174680</v>
      </c>
      <c r="H639" s="289">
        <v>2062</v>
      </c>
      <c r="I639" s="187"/>
      <c r="J639" s="224">
        <v>52</v>
      </c>
      <c r="K639" s="224"/>
      <c r="L639" s="224"/>
      <c r="M639" s="187"/>
      <c r="N639" s="224"/>
      <c r="O639" s="224"/>
      <c r="P639" s="224"/>
      <c r="Q639" s="187"/>
      <c r="R639" s="224"/>
      <c r="S639" s="224"/>
      <c r="T639" s="225">
        <v>1670.4131239999999</v>
      </c>
      <c r="U639" s="197">
        <v>1157</v>
      </c>
      <c r="V639" s="198"/>
      <c r="W639" s="190" t="s">
        <v>2818</v>
      </c>
      <c r="X639" s="142" t="s">
        <v>5134</v>
      </c>
      <c r="Y639" s="127">
        <v>9</v>
      </c>
      <c r="Z639" s="127">
        <v>29</v>
      </c>
      <c r="AA639" s="127">
        <v>29</v>
      </c>
      <c r="AB639" s="124" t="e">
        <v>#N/A</v>
      </c>
      <c r="AC639" s="124"/>
      <c r="AD639" s="124"/>
      <c r="AE639" s="124"/>
      <c r="AF639" s="124"/>
      <c r="AG639" s="124"/>
      <c r="AH639" s="124"/>
      <c r="AI639" s="124"/>
      <c r="AJ639" s="124"/>
      <c r="AK639" s="124"/>
      <c r="AL639" s="124"/>
      <c r="AM639" s="124"/>
    </row>
    <row r="640" spans="1:39" s="123" customFormat="1" ht="90" x14ac:dyDescent="0.25">
      <c r="A640" s="178">
        <v>36</v>
      </c>
      <c r="B640" s="167">
        <v>948</v>
      </c>
      <c r="C640" s="372" t="s">
        <v>3442</v>
      </c>
      <c r="D640" s="171" t="s">
        <v>4280</v>
      </c>
      <c r="E640" s="171" t="s">
        <v>1</v>
      </c>
      <c r="F640" s="171" t="s">
        <v>2830</v>
      </c>
      <c r="G640" s="215">
        <v>58738460</v>
      </c>
      <c r="H640" s="289">
        <v>28</v>
      </c>
      <c r="I640" s="187"/>
      <c r="J640" s="224"/>
      <c r="K640" s="224"/>
      <c r="L640" s="224"/>
      <c r="M640" s="187"/>
      <c r="N640" s="224"/>
      <c r="O640" s="224"/>
      <c r="P640" s="224"/>
      <c r="Q640" s="187"/>
      <c r="R640" s="224"/>
      <c r="S640" s="224"/>
      <c r="T640" s="225">
        <v>9082.9443780000001</v>
      </c>
      <c r="U640" s="197">
        <v>2681</v>
      </c>
      <c r="V640" s="198"/>
      <c r="W640" s="190" t="s">
        <v>1306</v>
      </c>
      <c r="X640" s="142" t="s">
        <v>5134</v>
      </c>
      <c r="Y640" s="127">
        <v>9</v>
      </c>
      <c r="Z640" s="127">
        <v>29</v>
      </c>
      <c r="AA640" s="127">
        <v>29</v>
      </c>
      <c r="AB640" s="124" t="e">
        <v>#N/A</v>
      </c>
      <c r="AC640" s="124"/>
      <c r="AD640" s="124"/>
      <c r="AE640" s="124"/>
      <c r="AF640" s="124"/>
      <c r="AG640" s="124"/>
      <c r="AH640" s="124"/>
      <c r="AI640" s="124"/>
      <c r="AJ640" s="124"/>
      <c r="AK640" s="124"/>
      <c r="AL640" s="124"/>
      <c r="AM640" s="124"/>
    </row>
    <row r="641" spans="1:39" s="123" customFormat="1" ht="105" x14ac:dyDescent="0.25">
      <c r="A641" s="178">
        <v>7</v>
      </c>
      <c r="B641" s="167">
        <v>956</v>
      </c>
      <c r="C641" s="156" t="s">
        <v>2843</v>
      </c>
      <c r="D641" s="171" t="s">
        <v>2844</v>
      </c>
      <c r="E641" s="171" t="s">
        <v>1</v>
      </c>
      <c r="F641" s="171" t="s">
        <v>29</v>
      </c>
      <c r="G641" s="235"/>
      <c r="H641" s="224"/>
      <c r="I641" s="224"/>
      <c r="J641" s="224"/>
      <c r="K641" s="224"/>
      <c r="L641" s="224"/>
      <c r="M641" s="224"/>
      <c r="N641" s="224"/>
      <c r="O641" s="224"/>
      <c r="P641" s="224"/>
      <c r="Q641" s="224"/>
      <c r="R641" s="224"/>
      <c r="S641" s="224"/>
      <c r="T641" s="337">
        <v>9249</v>
      </c>
      <c r="U641" s="213">
        <v>25373</v>
      </c>
      <c r="V641" s="214">
        <v>27691.040000000001</v>
      </c>
      <c r="W641" s="190" t="s">
        <v>1306</v>
      </c>
      <c r="X641" s="142" t="s">
        <v>5135</v>
      </c>
      <c r="Y641" s="127">
        <v>47</v>
      </c>
      <c r="Z641" s="127">
        <v>30</v>
      </c>
      <c r="AA641" s="127">
        <v>30</v>
      </c>
      <c r="AB641" s="124" t="e">
        <v>#N/A</v>
      </c>
      <c r="AC641" s="124"/>
      <c r="AD641" s="124"/>
      <c r="AE641" s="124"/>
      <c r="AF641" s="124"/>
      <c r="AG641" s="124"/>
      <c r="AH641" s="124"/>
      <c r="AI641" s="124"/>
      <c r="AJ641" s="124"/>
      <c r="AK641" s="124"/>
      <c r="AL641" s="124"/>
      <c r="AM641" s="124"/>
    </row>
    <row r="642" spans="1:39" s="123" customFormat="1" ht="120" x14ac:dyDescent="0.25">
      <c r="A642" s="178">
        <v>8</v>
      </c>
      <c r="B642" s="167">
        <v>957</v>
      </c>
      <c r="C642" s="156" t="s">
        <v>2845</v>
      </c>
      <c r="D642" s="171" t="s">
        <v>2846</v>
      </c>
      <c r="E642" s="171" t="s">
        <v>1</v>
      </c>
      <c r="F642" s="205" t="s">
        <v>87</v>
      </c>
      <c r="G642" s="235"/>
      <c r="H642" s="224"/>
      <c r="I642" s="224"/>
      <c r="J642" s="224"/>
      <c r="K642" s="224"/>
      <c r="L642" s="224"/>
      <c r="M642" s="224"/>
      <c r="N642" s="224"/>
      <c r="O642" s="224"/>
      <c r="P642" s="224"/>
      <c r="Q642" s="224"/>
      <c r="R642" s="224"/>
      <c r="S642" s="224"/>
      <c r="T642" s="337">
        <v>6214</v>
      </c>
      <c r="U642" s="213">
        <v>32561</v>
      </c>
      <c r="V642" s="214">
        <v>34339.629999999997</v>
      </c>
      <c r="W642" s="190" t="s">
        <v>1306</v>
      </c>
      <c r="X642" s="142" t="s">
        <v>5135</v>
      </c>
      <c r="Y642" s="127">
        <v>47</v>
      </c>
      <c r="Z642" s="127">
        <v>30</v>
      </c>
      <c r="AA642" s="127">
        <v>30</v>
      </c>
      <c r="AB642" s="124" t="e">
        <v>#N/A</v>
      </c>
      <c r="AC642" s="124"/>
      <c r="AD642" s="124"/>
      <c r="AE642" s="124"/>
      <c r="AF642" s="124"/>
      <c r="AG642" s="124"/>
      <c r="AH642" s="124"/>
      <c r="AI642" s="124"/>
      <c r="AJ642" s="124"/>
      <c r="AK642" s="124"/>
      <c r="AL642" s="124"/>
      <c r="AM642" s="124"/>
    </row>
    <row r="643" spans="1:39" s="123" customFormat="1" ht="63.75" x14ac:dyDescent="0.25">
      <c r="A643" s="178">
        <v>9</v>
      </c>
      <c r="B643" s="167">
        <v>958</v>
      </c>
      <c r="C643" s="372" t="s">
        <v>3443</v>
      </c>
      <c r="D643" s="171" t="s">
        <v>2847</v>
      </c>
      <c r="E643" s="171" t="s">
        <v>1</v>
      </c>
      <c r="F643" s="205" t="s">
        <v>2848</v>
      </c>
      <c r="G643" s="235"/>
      <c r="H643" s="224"/>
      <c r="I643" s="224"/>
      <c r="J643" s="224"/>
      <c r="K643" s="224"/>
      <c r="L643" s="224"/>
      <c r="M643" s="224"/>
      <c r="N643" s="224"/>
      <c r="O643" s="224"/>
      <c r="P643" s="224"/>
      <c r="Q643" s="224"/>
      <c r="R643" s="224"/>
      <c r="S643" s="224"/>
      <c r="T643" s="337">
        <v>7672</v>
      </c>
      <c r="U643" s="213">
        <v>34587</v>
      </c>
      <c r="V643" s="214">
        <v>34972.14</v>
      </c>
      <c r="W643" s="190" t="s">
        <v>1306</v>
      </c>
      <c r="X643" s="142" t="s">
        <v>5135</v>
      </c>
      <c r="Y643" s="127">
        <v>47</v>
      </c>
      <c r="Z643" s="127">
        <v>30</v>
      </c>
      <c r="AA643" s="127">
        <v>30</v>
      </c>
      <c r="AB643" s="124" t="e">
        <v>#N/A</v>
      </c>
      <c r="AC643" s="124"/>
      <c r="AD643" s="124"/>
      <c r="AE643" s="124"/>
      <c r="AF643" s="124"/>
      <c r="AG643" s="124"/>
      <c r="AH643" s="124"/>
      <c r="AI643" s="124"/>
      <c r="AJ643" s="124"/>
      <c r="AK643" s="124"/>
      <c r="AL643" s="124"/>
      <c r="AM643" s="124"/>
    </row>
    <row r="644" spans="1:39" s="123" customFormat="1" ht="60" x14ac:dyDescent="0.25">
      <c r="A644" s="178">
        <v>10</v>
      </c>
      <c r="B644" s="167">
        <v>959</v>
      </c>
      <c r="C644" s="156" t="s">
        <v>4523</v>
      </c>
      <c r="D644" s="171" t="s">
        <v>2846</v>
      </c>
      <c r="E644" s="171" t="s">
        <v>1</v>
      </c>
      <c r="F644" s="205" t="s">
        <v>101</v>
      </c>
      <c r="G644" s="235"/>
      <c r="H644" s="224"/>
      <c r="I644" s="224"/>
      <c r="J644" s="224"/>
      <c r="K644" s="224"/>
      <c r="L644" s="224"/>
      <c r="M644" s="224"/>
      <c r="N644" s="224"/>
      <c r="O644" s="224"/>
      <c r="P644" s="224"/>
      <c r="Q644" s="224"/>
      <c r="R644" s="224"/>
      <c r="S644" s="224"/>
      <c r="T644" s="337">
        <v>13817</v>
      </c>
      <c r="U644" s="213">
        <v>14998</v>
      </c>
      <c r="V644" s="214">
        <v>13627.23</v>
      </c>
      <c r="W644" s="190" t="s">
        <v>1306</v>
      </c>
      <c r="X644" s="142" t="s">
        <v>5135</v>
      </c>
      <c r="Y644" s="127">
        <v>47</v>
      </c>
      <c r="Z644" s="127">
        <v>30</v>
      </c>
      <c r="AA644" s="127">
        <v>30</v>
      </c>
      <c r="AB644" s="124" t="e">
        <v>#N/A</v>
      </c>
      <c r="AC644" s="124"/>
      <c r="AD644" s="124"/>
      <c r="AE644" s="124"/>
      <c r="AF644" s="124"/>
      <c r="AG644" s="124"/>
      <c r="AH644" s="124"/>
      <c r="AI644" s="124"/>
      <c r="AJ644" s="124"/>
      <c r="AK644" s="124"/>
      <c r="AL644" s="124"/>
      <c r="AM644" s="124"/>
    </row>
    <row r="645" spans="1:39" s="123" customFormat="1" ht="75" x14ac:dyDescent="0.25">
      <c r="A645" s="178">
        <v>11</v>
      </c>
      <c r="B645" s="167">
        <v>960</v>
      </c>
      <c r="C645" s="156" t="s">
        <v>2849</v>
      </c>
      <c r="D645" s="171" t="s">
        <v>2850</v>
      </c>
      <c r="E645" s="171" t="s">
        <v>1</v>
      </c>
      <c r="F645" s="205" t="s">
        <v>14</v>
      </c>
      <c r="G645" s="235"/>
      <c r="H645" s="224"/>
      <c r="I645" s="224"/>
      <c r="J645" s="224"/>
      <c r="K645" s="224"/>
      <c r="L645" s="224"/>
      <c r="M645" s="224"/>
      <c r="N645" s="224"/>
      <c r="O645" s="224"/>
      <c r="P645" s="224"/>
      <c r="Q645" s="224"/>
      <c r="R645" s="224"/>
      <c r="S645" s="224"/>
      <c r="T645" s="337">
        <v>11582</v>
      </c>
      <c r="U645" s="213">
        <v>72652</v>
      </c>
      <c r="V645" s="214">
        <v>81649.53</v>
      </c>
      <c r="W645" s="190" t="s">
        <v>1306</v>
      </c>
      <c r="X645" s="142" t="s">
        <v>5135</v>
      </c>
      <c r="Y645" s="127">
        <v>47</v>
      </c>
      <c r="Z645" s="127">
        <v>30</v>
      </c>
      <c r="AA645" s="127">
        <v>30</v>
      </c>
      <c r="AB645" s="124" t="e">
        <v>#N/A</v>
      </c>
      <c r="AC645" s="124"/>
      <c r="AD645" s="124"/>
      <c r="AE645" s="124"/>
      <c r="AF645" s="124"/>
      <c r="AG645" s="124"/>
      <c r="AH645" s="124"/>
      <c r="AI645" s="124"/>
      <c r="AJ645" s="124"/>
      <c r="AK645" s="124"/>
      <c r="AL645" s="124"/>
      <c r="AM645" s="124"/>
    </row>
    <row r="646" spans="1:39" s="123" customFormat="1" ht="75" x14ac:dyDescent="0.25">
      <c r="A646" s="178">
        <v>12</v>
      </c>
      <c r="B646" s="167">
        <v>961</v>
      </c>
      <c r="C646" s="372" t="s">
        <v>3444</v>
      </c>
      <c r="D646" s="171" t="s">
        <v>2851</v>
      </c>
      <c r="E646" s="171" t="s">
        <v>1</v>
      </c>
      <c r="F646" s="171" t="s">
        <v>40</v>
      </c>
      <c r="G646" s="235"/>
      <c r="H646" s="224"/>
      <c r="I646" s="224"/>
      <c r="J646" s="224"/>
      <c r="K646" s="224"/>
      <c r="L646" s="224"/>
      <c r="M646" s="224"/>
      <c r="N646" s="224"/>
      <c r="O646" s="224"/>
      <c r="P646" s="224"/>
      <c r="Q646" s="224"/>
      <c r="R646" s="224"/>
      <c r="S646" s="224"/>
      <c r="T646" s="337">
        <v>6436</v>
      </c>
      <c r="U646" s="213">
        <v>36915</v>
      </c>
      <c r="V646" s="214">
        <v>32617.86</v>
      </c>
      <c r="W646" s="190" t="s">
        <v>1306</v>
      </c>
      <c r="X646" s="142" t="s">
        <v>5135</v>
      </c>
      <c r="Y646" s="127">
        <v>47</v>
      </c>
      <c r="Z646" s="127">
        <v>30</v>
      </c>
      <c r="AA646" s="127">
        <v>30</v>
      </c>
      <c r="AB646" s="124" t="e">
        <v>#N/A</v>
      </c>
      <c r="AC646" s="124"/>
      <c r="AD646" s="124"/>
      <c r="AE646" s="124"/>
      <c r="AF646" s="124"/>
      <c r="AG646" s="124"/>
      <c r="AH646" s="124"/>
      <c r="AI646" s="124"/>
      <c r="AJ646" s="124"/>
      <c r="AK646" s="124"/>
      <c r="AL646" s="124"/>
      <c r="AM646" s="124"/>
    </row>
    <row r="647" spans="1:39" s="123" customFormat="1" ht="90" x14ac:dyDescent="0.25">
      <c r="A647" s="178">
        <v>13</v>
      </c>
      <c r="B647" s="167">
        <v>962</v>
      </c>
      <c r="C647" s="156" t="s">
        <v>2852</v>
      </c>
      <c r="D647" s="171" t="s">
        <v>2853</v>
      </c>
      <c r="E647" s="171" t="s">
        <v>1</v>
      </c>
      <c r="F647" s="205" t="s">
        <v>14</v>
      </c>
      <c r="G647" s="235"/>
      <c r="H647" s="224"/>
      <c r="I647" s="224"/>
      <c r="J647" s="224"/>
      <c r="K647" s="224"/>
      <c r="L647" s="224"/>
      <c r="M647" s="224"/>
      <c r="N647" s="224"/>
      <c r="O647" s="224"/>
      <c r="P647" s="224"/>
      <c r="Q647" s="224"/>
      <c r="R647" s="224"/>
      <c r="S647" s="224"/>
      <c r="T647" s="337">
        <v>5242</v>
      </c>
      <c r="U647" s="213">
        <v>38884</v>
      </c>
      <c r="V647" s="214">
        <v>46221.04</v>
      </c>
      <c r="W647" s="190" t="s">
        <v>1306</v>
      </c>
      <c r="X647" s="142" t="s">
        <v>5135</v>
      </c>
      <c r="Y647" s="127">
        <v>47</v>
      </c>
      <c r="Z647" s="127">
        <v>30</v>
      </c>
      <c r="AA647" s="127">
        <v>30</v>
      </c>
      <c r="AB647" s="124" t="e">
        <v>#N/A</v>
      </c>
      <c r="AC647" s="124"/>
      <c r="AD647" s="124"/>
      <c r="AE647" s="124"/>
      <c r="AF647" s="124"/>
      <c r="AG647" s="124"/>
      <c r="AH647" s="124"/>
      <c r="AI647" s="124"/>
      <c r="AJ647" s="124"/>
      <c r="AK647" s="124"/>
      <c r="AL647" s="124"/>
      <c r="AM647" s="124"/>
    </row>
    <row r="648" spans="1:39" s="123" customFormat="1" ht="75" x14ac:dyDescent="0.25">
      <c r="A648" s="178">
        <v>14</v>
      </c>
      <c r="B648" s="167">
        <v>963</v>
      </c>
      <c r="C648" s="156" t="s">
        <v>2854</v>
      </c>
      <c r="D648" s="171" t="s">
        <v>2839</v>
      </c>
      <c r="E648" s="171" t="s">
        <v>1</v>
      </c>
      <c r="F648" s="205" t="s">
        <v>14</v>
      </c>
      <c r="G648" s="235"/>
      <c r="H648" s="224"/>
      <c r="I648" s="224"/>
      <c r="J648" s="224"/>
      <c r="K648" s="224"/>
      <c r="L648" s="224"/>
      <c r="M648" s="224"/>
      <c r="N648" s="224"/>
      <c r="O648" s="224"/>
      <c r="P648" s="224"/>
      <c r="Q648" s="224"/>
      <c r="R648" s="224"/>
      <c r="S648" s="224"/>
      <c r="T648" s="337">
        <v>4015</v>
      </c>
      <c r="U648" s="213">
        <v>4150</v>
      </c>
      <c r="V648" s="214">
        <v>3661.01</v>
      </c>
      <c r="W648" s="190" t="s">
        <v>1306</v>
      </c>
      <c r="X648" s="142" t="s">
        <v>5135</v>
      </c>
      <c r="Y648" s="127">
        <v>47</v>
      </c>
      <c r="Z648" s="127">
        <v>30</v>
      </c>
      <c r="AA648" s="127">
        <v>30</v>
      </c>
      <c r="AB648" s="124" t="e">
        <v>#N/A</v>
      </c>
      <c r="AC648" s="124"/>
      <c r="AD648" s="124"/>
      <c r="AE648" s="124"/>
      <c r="AF648" s="124"/>
      <c r="AG648" s="124"/>
      <c r="AH648" s="124"/>
      <c r="AI648" s="124"/>
      <c r="AJ648" s="124"/>
      <c r="AK648" s="124"/>
      <c r="AL648" s="124"/>
      <c r="AM648" s="124"/>
    </row>
    <row r="649" spans="1:39" s="123" customFormat="1" ht="75" x14ac:dyDescent="0.25">
      <c r="A649" s="178">
        <v>15</v>
      </c>
      <c r="B649" s="167">
        <v>964</v>
      </c>
      <c r="C649" s="156" t="s">
        <v>2855</v>
      </c>
      <c r="D649" s="171" t="s">
        <v>2856</v>
      </c>
      <c r="E649" s="171" t="s">
        <v>1</v>
      </c>
      <c r="F649" s="205" t="s">
        <v>15</v>
      </c>
      <c r="G649" s="235"/>
      <c r="H649" s="224"/>
      <c r="I649" s="224"/>
      <c r="J649" s="224"/>
      <c r="K649" s="224"/>
      <c r="L649" s="224"/>
      <c r="M649" s="224"/>
      <c r="N649" s="224"/>
      <c r="O649" s="224"/>
      <c r="P649" s="224"/>
      <c r="Q649" s="224"/>
      <c r="R649" s="224"/>
      <c r="S649" s="224"/>
      <c r="T649" s="337">
        <v>4025</v>
      </c>
      <c r="U649" s="213">
        <v>5010</v>
      </c>
      <c r="V649" s="214">
        <v>3570.9</v>
      </c>
      <c r="W649" s="190" t="s">
        <v>1306</v>
      </c>
      <c r="X649" s="142" t="s">
        <v>5135</v>
      </c>
      <c r="Y649" s="127">
        <v>47</v>
      </c>
      <c r="Z649" s="127">
        <v>30</v>
      </c>
      <c r="AA649" s="127">
        <v>30</v>
      </c>
      <c r="AB649" s="124" t="e">
        <v>#N/A</v>
      </c>
      <c r="AC649" s="124"/>
      <c r="AD649" s="124"/>
      <c r="AE649" s="124"/>
      <c r="AF649" s="124"/>
      <c r="AG649" s="124"/>
      <c r="AH649" s="124"/>
      <c r="AI649" s="124"/>
      <c r="AJ649" s="124"/>
      <c r="AK649" s="124"/>
      <c r="AL649" s="124"/>
      <c r="AM649" s="124"/>
    </row>
    <row r="650" spans="1:39" s="123" customFormat="1" ht="75" x14ac:dyDescent="0.25">
      <c r="A650" s="178">
        <v>16</v>
      </c>
      <c r="B650" s="167">
        <v>965</v>
      </c>
      <c r="C650" s="156" t="s">
        <v>2857</v>
      </c>
      <c r="D650" s="171" t="s">
        <v>2847</v>
      </c>
      <c r="E650" s="171" t="s">
        <v>1</v>
      </c>
      <c r="F650" s="205" t="s">
        <v>19</v>
      </c>
      <c r="G650" s="235"/>
      <c r="H650" s="224"/>
      <c r="I650" s="224"/>
      <c r="J650" s="224"/>
      <c r="K650" s="224"/>
      <c r="L650" s="224"/>
      <c r="M650" s="224"/>
      <c r="N650" s="224"/>
      <c r="O650" s="224"/>
      <c r="P650" s="224"/>
      <c r="Q650" s="224"/>
      <c r="R650" s="224"/>
      <c r="S650" s="224"/>
      <c r="T650" s="337">
        <v>7127</v>
      </c>
      <c r="U650" s="213">
        <v>7525</v>
      </c>
      <c r="V650" s="214">
        <v>8926.5300000000007</v>
      </c>
      <c r="W650" s="190" t="s">
        <v>1306</v>
      </c>
      <c r="X650" s="142" t="s">
        <v>5135</v>
      </c>
      <c r="Y650" s="127">
        <v>47</v>
      </c>
      <c r="Z650" s="127">
        <v>30</v>
      </c>
      <c r="AA650" s="127">
        <v>30</v>
      </c>
      <c r="AB650" s="124" t="e">
        <v>#N/A</v>
      </c>
      <c r="AC650" s="124"/>
      <c r="AD650" s="124"/>
      <c r="AE650" s="124"/>
      <c r="AF650" s="124"/>
      <c r="AG650" s="124"/>
      <c r="AH650" s="124"/>
      <c r="AI650" s="124"/>
      <c r="AJ650" s="124"/>
      <c r="AK650" s="124"/>
      <c r="AL650" s="124"/>
      <c r="AM650" s="124"/>
    </row>
    <row r="651" spans="1:39" s="123" customFormat="1" ht="105" x14ac:dyDescent="0.25">
      <c r="A651" s="178">
        <v>17</v>
      </c>
      <c r="B651" s="167">
        <v>966</v>
      </c>
      <c r="C651" s="156" t="s">
        <v>2858</v>
      </c>
      <c r="D651" s="171" t="s">
        <v>2859</v>
      </c>
      <c r="E651" s="171" t="s">
        <v>1</v>
      </c>
      <c r="F651" s="205" t="s">
        <v>19</v>
      </c>
      <c r="G651" s="235"/>
      <c r="H651" s="224"/>
      <c r="I651" s="224"/>
      <c r="J651" s="224"/>
      <c r="K651" s="224"/>
      <c r="L651" s="224"/>
      <c r="M651" s="224"/>
      <c r="N651" s="224"/>
      <c r="O651" s="224"/>
      <c r="P651" s="224"/>
      <c r="Q651" s="224"/>
      <c r="R651" s="224"/>
      <c r="S651" s="224"/>
      <c r="T651" s="337">
        <v>12399</v>
      </c>
      <c r="U651" s="213">
        <v>103757</v>
      </c>
      <c r="V651" s="214">
        <v>108252.68</v>
      </c>
      <c r="W651" s="190" t="s">
        <v>1306</v>
      </c>
      <c r="X651" s="142" t="s">
        <v>5135</v>
      </c>
      <c r="Y651" s="127">
        <v>47</v>
      </c>
      <c r="Z651" s="127">
        <v>30</v>
      </c>
      <c r="AA651" s="127">
        <v>30</v>
      </c>
      <c r="AB651" s="124" t="e">
        <v>#N/A</v>
      </c>
      <c r="AC651" s="124"/>
      <c r="AD651" s="124"/>
      <c r="AE651" s="124"/>
      <c r="AF651" s="124"/>
      <c r="AG651" s="124"/>
      <c r="AH651" s="124"/>
      <c r="AI651" s="124"/>
      <c r="AJ651" s="124"/>
      <c r="AK651" s="124"/>
      <c r="AL651" s="124"/>
      <c r="AM651" s="124"/>
    </row>
    <row r="652" spans="1:39" s="123" customFormat="1" ht="75" x14ac:dyDescent="0.25">
      <c r="A652" s="178">
        <v>18</v>
      </c>
      <c r="B652" s="167">
        <v>967</v>
      </c>
      <c r="C652" s="156" t="s">
        <v>2860</v>
      </c>
      <c r="D652" s="171" t="s">
        <v>2847</v>
      </c>
      <c r="E652" s="171" t="s">
        <v>1</v>
      </c>
      <c r="F652" s="205" t="s">
        <v>126</v>
      </c>
      <c r="G652" s="235"/>
      <c r="H652" s="224"/>
      <c r="I652" s="224"/>
      <c r="J652" s="224"/>
      <c r="K652" s="224"/>
      <c r="L652" s="224"/>
      <c r="M652" s="224"/>
      <c r="N652" s="224"/>
      <c r="O652" s="224"/>
      <c r="P652" s="224"/>
      <c r="Q652" s="224"/>
      <c r="R652" s="224"/>
      <c r="S652" s="224"/>
      <c r="T652" s="337">
        <v>2532</v>
      </c>
      <c r="U652" s="213">
        <v>2585</v>
      </c>
      <c r="V652" s="214">
        <v>2707.68</v>
      </c>
      <c r="W652" s="190" t="s">
        <v>1306</v>
      </c>
      <c r="X652" s="142" t="s">
        <v>5135</v>
      </c>
      <c r="Y652" s="127">
        <v>47</v>
      </c>
      <c r="Z652" s="127">
        <v>30</v>
      </c>
      <c r="AA652" s="127">
        <v>30</v>
      </c>
      <c r="AB652" s="124" t="e">
        <v>#N/A</v>
      </c>
      <c r="AC652" s="124"/>
      <c r="AD652" s="124"/>
      <c r="AE652" s="124"/>
      <c r="AF652" s="124"/>
      <c r="AG652" s="124"/>
      <c r="AH652" s="124"/>
      <c r="AI652" s="124"/>
      <c r="AJ652" s="124"/>
      <c r="AK652" s="124"/>
      <c r="AL652" s="124"/>
      <c r="AM652" s="124"/>
    </row>
    <row r="653" spans="1:39" s="123" customFormat="1" ht="75" x14ac:dyDescent="0.25">
      <c r="A653" s="178">
        <v>19</v>
      </c>
      <c r="B653" s="167">
        <v>968</v>
      </c>
      <c r="C653" s="156" t="s">
        <v>2861</v>
      </c>
      <c r="D653" s="171" t="s">
        <v>2851</v>
      </c>
      <c r="E653" s="171" t="s">
        <v>1</v>
      </c>
      <c r="F653" s="205" t="s">
        <v>2862</v>
      </c>
      <c r="G653" s="235"/>
      <c r="H653" s="224"/>
      <c r="I653" s="224"/>
      <c r="J653" s="224"/>
      <c r="K653" s="224"/>
      <c r="L653" s="224"/>
      <c r="M653" s="224"/>
      <c r="N653" s="224"/>
      <c r="O653" s="224"/>
      <c r="P653" s="224"/>
      <c r="Q653" s="224"/>
      <c r="R653" s="224"/>
      <c r="S653" s="224"/>
      <c r="T653" s="337">
        <v>2203</v>
      </c>
      <c r="U653" s="213">
        <v>2026</v>
      </c>
      <c r="V653" s="214">
        <v>1965.3</v>
      </c>
      <c r="W653" s="190" t="s">
        <v>1306</v>
      </c>
      <c r="X653" s="142" t="s">
        <v>5135</v>
      </c>
      <c r="Y653" s="127">
        <v>47</v>
      </c>
      <c r="Z653" s="127">
        <v>30</v>
      </c>
      <c r="AA653" s="127">
        <v>30</v>
      </c>
      <c r="AB653" s="124" t="e">
        <v>#N/A</v>
      </c>
      <c r="AC653" s="124"/>
      <c r="AD653" s="124"/>
      <c r="AE653" s="124"/>
      <c r="AF653" s="124"/>
      <c r="AG653" s="124"/>
      <c r="AH653" s="124"/>
      <c r="AI653" s="124"/>
      <c r="AJ653" s="124"/>
      <c r="AK653" s="124"/>
      <c r="AL653" s="124"/>
      <c r="AM653" s="124"/>
    </row>
    <row r="654" spans="1:39" s="123" customFormat="1" ht="60" x14ac:dyDescent="0.25">
      <c r="A654" s="178">
        <v>20</v>
      </c>
      <c r="B654" s="167">
        <v>969</v>
      </c>
      <c r="C654" s="372" t="s">
        <v>3445</v>
      </c>
      <c r="D654" s="171" t="s">
        <v>2863</v>
      </c>
      <c r="E654" s="171" t="s">
        <v>1</v>
      </c>
      <c r="F654" s="205" t="s">
        <v>126</v>
      </c>
      <c r="G654" s="235"/>
      <c r="H654" s="224"/>
      <c r="I654" s="224"/>
      <c r="J654" s="224"/>
      <c r="K654" s="224"/>
      <c r="L654" s="224"/>
      <c r="M654" s="224"/>
      <c r="N654" s="224"/>
      <c r="O654" s="224"/>
      <c r="P654" s="224"/>
      <c r="Q654" s="224"/>
      <c r="R654" s="224"/>
      <c r="S654" s="224"/>
      <c r="T654" s="337">
        <v>1656</v>
      </c>
      <c r="U654" s="213">
        <v>2485</v>
      </c>
      <c r="V654" s="214">
        <v>2675.05</v>
      </c>
      <c r="W654" s="190" t="s">
        <v>1306</v>
      </c>
      <c r="X654" s="142" t="s">
        <v>5135</v>
      </c>
      <c r="Y654" s="127">
        <v>47</v>
      </c>
      <c r="Z654" s="127">
        <v>30</v>
      </c>
      <c r="AA654" s="127">
        <v>30</v>
      </c>
      <c r="AB654" s="124" t="e">
        <v>#N/A</v>
      </c>
      <c r="AC654" s="124"/>
      <c r="AD654" s="124"/>
      <c r="AE654" s="124"/>
      <c r="AF654" s="124"/>
      <c r="AG654" s="124"/>
      <c r="AH654" s="124"/>
      <c r="AI654" s="124"/>
      <c r="AJ654" s="124"/>
      <c r="AK654" s="124"/>
      <c r="AL654" s="124"/>
      <c r="AM654" s="124"/>
    </row>
    <row r="655" spans="1:39" s="123" customFormat="1" ht="75" x14ac:dyDescent="0.25">
      <c r="A655" s="178">
        <v>21</v>
      </c>
      <c r="B655" s="167">
        <v>970</v>
      </c>
      <c r="C655" s="156" t="s">
        <v>2864</v>
      </c>
      <c r="D655" s="171" t="s">
        <v>2865</v>
      </c>
      <c r="E655" s="171" t="s">
        <v>1</v>
      </c>
      <c r="F655" s="205" t="s">
        <v>15</v>
      </c>
      <c r="G655" s="235"/>
      <c r="H655" s="224"/>
      <c r="I655" s="224"/>
      <c r="J655" s="224"/>
      <c r="K655" s="224"/>
      <c r="L655" s="224"/>
      <c r="M655" s="224"/>
      <c r="N655" s="224"/>
      <c r="O655" s="224"/>
      <c r="P655" s="224"/>
      <c r="Q655" s="224"/>
      <c r="R655" s="224"/>
      <c r="S655" s="224"/>
      <c r="T655" s="337">
        <v>2024</v>
      </c>
      <c r="U655" s="213">
        <v>2198</v>
      </c>
      <c r="V655" s="214">
        <v>2075.5</v>
      </c>
      <c r="W655" s="190" t="s">
        <v>1306</v>
      </c>
      <c r="X655" s="142" t="s">
        <v>5135</v>
      </c>
      <c r="Y655" s="127">
        <v>47</v>
      </c>
      <c r="Z655" s="127">
        <v>30</v>
      </c>
      <c r="AA655" s="127">
        <v>30</v>
      </c>
      <c r="AB655" s="124" t="e">
        <v>#N/A</v>
      </c>
      <c r="AC655" s="124"/>
      <c r="AD655" s="124"/>
      <c r="AE655" s="124"/>
      <c r="AF655" s="124"/>
      <c r="AG655" s="124"/>
      <c r="AH655" s="124"/>
      <c r="AI655" s="124"/>
      <c r="AJ655" s="124"/>
      <c r="AK655" s="124"/>
      <c r="AL655" s="124"/>
      <c r="AM655" s="124"/>
    </row>
    <row r="656" spans="1:39" s="123" customFormat="1" ht="105" x14ac:dyDescent="0.25">
      <c r="A656" s="178">
        <v>22</v>
      </c>
      <c r="B656" s="167">
        <v>971</v>
      </c>
      <c r="C656" s="156" t="s">
        <v>2866</v>
      </c>
      <c r="D656" s="171" t="s">
        <v>2859</v>
      </c>
      <c r="E656" s="171" t="s">
        <v>1</v>
      </c>
      <c r="F656" s="205" t="s">
        <v>101</v>
      </c>
      <c r="G656" s="235"/>
      <c r="H656" s="224"/>
      <c r="I656" s="224"/>
      <c r="J656" s="224"/>
      <c r="K656" s="224"/>
      <c r="L656" s="224"/>
      <c r="M656" s="224"/>
      <c r="N656" s="224"/>
      <c r="O656" s="224"/>
      <c r="P656" s="224"/>
      <c r="Q656" s="224"/>
      <c r="R656" s="224"/>
      <c r="S656" s="224"/>
      <c r="T656" s="337">
        <v>3004</v>
      </c>
      <c r="U656" s="213">
        <v>3055</v>
      </c>
      <c r="V656" s="214">
        <v>3024.28</v>
      </c>
      <c r="W656" s="190" t="s">
        <v>1306</v>
      </c>
      <c r="X656" s="142" t="s">
        <v>5135</v>
      </c>
      <c r="Y656" s="127">
        <v>47</v>
      </c>
      <c r="Z656" s="127">
        <v>30</v>
      </c>
      <c r="AA656" s="127">
        <v>30</v>
      </c>
      <c r="AB656" s="124" t="e">
        <v>#N/A</v>
      </c>
      <c r="AC656" s="124"/>
      <c r="AD656" s="124"/>
      <c r="AE656" s="124"/>
      <c r="AF656" s="124"/>
      <c r="AG656" s="124"/>
      <c r="AH656" s="124"/>
      <c r="AI656" s="124"/>
      <c r="AJ656" s="124"/>
      <c r="AK656" s="124"/>
      <c r="AL656" s="124"/>
      <c r="AM656" s="124"/>
    </row>
    <row r="657" spans="1:39" s="123" customFormat="1" ht="75" x14ac:dyDescent="0.25">
      <c r="A657" s="178">
        <v>23</v>
      </c>
      <c r="B657" s="167">
        <v>972</v>
      </c>
      <c r="C657" s="372" t="s">
        <v>3446</v>
      </c>
      <c r="D657" s="171" t="s">
        <v>2839</v>
      </c>
      <c r="E657" s="171" t="s">
        <v>1</v>
      </c>
      <c r="F657" s="205" t="s">
        <v>2511</v>
      </c>
      <c r="G657" s="235"/>
      <c r="H657" s="224"/>
      <c r="I657" s="224"/>
      <c r="J657" s="224"/>
      <c r="K657" s="224"/>
      <c r="L657" s="224"/>
      <c r="M657" s="224"/>
      <c r="N657" s="224"/>
      <c r="O657" s="224"/>
      <c r="P657" s="224"/>
      <c r="Q657" s="224"/>
      <c r="R657" s="224"/>
      <c r="S657" s="224"/>
      <c r="T657" s="337">
        <v>2680</v>
      </c>
      <c r="U657" s="213">
        <v>2955</v>
      </c>
      <c r="V657" s="214">
        <v>2514.3200000000002</v>
      </c>
      <c r="W657" s="190" t="s">
        <v>1306</v>
      </c>
      <c r="X657" s="142" t="s">
        <v>5135</v>
      </c>
      <c r="Y657" s="127">
        <v>47</v>
      </c>
      <c r="Z657" s="127">
        <v>30</v>
      </c>
      <c r="AA657" s="127">
        <v>30</v>
      </c>
      <c r="AB657" s="124" t="e">
        <v>#N/A</v>
      </c>
      <c r="AC657" s="124"/>
      <c r="AD657" s="124"/>
      <c r="AE657" s="124"/>
      <c r="AF657" s="124"/>
      <c r="AG657" s="124"/>
      <c r="AH657" s="124"/>
      <c r="AI657" s="124"/>
      <c r="AJ657" s="124"/>
      <c r="AK657" s="124"/>
      <c r="AL657" s="124"/>
      <c r="AM657" s="124"/>
    </row>
    <row r="658" spans="1:39" s="123" customFormat="1" ht="90" x14ac:dyDescent="0.25">
      <c r="A658" s="178">
        <v>24</v>
      </c>
      <c r="B658" s="167">
        <v>973</v>
      </c>
      <c r="C658" s="372" t="s">
        <v>3447</v>
      </c>
      <c r="D658" s="171" t="s">
        <v>2853</v>
      </c>
      <c r="E658" s="171" t="s">
        <v>1</v>
      </c>
      <c r="F658" s="205" t="s">
        <v>2867</v>
      </c>
      <c r="G658" s="235"/>
      <c r="H658" s="224"/>
      <c r="I658" s="224"/>
      <c r="J658" s="224"/>
      <c r="K658" s="224"/>
      <c r="L658" s="224"/>
      <c r="M658" s="224"/>
      <c r="N658" s="224"/>
      <c r="O658" s="224"/>
      <c r="P658" s="224"/>
      <c r="Q658" s="224"/>
      <c r="R658" s="224"/>
      <c r="S658" s="224"/>
      <c r="T658" s="337">
        <v>3520</v>
      </c>
      <c r="U658" s="213">
        <v>4414</v>
      </c>
      <c r="V658" s="214">
        <v>3494.17</v>
      </c>
      <c r="W658" s="190" t="s">
        <v>1306</v>
      </c>
      <c r="X658" s="142" t="s">
        <v>5135</v>
      </c>
      <c r="Y658" s="127">
        <v>47</v>
      </c>
      <c r="Z658" s="127">
        <v>30</v>
      </c>
      <c r="AA658" s="127">
        <v>30</v>
      </c>
      <c r="AB658" s="124" t="e">
        <v>#N/A</v>
      </c>
      <c r="AC658" s="124"/>
      <c r="AD658" s="124"/>
      <c r="AE658" s="124"/>
      <c r="AF658" s="124"/>
      <c r="AG658" s="124"/>
      <c r="AH658" s="124"/>
      <c r="AI658" s="124"/>
      <c r="AJ658" s="124"/>
      <c r="AK658" s="124"/>
      <c r="AL658" s="124"/>
      <c r="AM658" s="124"/>
    </row>
    <row r="659" spans="1:39" s="123" customFormat="1" ht="90" x14ac:dyDescent="0.25">
      <c r="A659" s="178">
        <v>25</v>
      </c>
      <c r="B659" s="167">
        <v>974</v>
      </c>
      <c r="C659" s="156" t="s">
        <v>2868</v>
      </c>
      <c r="D659" s="171" t="s">
        <v>2839</v>
      </c>
      <c r="E659" s="171" t="s">
        <v>1</v>
      </c>
      <c r="F659" s="205" t="s">
        <v>25</v>
      </c>
      <c r="G659" s="235"/>
      <c r="H659" s="224"/>
      <c r="I659" s="224"/>
      <c r="J659" s="224"/>
      <c r="K659" s="224"/>
      <c r="L659" s="224"/>
      <c r="M659" s="224"/>
      <c r="N659" s="224"/>
      <c r="O659" s="224"/>
      <c r="P659" s="224"/>
      <c r="Q659" s="224"/>
      <c r="R659" s="224"/>
      <c r="S659" s="224"/>
      <c r="T659" s="337">
        <v>2133</v>
      </c>
      <c r="U659" s="213">
        <v>1947</v>
      </c>
      <c r="V659" s="214">
        <v>1512.14</v>
      </c>
      <c r="W659" s="190" t="s">
        <v>1306</v>
      </c>
      <c r="X659" s="142" t="s">
        <v>5135</v>
      </c>
      <c r="Y659" s="127">
        <v>47</v>
      </c>
      <c r="Z659" s="127">
        <v>30</v>
      </c>
      <c r="AA659" s="127">
        <v>30</v>
      </c>
      <c r="AB659" s="124" t="e">
        <v>#N/A</v>
      </c>
      <c r="AC659" s="124"/>
      <c r="AD659" s="124"/>
      <c r="AE659" s="124"/>
      <c r="AF659" s="124"/>
      <c r="AG659" s="124"/>
      <c r="AH659" s="124"/>
      <c r="AI659" s="124"/>
      <c r="AJ659" s="124"/>
      <c r="AK659" s="124"/>
      <c r="AL659" s="124"/>
      <c r="AM659" s="124"/>
    </row>
    <row r="660" spans="1:39" s="123" customFormat="1" ht="75" x14ac:dyDescent="0.25">
      <c r="A660" s="178">
        <v>26</v>
      </c>
      <c r="B660" s="167">
        <v>975</v>
      </c>
      <c r="C660" s="156" t="s">
        <v>2869</v>
      </c>
      <c r="D660" s="171" t="s">
        <v>2870</v>
      </c>
      <c r="E660" s="171" t="s">
        <v>1</v>
      </c>
      <c r="F660" s="205" t="s">
        <v>15</v>
      </c>
      <c r="G660" s="235"/>
      <c r="H660" s="224"/>
      <c r="I660" s="224"/>
      <c r="J660" s="224"/>
      <c r="K660" s="224"/>
      <c r="L660" s="224"/>
      <c r="M660" s="224"/>
      <c r="N660" s="224"/>
      <c r="O660" s="224"/>
      <c r="P660" s="224"/>
      <c r="Q660" s="224"/>
      <c r="R660" s="224"/>
      <c r="S660" s="224"/>
      <c r="T660" s="337">
        <v>1450</v>
      </c>
      <c r="U660" s="213">
        <v>1411</v>
      </c>
      <c r="V660" s="214">
        <v>1408.36</v>
      </c>
      <c r="W660" s="190" t="s">
        <v>1306</v>
      </c>
      <c r="X660" s="142" t="s">
        <v>5135</v>
      </c>
      <c r="Y660" s="127">
        <v>47</v>
      </c>
      <c r="Z660" s="127">
        <v>30</v>
      </c>
      <c r="AA660" s="127">
        <v>30</v>
      </c>
      <c r="AB660" s="124" t="e">
        <v>#N/A</v>
      </c>
      <c r="AC660" s="124"/>
      <c r="AD660" s="124"/>
      <c r="AE660" s="124"/>
      <c r="AF660" s="124"/>
      <c r="AG660" s="124"/>
      <c r="AH660" s="124"/>
      <c r="AI660" s="124"/>
      <c r="AJ660" s="124"/>
      <c r="AK660" s="124"/>
      <c r="AL660" s="124"/>
      <c r="AM660" s="124"/>
    </row>
    <row r="661" spans="1:39" s="123" customFormat="1" ht="90" x14ac:dyDescent="0.25">
      <c r="A661" s="178">
        <v>27</v>
      </c>
      <c r="B661" s="167">
        <v>976</v>
      </c>
      <c r="C661" s="372" t="s">
        <v>3448</v>
      </c>
      <c r="D661" s="171" t="s">
        <v>2871</v>
      </c>
      <c r="E661" s="171" t="s">
        <v>1</v>
      </c>
      <c r="F661" s="171" t="s">
        <v>40</v>
      </c>
      <c r="G661" s="235"/>
      <c r="H661" s="224"/>
      <c r="I661" s="224"/>
      <c r="J661" s="224"/>
      <c r="K661" s="224"/>
      <c r="L661" s="224"/>
      <c r="M661" s="224"/>
      <c r="N661" s="224"/>
      <c r="O661" s="224"/>
      <c r="P661" s="224"/>
      <c r="Q661" s="224"/>
      <c r="R661" s="224"/>
      <c r="S661" s="224"/>
      <c r="T661" s="337">
        <v>2229</v>
      </c>
      <c r="U661" s="213">
        <v>2488</v>
      </c>
      <c r="V661" s="214"/>
      <c r="W661" s="190" t="s">
        <v>1306</v>
      </c>
      <c r="X661" s="142" t="s">
        <v>5135</v>
      </c>
      <c r="Y661" s="127">
        <v>47</v>
      </c>
      <c r="Z661" s="127">
        <v>30</v>
      </c>
      <c r="AA661" s="127">
        <v>30</v>
      </c>
      <c r="AB661" s="124" t="e">
        <v>#N/A</v>
      </c>
      <c r="AC661" s="124"/>
      <c r="AD661" s="124"/>
      <c r="AE661" s="124"/>
      <c r="AF661" s="124"/>
      <c r="AG661" s="124"/>
      <c r="AH661" s="124"/>
      <c r="AI661" s="124"/>
      <c r="AJ661" s="124"/>
      <c r="AK661" s="124"/>
      <c r="AL661" s="124"/>
      <c r="AM661" s="124"/>
    </row>
    <row r="662" spans="1:39" s="123" customFormat="1" ht="75" x14ac:dyDescent="0.25">
      <c r="A662" s="178">
        <v>28</v>
      </c>
      <c r="B662" s="167">
        <v>977</v>
      </c>
      <c r="C662" s="156" t="s">
        <v>2872</v>
      </c>
      <c r="D662" s="167" t="s">
        <v>2839</v>
      </c>
      <c r="E662" s="171" t="s">
        <v>1</v>
      </c>
      <c r="F662" s="171" t="s">
        <v>40</v>
      </c>
      <c r="G662" s="235"/>
      <c r="H662" s="224"/>
      <c r="I662" s="224"/>
      <c r="J662" s="224"/>
      <c r="K662" s="224"/>
      <c r="L662" s="224"/>
      <c r="M662" s="224"/>
      <c r="N662" s="224"/>
      <c r="O662" s="224"/>
      <c r="P662" s="224"/>
      <c r="Q662" s="224"/>
      <c r="R662" s="224"/>
      <c r="S662" s="224"/>
      <c r="T662" s="337">
        <v>9210</v>
      </c>
      <c r="U662" s="213">
        <v>4105</v>
      </c>
      <c r="V662" s="214"/>
      <c r="W662" s="190" t="s">
        <v>1306</v>
      </c>
      <c r="X662" s="142" t="s">
        <v>5135</v>
      </c>
      <c r="Y662" s="127">
        <v>47</v>
      </c>
      <c r="Z662" s="127">
        <v>30</v>
      </c>
      <c r="AA662" s="127">
        <v>30</v>
      </c>
      <c r="AB662" s="124" t="e">
        <v>#N/A</v>
      </c>
      <c r="AC662" s="124"/>
      <c r="AD662" s="124"/>
      <c r="AE662" s="124"/>
      <c r="AF662" s="124"/>
      <c r="AG662" s="124"/>
      <c r="AH662" s="124"/>
      <c r="AI662" s="124"/>
      <c r="AJ662" s="124"/>
      <c r="AK662" s="124"/>
      <c r="AL662" s="124"/>
      <c r="AM662" s="124"/>
    </row>
    <row r="663" spans="1:39" s="123" customFormat="1" ht="105" x14ac:dyDescent="0.25">
      <c r="A663" s="178">
        <v>29</v>
      </c>
      <c r="B663" s="167">
        <v>978</v>
      </c>
      <c r="C663" s="156" t="s">
        <v>2873</v>
      </c>
      <c r="D663" s="167" t="s">
        <v>2839</v>
      </c>
      <c r="E663" s="171" t="s">
        <v>1</v>
      </c>
      <c r="F663" s="205" t="s">
        <v>4</v>
      </c>
      <c r="G663" s="235"/>
      <c r="H663" s="224"/>
      <c r="I663" s="224"/>
      <c r="J663" s="224"/>
      <c r="K663" s="224"/>
      <c r="L663" s="224"/>
      <c r="M663" s="224"/>
      <c r="N663" s="224"/>
      <c r="O663" s="224"/>
      <c r="P663" s="224"/>
      <c r="Q663" s="224"/>
      <c r="R663" s="224"/>
      <c r="S663" s="224"/>
      <c r="T663" s="337">
        <v>2677</v>
      </c>
      <c r="U663" s="213">
        <v>1640</v>
      </c>
      <c r="V663" s="214"/>
      <c r="W663" s="190" t="s">
        <v>1306</v>
      </c>
      <c r="X663" s="142" t="s">
        <v>5135</v>
      </c>
      <c r="Y663" s="127">
        <v>47</v>
      </c>
      <c r="Z663" s="127">
        <v>30</v>
      </c>
      <c r="AA663" s="127">
        <v>30</v>
      </c>
      <c r="AB663" s="124" t="e">
        <v>#N/A</v>
      </c>
      <c r="AC663" s="124"/>
      <c r="AD663" s="124"/>
      <c r="AE663" s="124"/>
      <c r="AF663" s="124"/>
      <c r="AG663" s="124"/>
      <c r="AH663" s="124"/>
      <c r="AI663" s="124"/>
      <c r="AJ663" s="124"/>
      <c r="AK663" s="124"/>
      <c r="AL663" s="124"/>
      <c r="AM663" s="124"/>
    </row>
    <row r="664" spans="1:39" s="123" customFormat="1" ht="102" x14ac:dyDescent="0.25">
      <c r="A664" s="178">
        <v>30</v>
      </c>
      <c r="B664" s="167">
        <v>979</v>
      </c>
      <c r="C664" s="372" t="s">
        <v>3449</v>
      </c>
      <c r="D664" s="171" t="s">
        <v>2874</v>
      </c>
      <c r="E664" s="171" t="s">
        <v>1</v>
      </c>
      <c r="F664" s="171" t="s">
        <v>40</v>
      </c>
      <c r="G664" s="235"/>
      <c r="H664" s="224"/>
      <c r="I664" s="224"/>
      <c r="J664" s="224"/>
      <c r="K664" s="224"/>
      <c r="L664" s="224"/>
      <c r="M664" s="224"/>
      <c r="N664" s="224"/>
      <c r="O664" s="224"/>
      <c r="P664" s="224"/>
      <c r="Q664" s="224"/>
      <c r="R664" s="224"/>
      <c r="S664" s="224"/>
      <c r="T664" s="337">
        <v>1127</v>
      </c>
      <c r="U664" s="213">
        <v>1612</v>
      </c>
      <c r="V664" s="214"/>
      <c r="W664" s="190" t="s">
        <v>1306</v>
      </c>
      <c r="X664" s="142" t="s">
        <v>5135</v>
      </c>
      <c r="Y664" s="127">
        <v>47</v>
      </c>
      <c r="Z664" s="127">
        <v>30</v>
      </c>
      <c r="AA664" s="127">
        <v>30</v>
      </c>
      <c r="AB664" s="124" t="e">
        <v>#N/A</v>
      </c>
      <c r="AC664" s="124"/>
      <c r="AD664" s="124"/>
      <c r="AE664" s="124"/>
      <c r="AF664" s="124"/>
      <c r="AG664" s="124"/>
      <c r="AH664" s="124"/>
      <c r="AI664" s="124"/>
      <c r="AJ664" s="124"/>
      <c r="AK664" s="124"/>
      <c r="AL664" s="124"/>
      <c r="AM664" s="124"/>
    </row>
    <row r="665" spans="1:39" s="123" customFormat="1" ht="90" x14ac:dyDescent="0.25">
      <c r="A665" s="178">
        <v>31</v>
      </c>
      <c r="B665" s="167">
        <v>980</v>
      </c>
      <c r="C665" s="156" t="s">
        <v>2875</v>
      </c>
      <c r="D665" s="171" t="s">
        <v>2876</v>
      </c>
      <c r="E665" s="171" t="s">
        <v>1</v>
      </c>
      <c r="F665" s="205" t="s">
        <v>15</v>
      </c>
      <c r="G665" s="235"/>
      <c r="H665" s="224"/>
      <c r="I665" s="224"/>
      <c r="J665" s="224"/>
      <c r="K665" s="224"/>
      <c r="L665" s="224"/>
      <c r="M665" s="224"/>
      <c r="N665" s="224"/>
      <c r="O665" s="224"/>
      <c r="P665" s="224"/>
      <c r="Q665" s="224"/>
      <c r="R665" s="224"/>
      <c r="S665" s="224"/>
      <c r="T665" s="337">
        <v>1625</v>
      </c>
      <c r="U665" s="213">
        <v>1825</v>
      </c>
      <c r="V665" s="214">
        <v>1468.59</v>
      </c>
      <c r="W665" s="190" t="s">
        <v>1306</v>
      </c>
      <c r="X665" s="142" t="s">
        <v>5135</v>
      </c>
      <c r="Y665" s="127">
        <v>47</v>
      </c>
      <c r="Z665" s="127">
        <v>30</v>
      </c>
      <c r="AA665" s="127">
        <v>30</v>
      </c>
      <c r="AB665" s="124" t="e">
        <v>#N/A</v>
      </c>
      <c r="AC665" s="124"/>
      <c r="AD665" s="124"/>
      <c r="AE665" s="124"/>
      <c r="AF665" s="124"/>
      <c r="AG665" s="124"/>
      <c r="AH665" s="124"/>
      <c r="AI665" s="124"/>
      <c r="AJ665" s="124"/>
      <c r="AK665" s="124"/>
      <c r="AL665" s="124"/>
      <c r="AM665" s="124"/>
    </row>
    <row r="666" spans="1:39" s="123" customFormat="1" ht="75" x14ac:dyDescent="0.25">
      <c r="A666" s="178">
        <v>32</v>
      </c>
      <c r="B666" s="167">
        <v>981</v>
      </c>
      <c r="C666" s="369" t="s">
        <v>3450</v>
      </c>
      <c r="D666" s="171" t="s">
        <v>2877</v>
      </c>
      <c r="E666" s="171" t="s">
        <v>1</v>
      </c>
      <c r="F666" s="205" t="s">
        <v>2511</v>
      </c>
      <c r="G666" s="235"/>
      <c r="H666" s="224"/>
      <c r="I666" s="224"/>
      <c r="J666" s="224"/>
      <c r="K666" s="224"/>
      <c r="L666" s="224"/>
      <c r="M666" s="224"/>
      <c r="N666" s="224"/>
      <c r="O666" s="224"/>
      <c r="P666" s="224"/>
      <c r="Q666" s="224"/>
      <c r="R666" s="224"/>
      <c r="S666" s="224"/>
      <c r="T666" s="337">
        <v>2679</v>
      </c>
      <c r="U666" s="213">
        <v>1156</v>
      </c>
      <c r="V666" s="214">
        <v>1138.1600000000001</v>
      </c>
      <c r="W666" s="190" t="s">
        <v>1306</v>
      </c>
      <c r="X666" s="142" t="s">
        <v>5135</v>
      </c>
      <c r="Y666" s="127">
        <v>47</v>
      </c>
      <c r="Z666" s="127">
        <v>30</v>
      </c>
      <c r="AA666" s="127">
        <v>30</v>
      </c>
      <c r="AB666" s="124" t="e">
        <v>#N/A</v>
      </c>
      <c r="AC666" s="124"/>
      <c r="AD666" s="124"/>
      <c r="AE666" s="124"/>
      <c r="AF666" s="124"/>
      <c r="AG666" s="124"/>
      <c r="AH666" s="124"/>
      <c r="AI666" s="124"/>
      <c r="AJ666" s="124"/>
      <c r="AK666" s="124"/>
      <c r="AL666" s="124"/>
      <c r="AM666" s="124"/>
    </row>
    <row r="667" spans="1:39" s="123" customFormat="1" ht="105" x14ac:dyDescent="0.25">
      <c r="A667" s="178">
        <v>33</v>
      </c>
      <c r="B667" s="167">
        <v>982</v>
      </c>
      <c r="C667" s="156" t="s">
        <v>2878</v>
      </c>
      <c r="D667" s="171" t="s">
        <v>2879</v>
      </c>
      <c r="E667" s="171" t="s">
        <v>1</v>
      </c>
      <c r="F667" s="205" t="s">
        <v>15</v>
      </c>
      <c r="G667" s="235"/>
      <c r="H667" s="224"/>
      <c r="I667" s="224"/>
      <c r="J667" s="224"/>
      <c r="K667" s="224"/>
      <c r="L667" s="224"/>
      <c r="M667" s="224"/>
      <c r="N667" s="224"/>
      <c r="O667" s="224"/>
      <c r="P667" s="224"/>
      <c r="Q667" s="224"/>
      <c r="R667" s="224"/>
      <c r="S667" s="224"/>
      <c r="T667" s="337">
        <v>1114</v>
      </c>
      <c r="U667" s="213">
        <v>1436</v>
      </c>
      <c r="V667" s="214">
        <v>1440.42</v>
      </c>
      <c r="W667" s="190" t="s">
        <v>1306</v>
      </c>
      <c r="X667" s="142" t="s">
        <v>5135</v>
      </c>
      <c r="Y667" s="127">
        <v>47</v>
      </c>
      <c r="Z667" s="127">
        <v>30</v>
      </c>
      <c r="AA667" s="127">
        <v>30</v>
      </c>
      <c r="AB667" s="124" t="e">
        <v>#N/A</v>
      </c>
      <c r="AC667" s="124"/>
      <c r="AD667" s="124"/>
      <c r="AE667" s="124"/>
      <c r="AF667" s="124"/>
      <c r="AG667" s="124"/>
      <c r="AH667" s="124"/>
      <c r="AI667" s="124"/>
      <c r="AJ667" s="124"/>
      <c r="AK667" s="124"/>
      <c r="AL667" s="124"/>
      <c r="AM667" s="124"/>
    </row>
    <row r="668" spans="1:39" s="123" customFormat="1" ht="90" x14ac:dyDescent="0.25">
      <c r="A668" s="178">
        <v>34</v>
      </c>
      <c r="B668" s="167">
        <v>983</v>
      </c>
      <c r="C668" s="156" t="s">
        <v>2880</v>
      </c>
      <c r="D668" s="171" t="s">
        <v>2881</v>
      </c>
      <c r="E668" s="171" t="s">
        <v>1</v>
      </c>
      <c r="F668" s="171" t="s">
        <v>23</v>
      </c>
      <c r="G668" s="235"/>
      <c r="H668" s="224"/>
      <c r="I668" s="224"/>
      <c r="J668" s="224"/>
      <c r="K668" s="224"/>
      <c r="L668" s="224"/>
      <c r="M668" s="224"/>
      <c r="N668" s="224"/>
      <c r="O668" s="224"/>
      <c r="P668" s="224"/>
      <c r="Q668" s="224"/>
      <c r="R668" s="224"/>
      <c r="S668" s="224"/>
      <c r="T668" s="337">
        <v>1062</v>
      </c>
      <c r="U668" s="213">
        <v>4819</v>
      </c>
      <c r="V668" s="214">
        <v>3771.12</v>
      </c>
      <c r="W668" s="190" t="s">
        <v>1306</v>
      </c>
      <c r="X668" s="142" t="s">
        <v>5135</v>
      </c>
      <c r="Y668" s="127">
        <v>47</v>
      </c>
      <c r="Z668" s="127">
        <v>30</v>
      </c>
      <c r="AA668" s="127">
        <v>30</v>
      </c>
      <c r="AB668" s="124" t="e">
        <v>#N/A</v>
      </c>
      <c r="AC668" s="124"/>
      <c r="AD668" s="124"/>
      <c r="AE668" s="124"/>
      <c r="AF668" s="124"/>
      <c r="AG668" s="124"/>
      <c r="AH668" s="124"/>
      <c r="AI668" s="124"/>
      <c r="AJ668" s="124"/>
      <c r="AK668" s="124"/>
      <c r="AL668" s="124"/>
      <c r="AM668" s="124"/>
    </row>
    <row r="669" spans="1:39" s="123" customFormat="1" ht="60" x14ac:dyDescent="0.25">
      <c r="A669" s="178">
        <v>35</v>
      </c>
      <c r="B669" s="167">
        <v>984</v>
      </c>
      <c r="C669" s="156" t="s">
        <v>2882</v>
      </c>
      <c r="D669" s="171" t="s">
        <v>2839</v>
      </c>
      <c r="E669" s="171" t="s">
        <v>1</v>
      </c>
      <c r="F669" s="205" t="s">
        <v>15</v>
      </c>
      <c r="G669" s="235"/>
      <c r="H669" s="224"/>
      <c r="I669" s="224"/>
      <c r="J669" s="224"/>
      <c r="K669" s="224"/>
      <c r="L669" s="224"/>
      <c r="M669" s="224"/>
      <c r="N669" s="224"/>
      <c r="O669" s="224"/>
      <c r="P669" s="224"/>
      <c r="Q669" s="224"/>
      <c r="R669" s="224"/>
      <c r="S669" s="224"/>
      <c r="T669" s="337">
        <v>2524</v>
      </c>
      <c r="U669" s="213">
        <v>2315</v>
      </c>
      <c r="V669" s="214">
        <v>1005.14</v>
      </c>
      <c r="W669" s="190" t="s">
        <v>1306</v>
      </c>
      <c r="X669" s="142" t="s">
        <v>5135</v>
      </c>
      <c r="Y669" s="127">
        <v>47</v>
      </c>
      <c r="Z669" s="127">
        <v>30</v>
      </c>
      <c r="AA669" s="127">
        <v>30</v>
      </c>
      <c r="AB669" s="124" t="e">
        <v>#N/A</v>
      </c>
      <c r="AC669" s="124"/>
      <c r="AD669" s="124"/>
      <c r="AE669" s="124"/>
      <c r="AF669" s="124"/>
      <c r="AG669" s="124"/>
      <c r="AH669" s="124"/>
      <c r="AI669" s="124"/>
      <c r="AJ669" s="124"/>
      <c r="AK669" s="124"/>
      <c r="AL669" s="124"/>
      <c r="AM669" s="124"/>
    </row>
    <row r="670" spans="1:39" s="123" customFormat="1" ht="75" x14ac:dyDescent="0.25">
      <c r="A670" s="178">
        <v>3</v>
      </c>
      <c r="B670" s="167">
        <v>988</v>
      </c>
      <c r="C670" s="175" t="s">
        <v>2888</v>
      </c>
      <c r="D670" s="171" t="s">
        <v>2889</v>
      </c>
      <c r="E670" s="171" t="s">
        <v>2884</v>
      </c>
      <c r="F670" s="171" t="s">
        <v>40</v>
      </c>
      <c r="G670" s="67">
        <v>1292000</v>
      </c>
      <c r="H670" s="250">
        <v>4527</v>
      </c>
      <c r="I670" s="224"/>
      <c r="J670" s="257">
        <v>32.53</v>
      </c>
      <c r="K670" s="224"/>
      <c r="L670" s="224"/>
      <c r="M670" s="224"/>
      <c r="N670" s="224"/>
      <c r="O670" s="224"/>
      <c r="P670" s="224"/>
      <c r="Q670" s="224"/>
      <c r="R670" s="224"/>
      <c r="S670" s="224"/>
      <c r="T670" s="225">
        <v>3396.8819999999996</v>
      </c>
      <c r="U670" s="213">
        <v>2649</v>
      </c>
      <c r="V670" s="214">
        <v>2649</v>
      </c>
      <c r="W670" s="190" t="s">
        <v>1306</v>
      </c>
      <c r="X670" s="142" t="s">
        <v>5136</v>
      </c>
      <c r="Y670" s="127">
        <v>55</v>
      </c>
      <c r="Z670" s="127">
        <v>31</v>
      </c>
      <c r="AA670" s="127">
        <v>31</v>
      </c>
      <c r="AB670" s="124" t="e">
        <v>#N/A</v>
      </c>
      <c r="AC670" s="124"/>
      <c r="AD670" s="124"/>
      <c r="AE670" s="124"/>
      <c r="AF670" s="124"/>
      <c r="AG670" s="124"/>
      <c r="AH670" s="124"/>
      <c r="AI670" s="124"/>
      <c r="AJ670" s="124"/>
      <c r="AK670" s="124"/>
      <c r="AL670" s="124"/>
      <c r="AM670" s="124"/>
    </row>
    <row r="671" spans="1:39" s="123" customFormat="1" ht="105" x14ac:dyDescent="0.25">
      <c r="A671" s="178">
        <v>4</v>
      </c>
      <c r="B671" s="167">
        <v>989</v>
      </c>
      <c r="C671" s="175" t="s">
        <v>2890</v>
      </c>
      <c r="D671" s="171" t="s">
        <v>2889</v>
      </c>
      <c r="E671" s="171" t="s">
        <v>2884</v>
      </c>
      <c r="F671" s="171" t="s">
        <v>40</v>
      </c>
      <c r="G671" s="67">
        <v>840000</v>
      </c>
      <c r="H671" s="250">
        <v>2565</v>
      </c>
      <c r="I671" s="224"/>
      <c r="J671" s="257">
        <v>20.190000000000001</v>
      </c>
      <c r="K671" s="224"/>
      <c r="L671" s="224"/>
      <c r="M671" s="224"/>
      <c r="N671" s="224"/>
      <c r="O671" s="224"/>
      <c r="P671" s="224"/>
      <c r="Q671" s="224"/>
      <c r="R671" s="224"/>
      <c r="S671" s="224"/>
      <c r="T671" s="225">
        <v>1942.8791999999999</v>
      </c>
      <c r="U671" s="213">
        <v>2223.6</v>
      </c>
      <c r="V671" s="214">
        <v>2223.6</v>
      </c>
      <c r="W671" s="190" t="s">
        <v>1306</v>
      </c>
      <c r="X671" s="142" t="s">
        <v>5136</v>
      </c>
      <c r="Y671" s="127">
        <v>55</v>
      </c>
      <c r="Z671" s="127">
        <v>31</v>
      </c>
      <c r="AA671" s="127">
        <v>31</v>
      </c>
      <c r="AB671" s="124" t="e">
        <v>#N/A</v>
      </c>
      <c r="AC671" s="124"/>
      <c r="AD671" s="124"/>
      <c r="AE671" s="124"/>
      <c r="AF671" s="124"/>
      <c r="AG671" s="124"/>
      <c r="AH671" s="124"/>
      <c r="AI671" s="124"/>
      <c r="AJ671" s="124"/>
      <c r="AK671" s="124"/>
      <c r="AL671" s="124"/>
      <c r="AM671" s="124"/>
    </row>
    <row r="672" spans="1:39" s="123" customFormat="1" ht="90" x14ac:dyDescent="0.25">
      <c r="A672" s="178">
        <v>5</v>
      </c>
      <c r="B672" s="167">
        <v>990</v>
      </c>
      <c r="C672" s="175" t="s">
        <v>2891</v>
      </c>
      <c r="D672" s="171" t="s">
        <v>2892</v>
      </c>
      <c r="E672" s="171" t="s">
        <v>2884</v>
      </c>
      <c r="F672" s="171" t="s">
        <v>40</v>
      </c>
      <c r="G672" s="67">
        <v>689862</v>
      </c>
      <c r="H672" s="250">
        <v>2297</v>
      </c>
      <c r="I672" s="224"/>
      <c r="J672" s="257">
        <v>19.079999999999998</v>
      </c>
      <c r="K672" s="224"/>
      <c r="L672" s="224"/>
      <c r="M672" s="224"/>
      <c r="N672" s="224"/>
      <c r="O672" s="224"/>
      <c r="P672" s="224"/>
      <c r="Q672" s="224"/>
      <c r="R672" s="224"/>
      <c r="S672" s="224"/>
      <c r="T672" s="225">
        <v>1731.1361065999999</v>
      </c>
      <c r="U672" s="213">
        <v>1501</v>
      </c>
      <c r="V672" s="214">
        <v>1501</v>
      </c>
      <c r="W672" s="190" t="s">
        <v>1306</v>
      </c>
      <c r="X672" s="142" t="s">
        <v>5136</v>
      </c>
      <c r="Y672" s="127">
        <v>55</v>
      </c>
      <c r="Z672" s="127">
        <v>31</v>
      </c>
      <c r="AA672" s="127">
        <v>31</v>
      </c>
      <c r="AB672" s="124" t="e">
        <v>#N/A</v>
      </c>
      <c r="AC672" s="124"/>
      <c r="AD672" s="124"/>
      <c r="AE672" s="124"/>
      <c r="AF672" s="124"/>
      <c r="AG672" s="124"/>
      <c r="AH672" s="124"/>
      <c r="AI672" s="124"/>
      <c r="AJ672" s="124"/>
      <c r="AK672" s="124"/>
      <c r="AL672" s="124"/>
      <c r="AM672" s="124"/>
    </row>
    <row r="673" spans="1:39" s="123" customFormat="1" ht="75" x14ac:dyDescent="0.25">
      <c r="A673" s="178">
        <v>6</v>
      </c>
      <c r="B673" s="167">
        <v>991</v>
      </c>
      <c r="C673" s="175" t="s">
        <v>2893</v>
      </c>
      <c r="D673" s="171" t="s">
        <v>2894</v>
      </c>
      <c r="E673" s="171" t="s">
        <v>2884</v>
      </c>
      <c r="F673" s="171" t="s">
        <v>40</v>
      </c>
      <c r="G673" s="67">
        <v>745122</v>
      </c>
      <c r="H673" s="250">
        <v>2082</v>
      </c>
      <c r="I673" s="224"/>
      <c r="J673" s="257">
        <v>16.03</v>
      </c>
      <c r="K673" s="224"/>
      <c r="L673" s="224"/>
      <c r="M673" s="224"/>
      <c r="N673" s="224"/>
      <c r="O673" s="224"/>
      <c r="P673" s="224"/>
      <c r="Q673" s="224"/>
      <c r="R673" s="224"/>
      <c r="S673" s="224"/>
      <c r="T673" s="225">
        <v>1586.4787245999999</v>
      </c>
      <c r="U673" s="213">
        <v>1378</v>
      </c>
      <c r="V673" s="214">
        <v>1378</v>
      </c>
      <c r="W673" s="190" t="s">
        <v>1306</v>
      </c>
      <c r="X673" s="142" t="s">
        <v>5136</v>
      </c>
      <c r="Y673" s="127">
        <v>55</v>
      </c>
      <c r="Z673" s="127">
        <v>31</v>
      </c>
      <c r="AA673" s="127">
        <v>31</v>
      </c>
      <c r="AB673" s="124" t="e">
        <v>#N/A</v>
      </c>
      <c r="AC673" s="124"/>
      <c r="AD673" s="124"/>
      <c r="AE673" s="124"/>
      <c r="AF673" s="124"/>
      <c r="AG673" s="124"/>
      <c r="AH673" s="124"/>
      <c r="AI673" s="124"/>
      <c r="AJ673" s="124"/>
      <c r="AK673" s="124"/>
      <c r="AL673" s="124"/>
      <c r="AM673" s="124"/>
    </row>
    <row r="674" spans="1:39" s="123" customFormat="1" ht="90" x14ac:dyDescent="0.25">
      <c r="A674" s="178">
        <v>7</v>
      </c>
      <c r="B674" s="167">
        <v>992</v>
      </c>
      <c r="C674" s="369" t="s">
        <v>3451</v>
      </c>
      <c r="D674" s="171" t="s">
        <v>2895</v>
      </c>
      <c r="E674" s="171" t="s">
        <v>2884</v>
      </c>
      <c r="F674" s="171" t="s">
        <v>40</v>
      </c>
      <c r="G674" s="67">
        <v>1123000</v>
      </c>
      <c r="H674" s="250">
        <v>4025</v>
      </c>
      <c r="I674" s="224"/>
      <c r="J674" s="257">
        <v>29</v>
      </c>
      <c r="K674" s="224"/>
      <c r="L674" s="224"/>
      <c r="M674" s="224"/>
      <c r="N674" s="224"/>
      <c r="O674" s="224"/>
      <c r="P674" s="224"/>
      <c r="Q674" s="224"/>
      <c r="R674" s="224"/>
      <c r="S674" s="224"/>
      <c r="T674" s="225">
        <v>3016.2989000000002</v>
      </c>
      <c r="U674" s="213">
        <v>2614</v>
      </c>
      <c r="V674" s="214">
        <v>2614</v>
      </c>
      <c r="W674" s="190" t="s">
        <v>1306</v>
      </c>
      <c r="X674" s="142" t="s">
        <v>5136</v>
      </c>
      <c r="Y674" s="127">
        <v>55</v>
      </c>
      <c r="Z674" s="127">
        <v>31</v>
      </c>
      <c r="AA674" s="127">
        <v>31</v>
      </c>
      <c r="AB674" s="124" t="e">
        <v>#N/A</v>
      </c>
      <c r="AC674" s="124"/>
      <c r="AD674" s="124"/>
      <c r="AE674" s="124"/>
      <c r="AF674" s="124"/>
      <c r="AG674" s="124"/>
      <c r="AH674" s="124"/>
      <c r="AI674" s="124"/>
      <c r="AJ674" s="124"/>
      <c r="AK674" s="124"/>
      <c r="AL674" s="124"/>
      <c r="AM674" s="124"/>
    </row>
    <row r="675" spans="1:39" s="123" customFormat="1" ht="90" x14ac:dyDescent="0.25">
      <c r="A675" s="178">
        <v>8</v>
      </c>
      <c r="B675" s="167">
        <v>993</v>
      </c>
      <c r="C675" s="369" t="s">
        <v>3452</v>
      </c>
      <c r="D675" s="171" t="s">
        <v>2896</v>
      </c>
      <c r="E675" s="171" t="s">
        <v>2884</v>
      </c>
      <c r="F675" s="171" t="s">
        <v>40</v>
      </c>
      <c r="G675" s="67">
        <v>590856</v>
      </c>
      <c r="H675" s="250">
        <v>2006</v>
      </c>
      <c r="I675" s="224"/>
      <c r="J675" s="257">
        <v>15</v>
      </c>
      <c r="K675" s="224"/>
      <c r="L675" s="224"/>
      <c r="M675" s="224"/>
      <c r="N675" s="224"/>
      <c r="O675" s="224"/>
      <c r="P675" s="224"/>
      <c r="Q675" s="224"/>
      <c r="R675" s="224"/>
      <c r="S675" s="224"/>
      <c r="T675" s="225">
        <v>1508.5690807999999</v>
      </c>
      <c r="U675" s="213">
        <v>1308</v>
      </c>
      <c r="V675" s="214">
        <v>1308</v>
      </c>
      <c r="W675" s="190" t="s">
        <v>1306</v>
      </c>
      <c r="X675" s="142" t="s">
        <v>5136</v>
      </c>
      <c r="Y675" s="127">
        <v>55</v>
      </c>
      <c r="Z675" s="127">
        <v>31</v>
      </c>
      <c r="AA675" s="127">
        <v>31</v>
      </c>
      <c r="AB675" s="124" t="e">
        <v>#N/A</v>
      </c>
      <c r="AC675" s="124"/>
      <c r="AD675" s="124"/>
      <c r="AE675" s="124"/>
      <c r="AF675" s="124"/>
      <c r="AG675" s="124"/>
      <c r="AH675" s="124"/>
      <c r="AI675" s="124"/>
      <c r="AJ675" s="124"/>
      <c r="AK675" s="124"/>
      <c r="AL675" s="124"/>
      <c r="AM675" s="124"/>
    </row>
    <row r="676" spans="1:39" s="123" customFormat="1" ht="75" x14ac:dyDescent="0.25">
      <c r="A676" s="178">
        <v>9</v>
      </c>
      <c r="B676" s="167">
        <v>994</v>
      </c>
      <c r="C676" s="369" t="s">
        <v>3453</v>
      </c>
      <c r="D676" s="171" t="s">
        <v>2897</v>
      </c>
      <c r="E676" s="171" t="s">
        <v>2884</v>
      </c>
      <c r="F676" s="171" t="s">
        <v>40</v>
      </c>
      <c r="G676" s="67">
        <v>620000</v>
      </c>
      <c r="H676" s="250">
        <v>2150</v>
      </c>
      <c r="I676" s="224"/>
      <c r="J676" s="257">
        <v>16</v>
      </c>
      <c r="K676" s="224"/>
      <c r="L676" s="224"/>
      <c r="M676" s="224"/>
      <c r="N676" s="224"/>
      <c r="O676" s="224"/>
      <c r="P676" s="224"/>
      <c r="Q676" s="224"/>
      <c r="R676" s="224"/>
      <c r="S676" s="224"/>
      <c r="T676" s="225">
        <v>1614.7459999999999</v>
      </c>
      <c r="U676" s="213">
        <v>1009</v>
      </c>
      <c r="V676" s="214">
        <v>1009</v>
      </c>
      <c r="W676" s="190" t="s">
        <v>1306</v>
      </c>
      <c r="X676" s="142" t="s">
        <v>5136</v>
      </c>
      <c r="Y676" s="127">
        <v>55</v>
      </c>
      <c r="Z676" s="127">
        <v>31</v>
      </c>
      <c r="AA676" s="127">
        <v>31</v>
      </c>
      <c r="AB676" s="124" t="e">
        <v>#N/A</v>
      </c>
      <c r="AC676" s="124"/>
      <c r="AD676" s="124"/>
      <c r="AE676" s="124"/>
      <c r="AF676" s="124"/>
      <c r="AG676" s="124"/>
      <c r="AH676" s="124"/>
      <c r="AI676" s="124"/>
      <c r="AJ676" s="124"/>
      <c r="AK676" s="124"/>
      <c r="AL676" s="124"/>
      <c r="AM676" s="124"/>
    </row>
    <row r="677" spans="1:39" s="123" customFormat="1" ht="60" x14ac:dyDescent="0.25">
      <c r="A677" s="178">
        <v>10</v>
      </c>
      <c r="B677" s="167">
        <v>995</v>
      </c>
      <c r="C677" s="369" t="s">
        <v>3454</v>
      </c>
      <c r="D677" s="171" t="s">
        <v>2898</v>
      </c>
      <c r="E677" s="171" t="s">
        <v>2884</v>
      </c>
      <c r="F677" s="205" t="s">
        <v>14</v>
      </c>
      <c r="G677" s="330">
        <v>43342900</v>
      </c>
      <c r="H677" s="250">
        <v>53000</v>
      </c>
      <c r="I677" s="224"/>
      <c r="J677" s="257">
        <v>360.714</v>
      </c>
      <c r="K677" s="224"/>
      <c r="L677" s="224"/>
      <c r="M677" s="224"/>
      <c r="N677" s="224"/>
      <c r="O677" s="224"/>
      <c r="P677" s="224"/>
      <c r="Q677" s="224"/>
      <c r="R677" s="224"/>
      <c r="S677" s="224"/>
      <c r="T677" s="225">
        <v>44105.237789999999</v>
      </c>
      <c r="U677" s="213">
        <v>38883</v>
      </c>
      <c r="V677" s="214">
        <v>38883</v>
      </c>
      <c r="W677" s="190" t="s">
        <v>1306</v>
      </c>
      <c r="X677" s="142" t="s">
        <v>5136</v>
      </c>
      <c r="Y677" s="127">
        <v>55</v>
      </c>
      <c r="Z677" s="127">
        <v>31</v>
      </c>
      <c r="AA677" s="127">
        <v>31</v>
      </c>
      <c r="AB677" s="124" t="e">
        <v>#N/A</v>
      </c>
      <c r="AC677" s="124"/>
      <c r="AD677" s="124"/>
      <c r="AE677" s="124"/>
      <c r="AF677" s="124"/>
      <c r="AG677" s="124"/>
      <c r="AH677" s="124"/>
      <c r="AI677" s="124"/>
      <c r="AJ677" s="124"/>
      <c r="AK677" s="124"/>
      <c r="AL677" s="124"/>
      <c r="AM677" s="124"/>
    </row>
    <row r="678" spans="1:39" s="123" customFormat="1" ht="105" x14ac:dyDescent="0.25">
      <c r="A678" s="177">
        <v>1</v>
      </c>
      <c r="B678" s="167">
        <v>997</v>
      </c>
      <c r="C678" s="175" t="s">
        <v>4526</v>
      </c>
      <c r="D678" s="404" t="s">
        <v>4277</v>
      </c>
      <c r="E678" s="171" t="s">
        <v>1</v>
      </c>
      <c r="F678" s="404" t="s">
        <v>14</v>
      </c>
      <c r="G678" s="67">
        <v>40299350</v>
      </c>
      <c r="H678" s="250">
        <v>51509</v>
      </c>
      <c r="I678" s="224"/>
      <c r="J678" s="224"/>
      <c r="K678" s="250"/>
      <c r="L678" s="224"/>
      <c r="M678" s="224"/>
      <c r="N678" s="224"/>
      <c r="O678" s="224"/>
      <c r="P678" s="224"/>
      <c r="Q678" s="224"/>
      <c r="R678" s="224"/>
      <c r="S678" s="224"/>
      <c r="T678" s="225">
        <v>42274.489705</v>
      </c>
      <c r="U678" s="197">
        <v>35786</v>
      </c>
      <c r="V678" s="198">
        <v>43329</v>
      </c>
      <c r="W678" s="190" t="s">
        <v>3225</v>
      </c>
      <c r="X678" s="142" t="s">
        <v>5137</v>
      </c>
      <c r="Y678" s="124">
        <v>33</v>
      </c>
      <c r="Z678" s="124">
        <v>32</v>
      </c>
      <c r="AA678" s="124">
        <v>32</v>
      </c>
      <c r="AB678" s="124" t="e">
        <v>#N/A</v>
      </c>
      <c r="AC678" s="124"/>
      <c r="AD678" s="124"/>
      <c r="AE678" s="124"/>
      <c r="AF678" s="124"/>
      <c r="AG678" s="124"/>
      <c r="AH678" s="124"/>
      <c r="AI678" s="124"/>
      <c r="AJ678" s="124"/>
      <c r="AK678" s="124"/>
      <c r="AL678" s="124"/>
      <c r="AM678" s="124"/>
    </row>
    <row r="679" spans="1:39" s="123" customFormat="1" ht="105" x14ac:dyDescent="0.25">
      <c r="A679" s="177">
        <v>2</v>
      </c>
      <c r="B679" s="167">
        <v>998</v>
      </c>
      <c r="C679" s="175" t="s">
        <v>4527</v>
      </c>
      <c r="D679" s="404" t="s">
        <v>4278</v>
      </c>
      <c r="E679" s="171" t="s">
        <v>1</v>
      </c>
      <c r="F679" s="404" t="s">
        <v>5</v>
      </c>
      <c r="G679" s="67">
        <v>29620102</v>
      </c>
      <c r="H679" s="250"/>
      <c r="I679" s="224"/>
      <c r="J679" s="224"/>
      <c r="K679" s="250"/>
      <c r="L679" s="224"/>
      <c r="M679" s="224"/>
      <c r="N679" s="224"/>
      <c r="O679" s="224"/>
      <c r="P679" s="224"/>
      <c r="Q679" s="224"/>
      <c r="R679" s="224"/>
      <c r="S679" s="224"/>
      <c r="T679" s="225">
        <v>4570.3817386000001</v>
      </c>
      <c r="U679" s="197">
        <v>4927</v>
      </c>
      <c r="V679" s="198">
        <v>4625</v>
      </c>
      <c r="W679" s="190" t="s">
        <v>3225</v>
      </c>
      <c r="X679" s="142" t="s">
        <v>5137</v>
      </c>
      <c r="Y679" s="124">
        <v>33</v>
      </c>
      <c r="Z679" s="124">
        <v>32</v>
      </c>
      <c r="AA679" s="124">
        <v>32</v>
      </c>
      <c r="AB679" s="124" t="e">
        <v>#N/A</v>
      </c>
      <c r="AC679" s="124"/>
      <c r="AD679" s="124"/>
      <c r="AE679" s="124"/>
      <c r="AF679" s="124"/>
      <c r="AG679" s="124"/>
      <c r="AH679" s="124"/>
      <c r="AI679" s="124"/>
      <c r="AJ679" s="124"/>
      <c r="AK679" s="124"/>
      <c r="AL679" s="124"/>
      <c r="AM679" s="124"/>
    </row>
    <row r="680" spans="1:39" s="123" customFormat="1" ht="105" x14ac:dyDescent="0.25">
      <c r="A680" s="177">
        <v>3</v>
      </c>
      <c r="B680" s="167">
        <v>999</v>
      </c>
      <c r="C680" s="175" t="s">
        <v>4528</v>
      </c>
      <c r="D680" s="404" t="s">
        <v>4279</v>
      </c>
      <c r="E680" s="171" t="s">
        <v>1</v>
      </c>
      <c r="F680" s="404" t="s">
        <v>14</v>
      </c>
      <c r="G680" s="67">
        <v>52617729</v>
      </c>
      <c r="H680" s="250">
        <v>51840</v>
      </c>
      <c r="I680" s="224"/>
      <c r="J680" s="224"/>
      <c r="K680" s="250">
        <v>219</v>
      </c>
      <c r="L680" s="224"/>
      <c r="M680" s="224"/>
      <c r="N680" s="224"/>
      <c r="O680" s="224"/>
      <c r="P680" s="224"/>
      <c r="Q680" s="224"/>
      <c r="R680" s="224"/>
      <c r="S680" s="224"/>
      <c r="T680" s="225">
        <v>44623.725584699998</v>
      </c>
      <c r="U680" s="197">
        <v>46879</v>
      </c>
      <c r="V680" s="198">
        <v>50689</v>
      </c>
      <c r="W680" s="190" t="s">
        <v>3225</v>
      </c>
      <c r="X680" s="142" t="s">
        <v>5137</v>
      </c>
      <c r="Y680" s="124">
        <v>33</v>
      </c>
      <c r="Z680" s="124">
        <v>32</v>
      </c>
      <c r="AA680" s="124">
        <v>32</v>
      </c>
      <c r="AB680" s="124" t="e">
        <v>#N/A</v>
      </c>
      <c r="AC680" s="124"/>
      <c r="AD680" s="124"/>
      <c r="AE680" s="124"/>
      <c r="AF680" s="124"/>
      <c r="AG680" s="124"/>
      <c r="AH680" s="124"/>
      <c r="AI680" s="124"/>
      <c r="AJ680" s="124"/>
      <c r="AK680" s="124"/>
      <c r="AL680" s="124"/>
      <c r="AM680" s="124"/>
    </row>
    <row r="681" spans="1:39" s="123" customFormat="1" ht="120" x14ac:dyDescent="0.25">
      <c r="A681" s="177">
        <v>4</v>
      </c>
      <c r="B681" s="167">
        <v>1000</v>
      </c>
      <c r="C681" s="175" t="s">
        <v>159</v>
      </c>
      <c r="D681" s="171" t="s">
        <v>2901</v>
      </c>
      <c r="E681" s="171" t="s">
        <v>1</v>
      </c>
      <c r="F681" s="171" t="s">
        <v>4</v>
      </c>
      <c r="G681" s="67">
        <v>10170744</v>
      </c>
      <c r="H681" s="296"/>
      <c r="I681" s="222"/>
      <c r="J681" s="222"/>
      <c r="K681" s="296"/>
      <c r="L681" s="222"/>
      <c r="M681" s="222"/>
      <c r="N681" s="222"/>
      <c r="O681" s="222"/>
      <c r="P681" s="222"/>
      <c r="Q681" s="222"/>
      <c r="R681" s="222"/>
      <c r="S681" s="222"/>
      <c r="T681" s="225">
        <v>1569.3457992000001</v>
      </c>
      <c r="U681" s="197">
        <v>1326</v>
      </c>
      <c r="V681" s="198"/>
      <c r="W681" s="190" t="s">
        <v>1306</v>
      </c>
      <c r="X681" s="142" t="s">
        <v>5137</v>
      </c>
      <c r="Y681" s="124">
        <v>33</v>
      </c>
      <c r="Z681" s="124">
        <v>32</v>
      </c>
      <c r="AA681" s="124">
        <v>32</v>
      </c>
      <c r="AB681" s="124" t="e">
        <v>#N/A</v>
      </c>
      <c r="AC681" s="124"/>
      <c r="AD681" s="124"/>
      <c r="AE681" s="124"/>
      <c r="AF681" s="124"/>
      <c r="AG681" s="124"/>
      <c r="AH681" s="124"/>
      <c r="AI681" s="124"/>
      <c r="AJ681" s="124"/>
      <c r="AK681" s="124"/>
      <c r="AL681" s="124"/>
      <c r="AM681" s="124"/>
    </row>
    <row r="682" spans="1:39" s="123" customFormat="1" ht="90" x14ac:dyDescent="0.25">
      <c r="A682" s="177">
        <v>5</v>
      </c>
      <c r="B682" s="167">
        <v>1001</v>
      </c>
      <c r="C682" s="175" t="s">
        <v>4529</v>
      </c>
      <c r="D682" s="404" t="s">
        <v>4279</v>
      </c>
      <c r="E682" s="171" t="s">
        <v>1</v>
      </c>
      <c r="F682" s="404" t="s">
        <v>14</v>
      </c>
      <c r="G682" s="67">
        <v>79575192</v>
      </c>
      <c r="H682" s="250">
        <v>76000</v>
      </c>
      <c r="I682" s="224"/>
      <c r="J682" s="224"/>
      <c r="K682" s="250">
        <v>310</v>
      </c>
      <c r="L682" s="224"/>
      <c r="M682" s="224"/>
      <c r="N682" s="224"/>
      <c r="O682" s="224"/>
      <c r="P682" s="224"/>
      <c r="Q682" s="224"/>
      <c r="R682" s="224"/>
      <c r="S682" s="224"/>
      <c r="T682" s="225">
        <v>65785.352125599995</v>
      </c>
      <c r="U682" s="197">
        <v>59490</v>
      </c>
      <c r="V682" s="198"/>
      <c r="W682" s="190" t="s">
        <v>1306</v>
      </c>
      <c r="X682" s="142" t="s">
        <v>5137</v>
      </c>
      <c r="Y682" s="124">
        <v>33</v>
      </c>
      <c r="Z682" s="124">
        <v>32</v>
      </c>
      <c r="AA682" s="124">
        <v>32</v>
      </c>
      <c r="AB682" s="124" t="e">
        <v>#N/A</v>
      </c>
      <c r="AC682" s="124"/>
      <c r="AD682" s="124"/>
      <c r="AE682" s="124"/>
      <c r="AF682" s="124"/>
      <c r="AG682" s="124"/>
      <c r="AH682" s="124"/>
      <c r="AI682" s="124"/>
      <c r="AJ682" s="124"/>
      <c r="AK682" s="124"/>
      <c r="AL682" s="124"/>
      <c r="AM682" s="124"/>
    </row>
    <row r="683" spans="1:39" s="123" customFormat="1" ht="60" x14ac:dyDescent="0.25">
      <c r="A683" s="178">
        <v>11</v>
      </c>
      <c r="B683" s="167">
        <v>1015</v>
      </c>
      <c r="C683" s="156" t="s">
        <v>2919</v>
      </c>
      <c r="D683" s="171" t="s">
        <v>2920</v>
      </c>
      <c r="E683" s="171" t="s">
        <v>1</v>
      </c>
      <c r="F683" s="171" t="s">
        <v>14</v>
      </c>
      <c r="G683" s="67">
        <v>305160307</v>
      </c>
      <c r="H683" s="204">
        <v>413293</v>
      </c>
      <c r="I683" s="224"/>
      <c r="J683" s="204">
        <v>4871.5190000000002</v>
      </c>
      <c r="K683" s="224"/>
      <c r="L683" s="204">
        <v>460.86399999999998</v>
      </c>
      <c r="M683" s="224"/>
      <c r="N683" s="204">
        <v>64.233000000000004</v>
      </c>
      <c r="O683" s="204"/>
      <c r="P683" s="224"/>
      <c r="Q683" s="224"/>
      <c r="R683" s="224"/>
      <c r="S683" s="224"/>
      <c r="T683" s="225">
        <v>341164.79764010001</v>
      </c>
      <c r="U683" s="213">
        <v>429587</v>
      </c>
      <c r="V683" s="214">
        <v>321091</v>
      </c>
      <c r="W683" s="190" t="s">
        <v>1306</v>
      </c>
      <c r="X683" s="142" t="s">
        <v>5139</v>
      </c>
      <c r="Y683" s="134">
        <v>57</v>
      </c>
      <c r="Z683" s="134">
        <v>33</v>
      </c>
      <c r="AA683" s="134">
        <v>33</v>
      </c>
      <c r="AB683" s="124" t="e">
        <v>#N/A</v>
      </c>
      <c r="AC683" s="124"/>
      <c r="AD683" s="124"/>
      <c r="AE683" s="124"/>
      <c r="AF683" s="124"/>
      <c r="AG683" s="124"/>
      <c r="AH683" s="124"/>
      <c r="AI683" s="124"/>
      <c r="AJ683" s="124"/>
      <c r="AK683" s="124"/>
      <c r="AL683" s="124"/>
      <c r="AM683" s="124"/>
    </row>
    <row r="684" spans="1:39" s="123" customFormat="1" ht="60" x14ac:dyDescent="0.25">
      <c r="A684" s="178">
        <v>12</v>
      </c>
      <c r="B684" s="167">
        <v>1016</v>
      </c>
      <c r="C684" s="156" t="s">
        <v>2921</v>
      </c>
      <c r="D684" s="171" t="s">
        <v>2922</v>
      </c>
      <c r="E684" s="171" t="s">
        <v>1</v>
      </c>
      <c r="F684" s="171" t="s">
        <v>14</v>
      </c>
      <c r="G684" s="67">
        <v>435614306</v>
      </c>
      <c r="H684" s="204">
        <v>462000</v>
      </c>
      <c r="I684" s="226">
        <v>658.77800000000002</v>
      </c>
      <c r="J684" s="204">
        <v>2136</v>
      </c>
      <c r="K684" s="224"/>
      <c r="L684" s="204"/>
      <c r="M684" s="224"/>
      <c r="N684" s="204"/>
      <c r="O684" s="204"/>
      <c r="P684" s="224"/>
      <c r="Q684" s="224"/>
      <c r="R684" s="224"/>
      <c r="S684" s="224"/>
      <c r="T684" s="225">
        <v>393166.92097580002</v>
      </c>
      <c r="U684" s="213">
        <v>468929</v>
      </c>
      <c r="V684" s="214">
        <v>491229</v>
      </c>
      <c r="W684" s="190" t="s">
        <v>1306</v>
      </c>
      <c r="X684" s="142" t="s">
        <v>5139</v>
      </c>
      <c r="Y684" s="134">
        <v>57</v>
      </c>
      <c r="Z684" s="134">
        <v>33</v>
      </c>
      <c r="AA684" s="134">
        <v>33</v>
      </c>
      <c r="AB684" s="124" t="e">
        <v>#N/A</v>
      </c>
      <c r="AC684" s="124"/>
      <c r="AD684" s="124"/>
      <c r="AE684" s="124"/>
      <c r="AF684" s="124"/>
      <c r="AG684" s="124"/>
      <c r="AH684" s="124"/>
      <c r="AI684" s="124"/>
      <c r="AJ684" s="124"/>
      <c r="AK684" s="124"/>
      <c r="AL684" s="124"/>
      <c r="AM684" s="124"/>
    </row>
    <row r="685" spans="1:39" s="123" customFormat="1" ht="75" x14ac:dyDescent="0.25">
      <c r="A685" s="178">
        <v>13</v>
      </c>
      <c r="B685" s="167">
        <v>1017</v>
      </c>
      <c r="C685" s="156" t="s">
        <v>2923</v>
      </c>
      <c r="D685" s="171" t="s">
        <v>2924</v>
      </c>
      <c r="E685" s="171" t="s">
        <v>1</v>
      </c>
      <c r="F685" s="171" t="s">
        <v>14</v>
      </c>
      <c r="G685" s="67">
        <v>135911397</v>
      </c>
      <c r="H685" s="204">
        <v>242700</v>
      </c>
      <c r="I685" s="224"/>
      <c r="J685" s="204">
        <v>3269.2</v>
      </c>
      <c r="K685" s="224"/>
      <c r="L685" s="204"/>
      <c r="M685" s="224"/>
      <c r="N685" s="204"/>
      <c r="O685" s="204"/>
      <c r="P685" s="224"/>
      <c r="Q685" s="224"/>
      <c r="R685" s="224"/>
      <c r="S685" s="224"/>
      <c r="T685" s="225">
        <v>193738.0245571</v>
      </c>
      <c r="U685" s="213">
        <v>69256</v>
      </c>
      <c r="V685" s="214">
        <v>68259</v>
      </c>
      <c r="W685" s="190" t="s">
        <v>2414</v>
      </c>
      <c r="X685" s="142" t="s">
        <v>5139</v>
      </c>
      <c r="Y685" s="134">
        <v>57</v>
      </c>
      <c r="Z685" s="134">
        <v>33</v>
      </c>
      <c r="AA685" s="134">
        <v>33</v>
      </c>
      <c r="AB685" s="124" t="e">
        <v>#N/A</v>
      </c>
      <c r="AC685" s="124"/>
      <c r="AD685" s="124"/>
      <c r="AE685" s="124"/>
      <c r="AF685" s="124"/>
      <c r="AG685" s="124"/>
      <c r="AH685" s="124"/>
      <c r="AI685" s="124"/>
      <c r="AJ685" s="124"/>
      <c r="AK685" s="124"/>
      <c r="AL685" s="124"/>
      <c r="AM685" s="124"/>
    </row>
    <row r="686" spans="1:39" s="123" customFormat="1" ht="105" x14ac:dyDescent="0.25">
      <c r="A686" s="178">
        <v>14</v>
      </c>
      <c r="B686" s="167">
        <v>1018</v>
      </c>
      <c r="C686" s="156" t="s">
        <v>2925</v>
      </c>
      <c r="D686" s="171" t="s">
        <v>2926</v>
      </c>
      <c r="E686" s="171" t="s">
        <v>1</v>
      </c>
      <c r="F686" s="171" t="s">
        <v>40</v>
      </c>
      <c r="G686" s="215">
        <v>13332330</v>
      </c>
      <c r="H686" s="204">
        <v>2453</v>
      </c>
      <c r="I686" s="224"/>
      <c r="J686" s="204"/>
      <c r="K686" s="224"/>
      <c r="L686" s="204"/>
      <c r="M686" s="224"/>
      <c r="N686" s="204"/>
      <c r="O686" s="204"/>
      <c r="P686" s="224"/>
      <c r="Q686" s="224"/>
      <c r="R686" s="224"/>
      <c r="S686" s="224"/>
      <c r="T686" s="225">
        <v>3774.278519</v>
      </c>
      <c r="U686" s="213">
        <v>10289</v>
      </c>
      <c r="V686" s="214">
        <v>10851</v>
      </c>
      <c r="W686" s="190" t="s">
        <v>3225</v>
      </c>
      <c r="X686" s="142" t="s">
        <v>5139</v>
      </c>
      <c r="Y686" s="134">
        <v>57</v>
      </c>
      <c r="Z686" s="134">
        <v>33</v>
      </c>
      <c r="AA686" s="134">
        <v>33</v>
      </c>
      <c r="AB686" s="124" t="e">
        <v>#N/A</v>
      </c>
      <c r="AC686" s="124"/>
      <c r="AD686" s="124"/>
      <c r="AE686" s="124"/>
      <c r="AF686" s="124"/>
      <c r="AG686" s="124"/>
      <c r="AH686" s="124"/>
      <c r="AI686" s="124"/>
      <c r="AJ686" s="124"/>
      <c r="AK686" s="124"/>
      <c r="AL686" s="124"/>
      <c r="AM686" s="124"/>
    </row>
    <row r="687" spans="1:39" s="123" customFormat="1" ht="75" x14ac:dyDescent="0.25">
      <c r="A687" s="178">
        <v>15</v>
      </c>
      <c r="B687" s="167">
        <v>1019</v>
      </c>
      <c r="C687" s="372" t="s">
        <v>2927</v>
      </c>
      <c r="D687" s="171" t="s">
        <v>2928</v>
      </c>
      <c r="E687" s="171" t="s">
        <v>1</v>
      </c>
      <c r="F687" s="171" t="s">
        <v>40</v>
      </c>
      <c r="G687" s="67">
        <v>7500000</v>
      </c>
      <c r="H687" s="204">
        <v>235</v>
      </c>
      <c r="I687" s="224"/>
      <c r="J687" s="204">
        <v>25</v>
      </c>
      <c r="K687" s="224"/>
      <c r="L687" s="204"/>
      <c r="M687" s="224"/>
      <c r="N687" s="204"/>
      <c r="O687" s="204"/>
      <c r="P687" s="224"/>
      <c r="Q687" s="224"/>
      <c r="R687" s="224"/>
      <c r="S687" s="224"/>
      <c r="T687" s="225">
        <v>1343.75</v>
      </c>
      <c r="U687" s="213">
        <v>1214</v>
      </c>
      <c r="V687" s="214">
        <v>1356</v>
      </c>
      <c r="W687" s="190" t="s">
        <v>1306</v>
      </c>
      <c r="X687" s="142" t="s">
        <v>5139</v>
      </c>
      <c r="Y687" s="134">
        <v>57</v>
      </c>
      <c r="Z687" s="134">
        <v>33</v>
      </c>
      <c r="AA687" s="134">
        <v>33</v>
      </c>
      <c r="AB687" s="124" t="e">
        <v>#N/A</v>
      </c>
      <c r="AC687" s="124"/>
      <c r="AD687" s="124"/>
      <c r="AE687" s="124"/>
      <c r="AF687" s="124"/>
      <c r="AG687" s="124"/>
      <c r="AH687" s="124"/>
      <c r="AI687" s="124"/>
      <c r="AJ687" s="124"/>
      <c r="AK687" s="124"/>
      <c r="AL687" s="124"/>
      <c r="AM687" s="124"/>
    </row>
    <row r="688" spans="1:39" s="123" customFormat="1" ht="102" x14ac:dyDescent="0.25">
      <c r="A688" s="178">
        <v>16</v>
      </c>
      <c r="B688" s="167">
        <v>1020</v>
      </c>
      <c r="C688" s="372" t="s">
        <v>3455</v>
      </c>
      <c r="D688" s="171" t="s">
        <v>2929</v>
      </c>
      <c r="E688" s="171" t="s">
        <v>92</v>
      </c>
      <c r="F688" s="171" t="s">
        <v>2239</v>
      </c>
      <c r="G688" s="67">
        <v>6700000</v>
      </c>
      <c r="H688" s="204"/>
      <c r="I688" s="224"/>
      <c r="J688" s="204">
        <v>210</v>
      </c>
      <c r="K688" s="224"/>
      <c r="L688" s="204"/>
      <c r="M688" s="224"/>
      <c r="N688" s="204"/>
      <c r="O688" s="204"/>
      <c r="P688" s="224"/>
      <c r="Q688" s="224"/>
      <c r="R688" s="224"/>
      <c r="S688" s="224"/>
      <c r="T688" s="225">
        <v>1218.6100000000001</v>
      </c>
      <c r="U688" s="213">
        <v>1145</v>
      </c>
      <c r="V688" s="214">
        <v>1029</v>
      </c>
      <c r="W688" s="190" t="s">
        <v>1306</v>
      </c>
      <c r="X688" s="142" t="s">
        <v>5139</v>
      </c>
      <c r="Y688" s="134">
        <v>57</v>
      </c>
      <c r="Z688" s="134">
        <v>33</v>
      </c>
      <c r="AA688" s="134">
        <v>33</v>
      </c>
      <c r="AB688" s="124" t="e">
        <v>#N/A</v>
      </c>
      <c r="AC688" s="124"/>
      <c r="AD688" s="124"/>
      <c r="AE688" s="124"/>
      <c r="AF688" s="124"/>
      <c r="AG688" s="124"/>
      <c r="AH688" s="124"/>
      <c r="AI688" s="124"/>
      <c r="AJ688" s="124"/>
      <c r="AK688" s="124"/>
      <c r="AL688" s="124"/>
      <c r="AM688" s="124"/>
    </row>
    <row r="689" spans="1:39" s="123" customFormat="1" ht="89.25" x14ac:dyDescent="0.25">
      <c r="A689" s="178">
        <v>17</v>
      </c>
      <c r="B689" s="167">
        <v>1021</v>
      </c>
      <c r="C689" s="372" t="s">
        <v>3456</v>
      </c>
      <c r="D689" s="171" t="s">
        <v>2930</v>
      </c>
      <c r="E689" s="171" t="s">
        <v>92</v>
      </c>
      <c r="F689" s="171" t="s">
        <v>2239</v>
      </c>
      <c r="G689" s="67">
        <v>8400000</v>
      </c>
      <c r="H689" s="204"/>
      <c r="I689" s="224"/>
      <c r="J689" s="204">
        <v>263</v>
      </c>
      <c r="K689" s="224"/>
      <c r="L689" s="204"/>
      <c r="M689" s="224"/>
      <c r="N689" s="204"/>
      <c r="O689" s="204"/>
      <c r="P689" s="224"/>
      <c r="Q689" s="224"/>
      <c r="R689" s="224"/>
      <c r="S689" s="224"/>
      <c r="T689" s="225">
        <v>1527.5600000000002</v>
      </c>
      <c r="U689" s="213">
        <v>1483</v>
      </c>
      <c r="V689" s="214">
        <v>1108</v>
      </c>
      <c r="W689" s="190" t="s">
        <v>1306</v>
      </c>
      <c r="X689" s="142" t="s">
        <v>5139</v>
      </c>
      <c r="Y689" s="134">
        <v>57</v>
      </c>
      <c r="Z689" s="134">
        <v>33</v>
      </c>
      <c r="AA689" s="134">
        <v>33</v>
      </c>
      <c r="AB689" s="124" t="e">
        <v>#N/A</v>
      </c>
      <c r="AC689" s="124"/>
      <c r="AD689" s="124"/>
      <c r="AE689" s="124"/>
      <c r="AF689" s="124"/>
      <c r="AG689" s="124"/>
      <c r="AH689" s="124"/>
      <c r="AI689" s="124"/>
      <c r="AJ689" s="124"/>
      <c r="AK689" s="124"/>
      <c r="AL689" s="124"/>
      <c r="AM689" s="124"/>
    </row>
    <row r="690" spans="1:39" s="123" customFormat="1" ht="90" x14ac:dyDescent="0.25">
      <c r="A690" s="178">
        <v>18</v>
      </c>
      <c r="B690" s="167">
        <v>1022</v>
      </c>
      <c r="C690" s="372" t="s">
        <v>2931</v>
      </c>
      <c r="D690" s="171" t="s">
        <v>2932</v>
      </c>
      <c r="E690" s="171" t="s">
        <v>1</v>
      </c>
      <c r="F690" s="171" t="s">
        <v>152</v>
      </c>
      <c r="G690" s="67">
        <v>15150790</v>
      </c>
      <c r="H690" s="204"/>
      <c r="I690" s="224"/>
      <c r="J690" s="204">
        <v>144.6</v>
      </c>
      <c r="K690" s="224"/>
      <c r="L690" s="204"/>
      <c r="M690" s="224"/>
      <c r="N690" s="204"/>
      <c r="O690" s="204"/>
      <c r="P690" s="224"/>
      <c r="Q690" s="224"/>
      <c r="R690" s="224"/>
      <c r="S690" s="224"/>
      <c r="T690" s="225">
        <v>2465.014897</v>
      </c>
      <c r="U690" s="213">
        <v>2384</v>
      </c>
      <c r="V690" s="214">
        <v>2358</v>
      </c>
      <c r="W690" s="190" t="s">
        <v>1306</v>
      </c>
      <c r="X690" s="142" t="s">
        <v>5139</v>
      </c>
      <c r="Y690" s="134">
        <v>57</v>
      </c>
      <c r="Z690" s="134">
        <v>33</v>
      </c>
      <c r="AA690" s="134">
        <v>33</v>
      </c>
      <c r="AB690" s="124" t="e">
        <v>#N/A</v>
      </c>
      <c r="AC690" s="124"/>
      <c r="AD690" s="124"/>
      <c r="AE690" s="124"/>
      <c r="AF690" s="124"/>
      <c r="AG690" s="124"/>
      <c r="AH690" s="124"/>
      <c r="AI690" s="124"/>
      <c r="AJ690" s="124"/>
      <c r="AK690" s="124"/>
      <c r="AL690" s="124"/>
      <c r="AM690" s="124"/>
    </row>
    <row r="691" spans="1:39" s="123" customFormat="1" ht="105" x14ac:dyDescent="0.25">
      <c r="A691" s="178">
        <v>19</v>
      </c>
      <c r="B691" s="167">
        <v>1023</v>
      </c>
      <c r="C691" s="372" t="s">
        <v>2933</v>
      </c>
      <c r="D691" s="171" t="s">
        <v>2934</v>
      </c>
      <c r="E691" s="171" t="s">
        <v>1</v>
      </c>
      <c r="F691" s="171" t="s">
        <v>152</v>
      </c>
      <c r="G691" s="67">
        <v>56300000</v>
      </c>
      <c r="H691" s="204"/>
      <c r="I691" s="224"/>
      <c r="J691" s="204"/>
      <c r="K691" s="224"/>
      <c r="L691" s="204"/>
      <c r="M691" s="224"/>
      <c r="N691" s="204"/>
      <c r="O691" s="204"/>
      <c r="P691" s="224"/>
      <c r="Q691" s="224"/>
      <c r="R691" s="224"/>
      <c r="S691" s="224"/>
      <c r="T691" s="225">
        <v>8687.09</v>
      </c>
      <c r="U691" s="213">
        <v>5714</v>
      </c>
      <c r="V691" s="214">
        <v>5903</v>
      </c>
      <c r="W691" s="190" t="s">
        <v>1306</v>
      </c>
      <c r="X691" s="142" t="s">
        <v>5139</v>
      </c>
      <c r="Y691" s="134">
        <v>57</v>
      </c>
      <c r="Z691" s="134">
        <v>33</v>
      </c>
      <c r="AA691" s="134">
        <v>33</v>
      </c>
      <c r="AB691" s="124" t="e">
        <v>#N/A</v>
      </c>
      <c r="AC691" s="124"/>
      <c r="AD691" s="124"/>
      <c r="AE691" s="124"/>
      <c r="AF691" s="124"/>
      <c r="AG691" s="124"/>
      <c r="AH691" s="124"/>
      <c r="AI691" s="124"/>
      <c r="AJ691" s="124"/>
      <c r="AK691" s="124"/>
      <c r="AL691" s="124"/>
      <c r="AM691" s="124"/>
    </row>
    <row r="692" spans="1:39" s="123" customFormat="1" ht="150" x14ac:dyDescent="0.25">
      <c r="A692" s="178">
        <v>20</v>
      </c>
      <c r="B692" s="167">
        <v>1024</v>
      </c>
      <c r="C692" s="156" t="s">
        <v>2935</v>
      </c>
      <c r="D692" s="171" t="s">
        <v>2936</v>
      </c>
      <c r="E692" s="171" t="s">
        <v>1</v>
      </c>
      <c r="F692" s="171" t="s">
        <v>60</v>
      </c>
      <c r="G692" s="67">
        <v>28701856</v>
      </c>
      <c r="H692" s="204"/>
      <c r="I692" s="224"/>
      <c r="J692" s="204">
        <v>59.536000000000001</v>
      </c>
      <c r="K692" s="224"/>
      <c r="L692" s="204"/>
      <c r="M692" s="224"/>
      <c r="N692" s="204">
        <v>38.597999999999999</v>
      </c>
      <c r="O692" s="204"/>
      <c r="P692" s="224"/>
      <c r="Q692" s="224"/>
      <c r="R692" s="224"/>
      <c r="S692" s="224"/>
      <c r="T692" s="225">
        <v>4513.1244007999994</v>
      </c>
      <c r="U692" s="213">
        <v>2046</v>
      </c>
      <c r="V692" s="214">
        <v>2155</v>
      </c>
      <c r="W692" s="190" t="s">
        <v>1306</v>
      </c>
      <c r="X692" s="142" t="s">
        <v>5139</v>
      </c>
      <c r="Y692" s="134">
        <v>57</v>
      </c>
      <c r="Z692" s="134">
        <v>33</v>
      </c>
      <c r="AA692" s="134">
        <v>33</v>
      </c>
      <c r="AB692" s="124" t="e">
        <v>#N/A</v>
      </c>
      <c r="AC692" s="124"/>
      <c r="AD692" s="124"/>
      <c r="AE692" s="124"/>
      <c r="AF692" s="124"/>
      <c r="AG692" s="124"/>
      <c r="AH692" s="124"/>
      <c r="AI692" s="124"/>
      <c r="AJ692" s="124"/>
      <c r="AK692" s="124"/>
      <c r="AL692" s="124"/>
      <c r="AM692" s="124"/>
    </row>
    <row r="693" spans="1:39" s="123" customFormat="1" ht="105" x14ac:dyDescent="0.25">
      <c r="A693" s="178">
        <v>21</v>
      </c>
      <c r="B693" s="167">
        <v>1025</v>
      </c>
      <c r="C693" s="156" t="s">
        <v>2937</v>
      </c>
      <c r="D693" s="171" t="s">
        <v>2938</v>
      </c>
      <c r="E693" s="171" t="s">
        <v>1</v>
      </c>
      <c r="F693" s="171" t="s">
        <v>60</v>
      </c>
      <c r="G693" s="215">
        <v>11285604</v>
      </c>
      <c r="H693" s="204"/>
      <c r="I693" s="224"/>
      <c r="J693" s="204">
        <v>36.622</v>
      </c>
      <c r="K693" s="224"/>
      <c r="L693" s="204"/>
      <c r="M693" s="224"/>
      <c r="N693" s="204">
        <v>43.55</v>
      </c>
      <c r="O693" s="204"/>
      <c r="P693" s="224"/>
      <c r="Q693" s="224"/>
      <c r="R693" s="224"/>
      <c r="S693" s="224"/>
      <c r="T693" s="225">
        <v>1809.7425572000002</v>
      </c>
      <c r="U693" s="213">
        <v>2200</v>
      </c>
      <c r="V693" s="214">
        <v>1124</v>
      </c>
      <c r="W693" s="190" t="s">
        <v>3225</v>
      </c>
      <c r="X693" s="142" t="s">
        <v>5139</v>
      </c>
      <c r="Y693" s="134">
        <v>57</v>
      </c>
      <c r="Z693" s="134">
        <v>33</v>
      </c>
      <c r="AA693" s="134">
        <v>33</v>
      </c>
      <c r="AB693" s="124" t="e">
        <v>#N/A</v>
      </c>
      <c r="AC693" s="124"/>
      <c r="AD693" s="124"/>
      <c r="AE693" s="124"/>
      <c r="AF693" s="124"/>
      <c r="AG693" s="124"/>
      <c r="AH693" s="124"/>
      <c r="AI693" s="124"/>
      <c r="AJ693" s="124"/>
      <c r="AK693" s="124"/>
      <c r="AL693" s="124"/>
      <c r="AM693" s="124"/>
    </row>
    <row r="694" spans="1:39" s="123" customFormat="1" ht="120" x14ac:dyDescent="0.25">
      <c r="A694" s="178">
        <v>22</v>
      </c>
      <c r="B694" s="167">
        <v>1026</v>
      </c>
      <c r="C694" s="156" t="s">
        <v>2939</v>
      </c>
      <c r="D694" s="171" t="s">
        <v>2940</v>
      </c>
      <c r="E694" s="171" t="s">
        <v>1</v>
      </c>
      <c r="F694" s="171" t="s">
        <v>60</v>
      </c>
      <c r="G694" s="67">
        <v>35361998</v>
      </c>
      <c r="H694" s="204"/>
      <c r="I694" s="224"/>
      <c r="J694" s="204">
        <v>68.695999999999998</v>
      </c>
      <c r="K694" s="224"/>
      <c r="L694" s="204"/>
      <c r="M694" s="224"/>
      <c r="N694" s="204">
        <v>49.301000000000002</v>
      </c>
      <c r="O694" s="204"/>
      <c r="P694" s="224"/>
      <c r="Q694" s="224"/>
      <c r="R694" s="224"/>
      <c r="S694" s="224"/>
      <c r="T694" s="225">
        <v>5557.7286014000001</v>
      </c>
      <c r="U694" s="213">
        <v>2256</v>
      </c>
      <c r="V694" s="214">
        <v>2640</v>
      </c>
      <c r="W694" s="190" t="s">
        <v>1306</v>
      </c>
      <c r="X694" s="142" t="s">
        <v>5139</v>
      </c>
      <c r="Y694" s="134">
        <v>57</v>
      </c>
      <c r="Z694" s="134">
        <v>33</v>
      </c>
      <c r="AA694" s="134">
        <v>33</v>
      </c>
      <c r="AB694" s="124" t="e">
        <v>#N/A</v>
      </c>
      <c r="AC694" s="124"/>
      <c r="AD694" s="124"/>
      <c r="AE694" s="124"/>
      <c r="AF694" s="124"/>
      <c r="AG694" s="124"/>
      <c r="AH694" s="124"/>
      <c r="AI694" s="124"/>
      <c r="AJ694" s="124"/>
      <c r="AK694" s="124"/>
      <c r="AL694" s="124"/>
      <c r="AM694" s="124"/>
    </row>
    <row r="695" spans="1:39" s="123" customFormat="1" ht="127.5" x14ac:dyDescent="0.25">
      <c r="A695" s="178">
        <v>23</v>
      </c>
      <c r="B695" s="167">
        <v>1027</v>
      </c>
      <c r="C695" s="372" t="s">
        <v>3457</v>
      </c>
      <c r="D695" s="171" t="s">
        <v>2941</v>
      </c>
      <c r="E695" s="171" t="s">
        <v>30</v>
      </c>
      <c r="F695" s="171" t="s">
        <v>74</v>
      </c>
      <c r="G695" s="67">
        <v>4200000</v>
      </c>
      <c r="H695" s="204"/>
      <c r="I695" s="224"/>
      <c r="J695" s="204">
        <v>150</v>
      </c>
      <c r="K695" s="224"/>
      <c r="L695" s="204"/>
      <c r="M695" s="224"/>
      <c r="N695" s="204"/>
      <c r="O695" s="204"/>
      <c r="P695" s="224"/>
      <c r="Q695" s="224"/>
      <c r="R695" s="224"/>
      <c r="S695" s="224"/>
      <c r="T695" s="225">
        <v>780.06000000000006</v>
      </c>
      <c r="U695" s="213">
        <v>702</v>
      </c>
      <c r="V695" s="214">
        <v>778</v>
      </c>
      <c r="W695" s="190" t="s">
        <v>1306</v>
      </c>
      <c r="X695" s="142" t="s">
        <v>5139</v>
      </c>
      <c r="Y695" s="134">
        <v>57</v>
      </c>
      <c r="Z695" s="134">
        <v>33</v>
      </c>
      <c r="AA695" s="134">
        <v>33</v>
      </c>
      <c r="AB695" s="124" t="e">
        <v>#N/A</v>
      </c>
      <c r="AC695" s="124"/>
      <c r="AD695" s="124"/>
      <c r="AE695" s="124"/>
      <c r="AF695" s="124"/>
      <c r="AG695" s="124"/>
      <c r="AH695" s="124"/>
      <c r="AI695" s="124"/>
      <c r="AJ695" s="124"/>
      <c r="AK695" s="124"/>
      <c r="AL695" s="124"/>
      <c r="AM695" s="124"/>
    </row>
    <row r="696" spans="1:39" s="123" customFormat="1" ht="90" x14ac:dyDescent="0.25">
      <c r="A696" s="178">
        <v>24</v>
      </c>
      <c r="B696" s="167">
        <v>1028</v>
      </c>
      <c r="C696" s="156" t="s">
        <v>2942</v>
      </c>
      <c r="D696" s="171" t="s">
        <v>2943</v>
      </c>
      <c r="E696" s="171" t="s">
        <v>1</v>
      </c>
      <c r="F696" s="171" t="s">
        <v>126</v>
      </c>
      <c r="G696" s="174"/>
      <c r="H696" s="199"/>
      <c r="I696" s="224"/>
      <c r="J696" s="199"/>
      <c r="K696" s="224"/>
      <c r="L696" s="199"/>
      <c r="M696" s="224"/>
      <c r="N696" s="199"/>
      <c r="O696" s="199"/>
      <c r="P696" s="224"/>
      <c r="Q696" s="224"/>
      <c r="R696" s="224"/>
      <c r="S696" s="224"/>
      <c r="T696" s="225">
        <v>1157</v>
      </c>
      <c r="U696" s="213">
        <v>1157</v>
      </c>
      <c r="V696" s="214"/>
      <c r="W696" s="190" t="s">
        <v>1306</v>
      </c>
      <c r="X696" s="142" t="s">
        <v>5139</v>
      </c>
      <c r="Y696" s="134">
        <v>57</v>
      </c>
      <c r="Z696" s="134">
        <v>33</v>
      </c>
      <c r="AA696" s="134">
        <v>33</v>
      </c>
      <c r="AB696" s="124" t="e">
        <v>#N/A</v>
      </c>
      <c r="AC696" s="124"/>
      <c r="AD696" s="124"/>
      <c r="AE696" s="124"/>
      <c r="AF696" s="124"/>
      <c r="AG696" s="124"/>
      <c r="AH696" s="124"/>
      <c r="AI696" s="124"/>
      <c r="AJ696" s="124"/>
      <c r="AK696" s="124"/>
      <c r="AL696" s="124"/>
      <c r="AM696" s="124"/>
    </row>
    <row r="697" spans="1:39" s="123" customFormat="1" ht="135" x14ac:dyDescent="0.25">
      <c r="A697" s="178">
        <v>25</v>
      </c>
      <c r="B697" s="167">
        <v>1029</v>
      </c>
      <c r="C697" s="156" t="s">
        <v>2944</v>
      </c>
      <c r="D697" s="171" t="s">
        <v>2945</v>
      </c>
      <c r="E697" s="171" t="s">
        <v>1</v>
      </c>
      <c r="F697" s="171" t="s">
        <v>60</v>
      </c>
      <c r="G697" s="67">
        <v>16128049</v>
      </c>
      <c r="H697" s="204"/>
      <c r="I697" s="224"/>
      <c r="J697" s="204">
        <v>483.76639999999998</v>
      </c>
      <c r="K697" s="224"/>
      <c r="L697" s="204"/>
      <c r="M697" s="224"/>
      <c r="N697" s="204">
        <v>465.56509999999997</v>
      </c>
      <c r="O697" s="204"/>
      <c r="P697" s="224"/>
      <c r="Q697" s="224"/>
      <c r="R697" s="224"/>
      <c r="S697" s="224"/>
      <c r="T697" s="225">
        <v>3300.6914256999999</v>
      </c>
      <c r="U697" s="213">
        <v>2413</v>
      </c>
      <c r="V697" s="214"/>
      <c r="W697" s="190" t="s">
        <v>3225</v>
      </c>
      <c r="X697" s="142" t="s">
        <v>5139</v>
      </c>
      <c r="Y697" s="134">
        <v>57</v>
      </c>
      <c r="Z697" s="134">
        <v>33</v>
      </c>
      <c r="AA697" s="134">
        <v>33</v>
      </c>
      <c r="AB697" s="124" t="e">
        <v>#N/A</v>
      </c>
      <c r="AC697" s="124"/>
      <c r="AD697" s="124"/>
      <c r="AE697" s="124"/>
      <c r="AF697" s="124"/>
      <c r="AG697" s="124"/>
      <c r="AH697" s="124"/>
      <c r="AI697" s="124"/>
      <c r="AJ697" s="124"/>
      <c r="AK697" s="124"/>
      <c r="AL697" s="124"/>
      <c r="AM697" s="124"/>
    </row>
    <row r="698" spans="1:39" s="123" customFormat="1" ht="75" x14ac:dyDescent="0.25">
      <c r="A698" s="178">
        <v>26</v>
      </c>
      <c r="B698" s="167">
        <v>1030</v>
      </c>
      <c r="C698" s="373" t="s">
        <v>3458</v>
      </c>
      <c r="D698" s="167" t="s">
        <v>2946</v>
      </c>
      <c r="E698" s="171" t="s">
        <v>46</v>
      </c>
      <c r="F698" s="171" t="s">
        <v>2947</v>
      </c>
      <c r="G698" s="174"/>
      <c r="H698" s="199"/>
      <c r="I698" s="224"/>
      <c r="J698" s="199"/>
      <c r="K698" s="224"/>
      <c r="L698" s="199"/>
      <c r="M698" s="224"/>
      <c r="N698" s="199"/>
      <c r="O698" s="199"/>
      <c r="P698" s="224"/>
      <c r="Q698" s="224"/>
      <c r="R698" s="224"/>
      <c r="S698" s="224"/>
      <c r="T698" s="225">
        <v>1470</v>
      </c>
      <c r="U698" s="213">
        <v>1470</v>
      </c>
      <c r="V698" s="214"/>
      <c r="W698" s="190" t="s">
        <v>1306</v>
      </c>
      <c r="X698" s="142" t="s">
        <v>5139</v>
      </c>
      <c r="Y698" s="134">
        <v>57</v>
      </c>
      <c r="Z698" s="134">
        <v>33</v>
      </c>
      <c r="AA698" s="134">
        <v>33</v>
      </c>
      <c r="AB698" s="124" t="e">
        <v>#N/A</v>
      </c>
      <c r="AC698" s="124"/>
      <c r="AD698" s="124"/>
      <c r="AE698" s="124"/>
      <c r="AF698" s="124"/>
      <c r="AG698" s="124"/>
      <c r="AH698" s="124"/>
      <c r="AI698" s="124"/>
      <c r="AJ698" s="124"/>
      <c r="AK698" s="124"/>
      <c r="AL698" s="124"/>
      <c r="AM698" s="124"/>
    </row>
    <row r="699" spans="1:39" s="123" customFormat="1" ht="105" x14ac:dyDescent="0.25">
      <c r="A699" s="178">
        <v>27</v>
      </c>
      <c r="B699" s="167">
        <v>1031</v>
      </c>
      <c r="C699" s="156" t="s">
        <v>2948</v>
      </c>
      <c r="D699" s="171" t="s">
        <v>4276</v>
      </c>
      <c r="E699" s="171" t="s">
        <v>1</v>
      </c>
      <c r="F699" s="171" t="s">
        <v>105</v>
      </c>
      <c r="G699" s="67">
        <v>63800000</v>
      </c>
      <c r="H699" s="204">
        <v>139000</v>
      </c>
      <c r="I699" s="224"/>
      <c r="J699" s="204">
        <v>231.99999999999997</v>
      </c>
      <c r="K699" s="226">
        <v>843.31399999999996</v>
      </c>
      <c r="L699" s="204"/>
      <c r="M699" s="224"/>
      <c r="N699" s="204">
        <v>1.2649999999999999</v>
      </c>
      <c r="O699" s="204"/>
      <c r="P699" s="224"/>
      <c r="Q699" s="224"/>
      <c r="R699" s="224"/>
      <c r="S699" s="224"/>
      <c r="T699" s="225">
        <v>47267.644800000009</v>
      </c>
      <c r="U699" s="213">
        <v>41046.268800000005</v>
      </c>
      <c r="V699" s="214"/>
      <c r="W699" s="190" t="s">
        <v>860</v>
      </c>
      <c r="X699" s="142" t="s">
        <v>5139</v>
      </c>
      <c r="Y699" s="134">
        <v>57</v>
      </c>
      <c r="Z699" s="134">
        <v>33</v>
      </c>
      <c r="AA699" s="134">
        <v>33</v>
      </c>
      <c r="AB699" s="124" t="e">
        <v>#N/A</v>
      </c>
      <c r="AC699" s="124"/>
      <c r="AD699" s="124"/>
      <c r="AE699" s="124"/>
      <c r="AF699" s="124"/>
      <c r="AG699" s="124"/>
      <c r="AH699" s="124"/>
      <c r="AI699" s="124"/>
      <c r="AJ699" s="124"/>
      <c r="AK699" s="124"/>
      <c r="AL699" s="124"/>
      <c r="AM699" s="124"/>
    </row>
    <row r="700" spans="1:39" s="126" customFormat="1" ht="75" x14ac:dyDescent="0.25">
      <c r="A700" s="178">
        <v>14</v>
      </c>
      <c r="B700" s="167">
        <v>1046</v>
      </c>
      <c r="C700" s="372" t="s">
        <v>3459</v>
      </c>
      <c r="D700" s="171" t="s">
        <v>2973</v>
      </c>
      <c r="E700" s="171" t="s">
        <v>1</v>
      </c>
      <c r="F700" s="167" t="s">
        <v>15</v>
      </c>
      <c r="G700" s="67">
        <v>49552510</v>
      </c>
      <c r="H700" s="224"/>
      <c r="I700" s="224"/>
      <c r="J700" s="224"/>
      <c r="K700" s="224"/>
      <c r="L700" s="224"/>
      <c r="M700" s="224"/>
      <c r="N700" s="224"/>
      <c r="O700" s="224"/>
      <c r="P700" s="224"/>
      <c r="Q700" s="224"/>
      <c r="R700" s="224"/>
      <c r="S700" s="224"/>
      <c r="T700" s="225">
        <v>7645.9522930000003</v>
      </c>
      <c r="U700" s="213">
        <v>6329</v>
      </c>
      <c r="V700" s="225">
        <v>6329</v>
      </c>
      <c r="W700" s="190" t="s">
        <v>1306</v>
      </c>
      <c r="X700" s="142" t="s">
        <v>5140</v>
      </c>
      <c r="Y700" s="134">
        <v>44</v>
      </c>
      <c r="Z700" s="134">
        <v>34</v>
      </c>
      <c r="AA700" s="134">
        <v>34</v>
      </c>
      <c r="AB700" s="124" t="e">
        <v>#N/A</v>
      </c>
      <c r="AC700" s="127"/>
      <c r="AD700" s="127"/>
      <c r="AE700" s="127"/>
      <c r="AF700" s="127"/>
      <c r="AG700" s="127"/>
      <c r="AH700" s="127"/>
      <c r="AI700" s="127"/>
      <c r="AJ700" s="127"/>
      <c r="AK700" s="127"/>
      <c r="AL700" s="127"/>
      <c r="AM700" s="127"/>
    </row>
    <row r="701" spans="1:39" s="126" customFormat="1" ht="90" x14ac:dyDescent="0.25">
      <c r="A701" s="178">
        <v>15</v>
      </c>
      <c r="B701" s="167">
        <v>1047</v>
      </c>
      <c r="C701" s="175" t="s">
        <v>4541</v>
      </c>
      <c r="D701" s="171" t="s">
        <v>2974</v>
      </c>
      <c r="E701" s="171" t="s">
        <v>1</v>
      </c>
      <c r="F701" s="171" t="s">
        <v>14</v>
      </c>
      <c r="G701" s="215">
        <v>134761266</v>
      </c>
      <c r="H701" s="224"/>
      <c r="I701" s="224"/>
      <c r="J701" s="224"/>
      <c r="K701" s="224"/>
      <c r="L701" s="224"/>
      <c r="M701" s="224"/>
      <c r="N701" s="224"/>
      <c r="O701" s="224"/>
      <c r="P701" s="224"/>
      <c r="Q701" s="224"/>
      <c r="R701" s="224"/>
      <c r="S701" s="224"/>
      <c r="T701" s="225">
        <v>20793.663343800003</v>
      </c>
      <c r="U701" s="213">
        <v>20135</v>
      </c>
      <c r="V701" s="225">
        <v>20135</v>
      </c>
      <c r="W701" s="190" t="s">
        <v>1306</v>
      </c>
      <c r="X701" s="142" t="s">
        <v>5140</v>
      </c>
      <c r="Y701" s="134">
        <v>44</v>
      </c>
      <c r="Z701" s="134">
        <v>34</v>
      </c>
      <c r="AA701" s="134">
        <v>34</v>
      </c>
      <c r="AB701" s="124" t="e">
        <v>#N/A</v>
      </c>
      <c r="AC701" s="127"/>
      <c r="AD701" s="127"/>
      <c r="AE701" s="127"/>
      <c r="AF701" s="127"/>
      <c r="AG701" s="127"/>
      <c r="AH701" s="127"/>
      <c r="AI701" s="127"/>
      <c r="AJ701" s="127"/>
      <c r="AK701" s="127"/>
      <c r="AL701" s="127"/>
      <c r="AM701" s="127"/>
    </row>
    <row r="702" spans="1:39" s="126" customFormat="1" ht="90" x14ac:dyDescent="0.25">
      <c r="A702" s="178">
        <v>16</v>
      </c>
      <c r="B702" s="167">
        <v>1048</v>
      </c>
      <c r="C702" s="372" t="s">
        <v>3460</v>
      </c>
      <c r="D702" s="171" t="s">
        <v>2975</v>
      </c>
      <c r="E702" s="171" t="s">
        <v>1</v>
      </c>
      <c r="F702" s="171" t="s">
        <v>10</v>
      </c>
      <c r="G702" s="235"/>
      <c r="H702" s="224"/>
      <c r="I702" s="224"/>
      <c r="J702" s="224"/>
      <c r="K702" s="224"/>
      <c r="L702" s="224"/>
      <c r="M702" s="224"/>
      <c r="N702" s="224"/>
      <c r="O702" s="224"/>
      <c r="P702" s="224"/>
      <c r="Q702" s="224"/>
      <c r="R702" s="224"/>
      <c r="S702" s="224"/>
      <c r="T702" s="337">
        <v>1804</v>
      </c>
      <c r="U702" s="213">
        <v>1632</v>
      </c>
      <c r="V702" s="225">
        <v>1632</v>
      </c>
      <c r="W702" s="190" t="s">
        <v>1306</v>
      </c>
      <c r="X702" s="142" t="s">
        <v>5140</v>
      </c>
      <c r="Y702" s="134">
        <v>44</v>
      </c>
      <c r="Z702" s="134">
        <v>34</v>
      </c>
      <c r="AA702" s="134">
        <v>34</v>
      </c>
      <c r="AB702" s="124" t="e">
        <v>#N/A</v>
      </c>
      <c r="AC702" s="127"/>
      <c r="AD702" s="127"/>
      <c r="AE702" s="127"/>
      <c r="AF702" s="127"/>
      <c r="AG702" s="127"/>
      <c r="AH702" s="127"/>
      <c r="AI702" s="127"/>
      <c r="AJ702" s="127"/>
      <c r="AK702" s="127"/>
      <c r="AL702" s="127"/>
      <c r="AM702" s="127"/>
    </row>
    <row r="703" spans="1:39" s="126" customFormat="1" ht="120" x14ac:dyDescent="0.25">
      <c r="A703" s="178">
        <v>17</v>
      </c>
      <c r="B703" s="167">
        <v>1049</v>
      </c>
      <c r="C703" s="372" t="s">
        <v>3461</v>
      </c>
      <c r="D703" s="171" t="s">
        <v>2976</v>
      </c>
      <c r="E703" s="171" t="s">
        <v>1</v>
      </c>
      <c r="F703" s="171" t="s">
        <v>158</v>
      </c>
      <c r="G703" s="67">
        <v>10386454</v>
      </c>
      <c r="H703" s="224"/>
      <c r="I703" s="224"/>
      <c r="J703" s="224"/>
      <c r="K703" s="224"/>
      <c r="L703" s="224"/>
      <c r="M703" s="224"/>
      <c r="N703" s="224"/>
      <c r="O703" s="224"/>
      <c r="P703" s="224"/>
      <c r="Q703" s="224"/>
      <c r="R703" s="224"/>
      <c r="S703" s="224"/>
      <c r="T703" s="225">
        <v>1602.6298522000002</v>
      </c>
      <c r="U703" s="213">
        <v>1378</v>
      </c>
      <c r="V703" s="225">
        <v>1378</v>
      </c>
      <c r="W703" s="190" t="s">
        <v>1306</v>
      </c>
      <c r="X703" s="142" t="s">
        <v>5140</v>
      </c>
      <c r="Y703" s="134">
        <v>44</v>
      </c>
      <c r="Z703" s="134">
        <v>34</v>
      </c>
      <c r="AA703" s="134">
        <v>34</v>
      </c>
      <c r="AB703" s="124" t="e">
        <v>#N/A</v>
      </c>
      <c r="AC703" s="127"/>
      <c r="AD703" s="127"/>
      <c r="AE703" s="127"/>
      <c r="AF703" s="127"/>
      <c r="AG703" s="127"/>
      <c r="AH703" s="127"/>
      <c r="AI703" s="127"/>
      <c r="AJ703" s="127"/>
      <c r="AK703" s="127"/>
      <c r="AL703" s="127"/>
      <c r="AM703" s="127"/>
    </row>
    <row r="704" spans="1:39" s="126" customFormat="1" ht="90" x14ac:dyDescent="0.25">
      <c r="A704" s="178">
        <v>18</v>
      </c>
      <c r="B704" s="167">
        <v>1050</v>
      </c>
      <c r="C704" s="372" t="s">
        <v>3462</v>
      </c>
      <c r="D704" s="171" t="s">
        <v>2977</v>
      </c>
      <c r="E704" s="171" t="s">
        <v>1</v>
      </c>
      <c r="F704" s="171" t="s">
        <v>144</v>
      </c>
      <c r="G704" s="67">
        <v>58657256</v>
      </c>
      <c r="H704" s="224"/>
      <c r="I704" s="224"/>
      <c r="J704" s="224"/>
      <c r="K704" s="224"/>
      <c r="L704" s="224"/>
      <c r="M704" s="224"/>
      <c r="N704" s="224"/>
      <c r="O704" s="224"/>
      <c r="P704" s="224"/>
      <c r="Q704" s="224"/>
      <c r="R704" s="224"/>
      <c r="S704" s="224"/>
      <c r="T704" s="225">
        <v>9050.8146008000003</v>
      </c>
      <c r="U704" s="213">
        <v>7045</v>
      </c>
      <c r="V704" s="225">
        <v>7045</v>
      </c>
      <c r="W704" s="190" t="s">
        <v>1306</v>
      </c>
      <c r="X704" s="142" t="s">
        <v>5140</v>
      </c>
      <c r="Y704" s="134">
        <v>44</v>
      </c>
      <c r="Z704" s="134">
        <v>34</v>
      </c>
      <c r="AA704" s="134">
        <v>34</v>
      </c>
      <c r="AB704" s="124" t="e">
        <v>#N/A</v>
      </c>
      <c r="AC704" s="127"/>
      <c r="AD704" s="127"/>
      <c r="AE704" s="127"/>
      <c r="AF704" s="127"/>
      <c r="AG704" s="127"/>
      <c r="AH704" s="127"/>
      <c r="AI704" s="127"/>
      <c r="AJ704" s="127"/>
      <c r="AK704" s="127"/>
      <c r="AL704" s="127"/>
      <c r="AM704" s="127"/>
    </row>
    <row r="705" spans="1:39" s="130" customFormat="1" ht="105" x14ac:dyDescent="0.25">
      <c r="A705" s="171">
        <v>3</v>
      </c>
      <c r="B705" s="167">
        <v>1053</v>
      </c>
      <c r="C705" s="372" t="s">
        <v>3463</v>
      </c>
      <c r="D705" s="171" t="s">
        <v>4274</v>
      </c>
      <c r="E705" s="171" t="s">
        <v>1</v>
      </c>
      <c r="F705" s="171" t="s">
        <v>15</v>
      </c>
      <c r="G705" s="67">
        <v>17558217</v>
      </c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25">
        <v>2709.2328831</v>
      </c>
      <c r="U705" s="213">
        <v>2315</v>
      </c>
      <c r="V705" s="214"/>
      <c r="W705" s="190" t="s">
        <v>1306</v>
      </c>
      <c r="X705" s="142" t="s">
        <v>5140</v>
      </c>
      <c r="Y705" s="134">
        <v>44</v>
      </c>
      <c r="Z705" s="134">
        <v>34</v>
      </c>
      <c r="AA705" s="134">
        <v>34</v>
      </c>
      <c r="AB705" s="124" t="e">
        <v>#N/A</v>
      </c>
      <c r="AC705" s="140"/>
      <c r="AD705" s="140"/>
      <c r="AE705" s="140"/>
      <c r="AF705" s="140"/>
      <c r="AG705" s="140"/>
      <c r="AH705" s="140"/>
      <c r="AI705" s="140"/>
      <c r="AJ705" s="140"/>
      <c r="AK705" s="140"/>
      <c r="AL705" s="140"/>
      <c r="AM705" s="140"/>
    </row>
    <row r="706" spans="1:39" s="123" customFormat="1" ht="105" x14ac:dyDescent="0.25">
      <c r="A706" s="171">
        <v>4</v>
      </c>
      <c r="B706" s="167">
        <v>1054</v>
      </c>
      <c r="C706" s="372" t="s">
        <v>3464</v>
      </c>
      <c r="D706" s="178" t="s">
        <v>2983</v>
      </c>
      <c r="E706" s="178" t="s">
        <v>1</v>
      </c>
      <c r="F706" s="178" t="s">
        <v>2421</v>
      </c>
      <c r="G706" s="400">
        <v>945831210</v>
      </c>
      <c r="H706" s="203">
        <v>552715</v>
      </c>
      <c r="I706" s="226">
        <v>561.13199999999995</v>
      </c>
      <c r="J706" s="279"/>
      <c r="K706" s="226">
        <v>6231.49</v>
      </c>
      <c r="L706" s="279"/>
      <c r="M706" s="279"/>
      <c r="N706" s="279"/>
      <c r="O706" s="279"/>
      <c r="P706" s="279"/>
      <c r="Q706" s="279"/>
      <c r="R706" s="279"/>
      <c r="S706" s="279"/>
      <c r="T706" s="225">
        <v>479775</v>
      </c>
      <c r="U706" s="30">
        <v>7126</v>
      </c>
      <c r="V706" s="351">
        <v>2658.4340828000004</v>
      </c>
      <c r="W706" s="190" t="s">
        <v>1306</v>
      </c>
      <c r="X706" s="142" t="s">
        <v>5140</v>
      </c>
      <c r="Y706" s="134">
        <v>44</v>
      </c>
      <c r="Z706" s="134">
        <v>34</v>
      </c>
      <c r="AA706" s="134">
        <v>34</v>
      </c>
      <c r="AB706" s="124" t="e">
        <v>#N/A</v>
      </c>
      <c r="AC706" s="124"/>
      <c r="AD706" s="124"/>
      <c r="AE706" s="124"/>
      <c r="AF706" s="124"/>
      <c r="AG706" s="124"/>
      <c r="AH706" s="124"/>
      <c r="AI706" s="124"/>
      <c r="AJ706" s="124"/>
      <c r="AK706" s="124"/>
      <c r="AL706" s="124"/>
      <c r="AM706" s="124"/>
    </row>
    <row r="707" spans="1:39" s="133" customFormat="1" ht="105" x14ac:dyDescent="0.25">
      <c r="A707" s="171">
        <v>5</v>
      </c>
      <c r="B707" s="167">
        <v>1055</v>
      </c>
      <c r="C707" s="372" t="s">
        <v>3465</v>
      </c>
      <c r="D707" s="171" t="s">
        <v>2984</v>
      </c>
      <c r="E707" s="171" t="s">
        <v>1</v>
      </c>
      <c r="F707" s="171" t="s">
        <v>10</v>
      </c>
      <c r="G707" s="67">
        <v>5153556</v>
      </c>
      <c r="H707" s="250">
        <v>3760</v>
      </c>
      <c r="I707" s="204">
        <v>29.87</v>
      </c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5">
        <v>3457.6610907999998</v>
      </c>
      <c r="U707" s="213">
        <v>2396</v>
      </c>
      <c r="V707" s="214"/>
      <c r="W707" s="190" t="s">
        <v>3225</v>
      </c>
      <c r="X707" s="142" t="s">
        <v>5140</v>
      </c>
      <c r="Y707" s="134">
        <v>44</v>
      </c>
      <c r="Z707" s="134">
        <v>34</v>
      </c>
      <c r="AA707" s="134">
        <v>34</v>
      </c>
      <c r="AB707" s="124" t="e">
        <v>#N/A</v>
      </c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</row>
    <row r="708" spans="1:39" s="123" customFormat="1" ht="105" x14ac:dyDescent="0.25">
      <c r="A708" s="171">
        <v>6</v>
      </c>
      <c r="B708" s="167">
        <v>1056</v>
      </c>
      <c r="C708" s="372" t="s">
        <v>3466</v>
      </c>
      <c r="D708" s="171" t="s">
        <v>2985</v>
      </c>
      <c r="E708" s="171" t="s">
        <v>46</v>
      </c>
      <c r="F708" s="171" t="s">
        <v>59</v>
      </c>
      <c r="G708" s="67"/>
      <c r="H708" s="204"/>
      <c r="I708" s="226">
        <v>805.41899999999998</v>
      </c>
      <c r="J708" s="250">
        <v>1664</v>
      </c>
      <c r="K708" s="224"/>
      <c r="L708" s="224"/>
      <c r="M708" s="224"/>
      <c r="N708" s="224"/>
      <c r="O708" s="224"/>
      <c r="P708" s="224"/>
      <c r="Q708" s="224"/>
      <c r="R708" s="224"/>
      <c r="S708" s="224"/>
      <c r="T708" s="225">
        <v>2285.8473800000002</v>
      </c>
      <c r="U708" s="213">
        <v>1909</v>
      </c>
      <c r="V708" s="214">
        <v>2477</v>
      </c>
      <c r="W708" s="190" t="s">
        <v>3225</v>
      </c>
      <c r="X708" s="142" t="s">
        <v>5140</v>
      </c>
      <c r="Y708" s="134">
        <v>44</v>
      </c>
      <c r="Z708" s="134">
        <v>34</v>
      </c>
      <c r="AA708" s="134">
        <v>34</v>
      </c>
      <c r="AB708" s="124" t="e">
        <v>#N/A</v>
      </c>
      <c r="AC708" s="124"/>
      <c r="AD708" s="124"/>
      <c r="AE708" s="124"/>
      <c r="AF708" s="124"/>
      <c r="AG708" s="124"/>
      <c r="AH708" s="124"/>
      <c r="AI708" s="124"/>
      <c r="AJ708" s="124"/>
      <c r="AK708" s="124"/>
      <c r="AL708" s="124"/>
      <c r="AM708" s="124"/>
    </row>
    <row r="709" spans="1:39" s="123" customFormat="1" ht="60" x14ac:dyDescent="0.25">
      <c r="A709" s="171">
        <v>7</v>
      </c>
      <c r="B709" s="167">
        <v>1057</v>
      </c>
      <c r="C709" s="376" t="s">
        <v>3467</v>
      </c>
      <c r="D709" s="171" t="s">
        <v>4275</v>
      </c>
      <c r="E709" s="171" t="s">
        <v>1</v>
      </c>
      <c r="F709" s="171" t="s">
        <v>105</v>
      </c>
      <c r="G709" s="174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25">
        <v>50174.425350000012</v>
      </c>
      <c r="U709" s="213">
        <v>65543.168250000002</v>
      </c>
      <c r="V709" s="214"/>
      <c r="W709" s="190" t="s">
        <v>860</v>
      </c>
      <c r="X709" s="142" t="s">
        <v>5140</v>
      </c>
      <c r="Y709" s="134">
        <v>44</v>
      </c>
      <c r="Z709" s="134">
        <v>34</v>
      </c>
      <c r="AA709" s="134">
        <v>34</v>
      </c>
      <c r="AB709" s="124" t="e">
        <v>#N/A</v>
      </c>
      <c r="AC709" s="124"/>
      <c r="AD709" s="124"/>
      <c r="AE709" s="124"/>
      <c r="AF709" s="124"/>
      <c r="AG709" s="124"/>
      <c r="AH709" s="124"/>
      <c r="AI709" s="124"/>
      <c r="AJ709" s="124"/>
      <c r="AK709" s="124"/>
      <c r="AL709" s="124"/>
      <c r="AM709" s="124"/>
    </row>
    <row r="710" spans="1:39" s="126" customFormat="1" ht="76.5" x14ac:dyDescent="0.25">
      <c r="A710" s="178">
        <v>1</v>
      </c>
      <c r="B710" s="167">
        <v>1058</v>
      </c>
      <c r="C710" s="372" t="s">
        <v>3468</v>
      </c>
      <c r="D710" s="233" t="s">
        <v>2986</v>
      </c>
      <c r="E710" s="233" t="s">
        <v>1</v>
      </c>
      <c r="F710" s="233" t="s">
        <v>14</v>
      </c>
      <c r="G710" s="215"/>
      <c r="H710" s="254"/>
      <c r="I710" s="254"/>
      <c r="J710" s="254"/>
      <c r="K710" s="254"/>
      <c r="L710" s="254"/>
      <c r="M710" s="254"/>
      <c r="N710" s="254"/>
      <c r="O710" s="254"/>
      <c r="P710" s="254"/>
      <c r="Q710" s="254"/>
      <c r="R710" s="254"/>
      <c r="S710" s="254"/>
      <c r="T710" s="337">
        <v>140000</v>
      </c>
      <c r="U710" s="197">
        <v>146611</v>
      </c>
      <c r="V710" s="189">
        <v>20845</v>
      </c>
      <c r="W710" s="190" t="s">
        <v>3223</v>
      </c>
      <c r="X710" s="142" t="s">
        <v>5141</v>
      </c>
      <c r="Y710" s="127">
        <v>49</v>
      </c>
      <c r="Z710" s="127">
        <v>35</v>
      </c>
      <c r="AA710" s="127">
        <v>35</v>
      </c>
      <c r="AB710" s="124" t="e">
        <v>#N/A</v>
      </c>
      <c r="AC710" s="127"/>
      <c r="AD710" s="127"/>
      <c r="AE710" s="127"/>
      <c r="AF710" s="127"/>
      <c r="AG710" s="127"/>
      <c r="AH710" s="127"/>
      <c r="AI710" s="127"/>
      <c r="AJ710" s="127"/>
      <c r="AK710" s="127"/>
      <c r="AL710" s="127"/>
      <c r="AM710" s="127"/>
    </row>
    <row r="711" spans="1:39" s="126" customFormat="1" ht="120" x14ac:dyDescent="0.25">
      <c r="A711" s="178">
        <v>2</v>
      </c>
      <c r="B711" s="167">
        <v>1059</v>
      </c>
      <c r="C711" s="372" t="s">
        <v>3469</v>
      </c>
      <c r="D711" s="233" t="s">
        <v>2987</v>
      </c>
      <c r="E711" s="233" t="s">
        <v>1</v>
      </c>
      <c r="F711" s="233" t="s">
        <v>14</v>
      </c>
      <c r="G711" s="67"/>
      <c r="H711" s="254"/>
      <c r="I711" s="254"/>
      <c r="J711" s="254"/>
      <c r="K711" s="254"/>
      <c r="L711" s="254"/>
      <c r="M711" s="254"/>
      <c r="N711" s="254"/>
      <c r="O711" s="254"/>
      <c r="P711" s="254"/>
      <c r="Q711" s="254"/>
      <c r="R711" s="254"/>
      <c r="S711" s="254"/>
      <c r="T711" s="337">
        <v>120000</v>
      </c>
      <c r="U711" s="197">
        <v>128865</v>
      </c>
      <c r="V711" s="189">
        <v>16433</v>
      </c>
      <c r="W711" s="190" t="s">
        <v>3224</v>
      </c>
      <c r="X711" s="142" t="s">
        <v>5141</v>
      </c>
      <c r="Y711" s="127">
        <v>49</v>
      </c>
      <c r="Z711" s="127">
        <v>35</v>
      </c>
      <c r="AA711" s="127">
        <v>35</v>
      </c>
      <c r="AB711" s="124" t="e">
        <v>#N/A</v>
      </c>
      <c r="AC711" s="127"/>
      <c r="AD711" s="127"/>
      <c r="AE711" s="127"/>
      <c r="AF711" s="127"/>
      <c r="AG711" s="127"/>
      <c r="AH711" s="127"/>
      <c r="AI711" s="127"/>
      <c r="AJ711" s="127"/>
      <c r="AK711" s="127"/>
      <c r="AL711" s="127"/>
      <c r="AM711" s="127"/>
    </row>
    <row r="712" spans="1:39" s="126" customFormat="1" ht="102" x14ac:dyDescent="0.25">
      <c r="A712" s="178">
        <v>3</v>
      </c>
      <c r="B712" s="167">
        <v>1060</v>
      </c>
      <c r="C712" s="372" t="s">
        <v>3470</v>
      </c>
      <c r="D712" s="233" t="s">
        <v>2988</v>
      </c>
      <c r="E712" s="233" t="s">
        <v>1</v>
      </c>
      <c r="F712" s="233" t="s">
        <v>14</v>
      </c>
      <c r="G712" s="174"/>
      <c r="H712" s="254"/>
      <c r="I712" s="254"/>
      <c r="J712" s="254"/>
      <c r="K712" s="254"/>
      <c r="L712" s="254"/>
      <c r="M712" s="254"/>
      <c r="N712" s="254"/>
      <c r="O712" s="254"/>
      <c r="P712" s="254"/>
      <c r="Q712" s="254"/>
      <c r="R712" s="254"/>
      <c r="S712" s="254"/>
      <c r="T712" s="337">
        <v>51000</v>
      </c>
      <c r="U712" s="197">
        <v>51992</v>
      </c>
      <c r="V712" s="189">
        <v>6635</v>
      </c>
      <c r="W712" s="190" t="s">
        <v>1306</v>
      </c>
      <c r="X712" s="142" t="s">
        <v>5141</v>
      </c>
      <c r="Y712" s="127">
        <v>49</v>
      </c>
      <c r="Z712" s="127">
        <v>35</v>
      </c>
      <c r="AA712" s="127">
        <v>35</v>
      </c>
      <c r="AB712" s="124" t="e">
        <v>#N/A</v>
      </c>
      <c r="AC712" s="127"/>
      <c r="AD712" s="127"/>
      <c r="AE712" s="127"/>
      <c r="AF712" s="127"/>
      <c r="AG712" s="127"/>
      <c r="AH712" s="127"/>
      <c r="AI712" s="127"/>
      <c r="AJ712" s="127"/>
      <c r="AK712" s="127"/>
      <c r="AL712" s="127"/>
      <c r="AM712" s="127"/>
    </row>
    <row r="713" spans="1:39" s="126" customFormat="1" ht="120" x14ac:dyDescent="0.25">
      <c r="A713" s="178">
        <v>4</v>
      </c>
      <c r="B713" s="167">
        <v>1061</v>
      </c>
      <c r="C713" s="232" t="s">
        <v>4542</v>
      </c>
      <c r="D713" s="233" t="s">
        <v>2989</v>
      </c>
      <c r="E713" s="233" t="s">
        <v>1</v>
      </c>
      <c r="F713" s="233" t="s">
        <v>14</v>
      </c>
      <c r="G713" s="67"/>
      <c r="H713" s="254"/>
      <c r="I713" s="254"/>
      <c r="J713" s="254"/>
      <c r="K713" s="254"/>
      <c r="L713" s="254"/>
      <c r="M713" s="254"/>
      <c r="N713" s="254"/>
      <c r="O713" s="254"/>
      <c r="P713" s="254"/>
      <c r="Q713" s="254"/>
      <c r="R713" s="254"/>
      <c r="S713" s="254"/>
      <c r="T713" s="337">
        <v>1000</v>
      </c>
      <c r="U713" s="197">
        <v>1176</v>
      </c>
      <c r="V713" s="189">
        <v>1831</v>
      </c>
      <c r="W713" s="190" t="s">
        <v>3225</v>
      </c>
      <c r="X713" s="142" t="s">
        <v>5141</v>
      </c>
      <c r="Y713" s="127">
        <v>49</v>
      </c>
      <c r="Z713" s="127">
        <v>35</v>
      </c>
      <c r="AA713" s="127">
        <v>35</v>
      </c>
      <c r="AB713" s="124" t="e">
        <v>#N/A</v>
      </c>
      <c r="AC713" s="127"/>
      <c r="AD713" s="127"/>
      <c r="AE713" s="127"/>
      <c r="AF713" s="127"/>
      <c r="AG713" s="127"/>
      <c r="AH713" s="127"/>
      <c r="AI713" s="127"/>
      <c r="AJ713" s="127"/>
      <c r="AK713" s="127"/>
      <c r="AL713" s="127"/>
      <c r="AM713" s="127"/>
    </row>
    <row r="714" spans="1:39" s="126" customFormat="1" ht="75" x14ac:dyDescent="0.25">
      <c r="A714" s="178">
        <v>5</v>
      </c>
      <c r="B714" s="167">
        <v>1062</v>
      </c>
      <c r="C714" s="372" t="s">
        <v>3471</v>
      </c>
      <c r="D714" s="233" t="s">
        <v>2990</v>
      </c>
      <c r="E714" s="233" t="s">
        <v>1</v>
      </c>
      <c r="F714" s="233" t="s">
        <v>2025</v>
      </c>
      <c r="G714" s="174"/>
      <c r="H714" s="254"/>
      <c r="I714" s="254"/>
      <c r="J714" s="254"/>
      <c r="K714" s="254"/>
      <c r="L714" s="254"/>
      <c r="M714" s="254"/>
      <c r="N714" s="254"/>
      <c r="O714" s="254"/>
      <c r="P714" s="254"/>
      <c r="Q714" s="254"/>
      <c r="R714" s="254"/>
      <c r="S714" s="254"/>
      <c r="T714" s="337">
        <v>2000</v>
      </c>
      <c r="U714" s="197">
        <v>2577</v>
      </c>
      <c r="V714" s="189"/>
      <c r="W714" s="190" t="s">
        <v>1306</v>
      </c>
      <c r="X714" s="142" t="s">
        <v>5141</v>
      </c>
      <c r="Y714" s="127">
        <v>49</v>
      </c>
      <c r="Z714" s="127">
        <v>35</v>
      </c>
      <c r="AA714" s="127">
        <v>35</v>
      </c>
      <c r="AB714" s="124" t="e">
        <v>#N/A</v>
      </c>
      <c r="AC714" s="127"/>
      <c r="AD714" s="127"/>
      <c r="AE714" s="127"/>
      <c r="AF714" s="127"/>
      <c r="AG714" s="127"/>
      <c r="AH714" s="127"/>
      <c r="AI714" s="127"/>
      <c r="AJ714" s="127"/>
      <c r="AK714" s="127"/>
      <c r="AL714" s="127"/>
      <c r="AM714" s="127"/>
    </row>
    <row r="715" spans="1:39" s="126" customFormat="1" ht="165" x14ac:dyDescent="0.25">
      <c r="A715" s="178">
        <v>6</v>
      </c>
      <c r="B715" s="167">
        <v>1063</v>
      </c>
      <c r="C715" s="232" t="s">
        <v>4543</v>
      </c>
      <c r="D715" s="233" t="s">
        <v>2991</v>
      </c>
      <c r="E715" s="233" t="s">
        <v>1</v>
      </c>
      <c r="F715" s="233" t="s">
        <v>157</v>
      </c>
      <c r="G715" s="215"/>
      <c r="H715" s="254"/>
      <c r="I715" s="254"/>
      <c r="J715" s="254"/>
      <c r="K715" s="254"/>
      <c r="L715" s="254"/>
      <c r="M715" s="254"/>
      <c r="N715" s="254"/>
      <c r="O715" s="254"/>
      <c r="P715" s="254"/>
      <c r="Q715" s="254"/>
      <c r="R715" s="254"/>
      <c r="S715" s="254"/>
      <c r="T715" s="337">
        <v>2000</v>
      </c>
      <c r="U715" s="197">
        <v>2100</v>
      </c>
      <c r="V715" s="189">
        <v>1975</v>
      </c>
      <c r="W715" s="190" t="s">
        <v>1306</v>
      </c>
      <c r="X715" s="142" t="s">
        <v>5141</v>
      </c>
      <c r="Y715" s="127">
        <v>49</v>
      </c>
      <c r="Z715" s="127">
        <v>35</v>
      </c>
      <c r="AA715" s="127">
        <v>35</v>
      </c>
      <c r="AB715" s="124" t="e">
        <v>#N/A</v>
      </c>
      <c r="AC715" s="127"/>
      <c r="AD715" s="127"/>
      <c r="AE715" s="127"/>
      <c r="AF715" s="127"/>
      <c r="AG715" s="127"/>
      <c r="AH715" s="127"/>
      <c r="AI715" s="127"/>
      <c r="AJ715" s="127"/>
      <c r="AK715" s="127"/>
      <c r="AL715" s="127"/>
      <c r="AM715" s="127"/>
    </row>
    <row r="716" spans="1:39" s="133" customFormat="1" ht="105" x14ac:dyDescent="0.25">
      <c r="A716" s="178">
        <v>1</v>
      </c>
      <c r="B716" s="167">
        <v>1067</v>
      </c>
      <c r="C716" s="372" t="s">
        <v>3472</v>
      </c>
      <c r="D716" s="171" t="s">
        <v>2992</v>
      </c>
      <c r="E716" s="171" t="s">
        <v>1</v>
      </c>
      <c r="F716" s="171" t="s">
        <v>15</v>
      </c>
      <c r="G716" s="67">
        <v>14676413</v>
      </c>
      <c r="H716" s="222"/>
      <c r="I716" s="222"/>
      <c r="J716" s="222"/>
      <c r="K716" s="222"/>
      <c r="L716" s="222"/>
      <c r="M716" s="222"/>
      <c r="N716" s="222"/>
      <c r="O716" s="222"/>
      <c r="P716" s="222"/>
      <c r="Q716" s="222"/>
      <c r="R716" s="222"/>
      <c r="S716" s="222"/>
      <c r="T716" s="225">
        <v>2264.5705259000001</v>
      </c>
      <c r="U716" s="213">
        <v>1846.4655132</v>
      </c>
      <c r="V716" s="214"/>
      <c r="W716" s="190" t="s">
        <v>1306</v>
      </c>
      <c r="X716" s="142" t="s">
        <v>5142</v>
      </c>
      <c r="Y716" s="134">
        <v>61</v>
      </c>
      <c r="Z716" s="134">
        <v>38</v>
      </c>
      <c r="AA716" s="134">
        <v>38</v>
      </c>
      <c r="AB716" s="124" t="e">
        <v>#N/A</v>
      </c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</row>
    <row r="717" spans="1:39" s="133" customFormat="1" ht="150" x14ac:dyDescent="0.25">
      <c r="A717" s="178">
        <v>2</v>
      </c>
      <c r="B717" s="167">
        <v>1068</v>
      </c>
      <c r="C717" s="372" t="s">
        <v>3473</v>
      </c>
      <c r="D717" s="171" t="s">
        <v>2993</v>
      </c>
      <c r="E717" s="171" t="s">
        <v>92</v>
      </c>
      <c r="F717" s="171" t="s">
        <v>2994</v>
      </c>
      <c r="G717" s="67">
        <v>8891032</v>
      </c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25">
        <v>1371.8862376000002</v>
      </c>
      <c r="U717" s="213">
        <v>1361.8518000000001</v>
      </c>
      <c r="V717" s="214">
        <v>1396</v>
      </c>
      <c r="W717" s="190" t="s">
        <v>1308</v>
      </c>
      <c r="X717" s="142" t="s">
        <v>5142</v>
      </c>
      <c r="Y717" s="134">
        <v>61</v>
      </c>
      <c r="Z717" s="134">
        <v>38</v>
      </c>
      <c r="AA717" s="134">
        <v>38</v>
      </c>
      <c r="AB717" s="124" t="e">
        <v>#N/A</v>
      </c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</row>
    <row r="718" spans="1:39" s="133" customFormat="1" ht="150" x14ac:dyDescent="0.25">
      <c r="A718" s="178">
        <v>4</v>
      </c>
      <c r="B718" s="167">
        <v>1070</v>
      </c>
      <c r="C718" s="175" t="s">
        <v>4545</v>
      </c>
      <c r="D718" s="171" t="s">
        <v>2996</v>
      </c>
      <c r="E718" s="171" t="s">
        <v>1</v>
      </c>
      <c r="F718" s="171" t="s">
        <v>2997</v>
      </c>
      <c r="G718" s="67">
        <v>23416920</v>
      </c>
      <c r="H718" s="222"/>
      <c r="I718" s="222"/>
      <c r="J718" s="222"/>
      <c r="K718" s="222"/>
      <c r="L718" s="222"/>
      <c r="M718" s="222"/>
      <c r="N718" s="222"/>
      <c r="O718" s="222"/>
      <c r="P718" s="222"/>
      <c r="Q718" s="222"/>
      <c r="R718" s="222"/>
      <c r="S718" s="222"/>
      <c r="T718" s="225">
        <v>3613.2307560000004</v>
      </c>
      <c r="U718" s="213">
        <v>6765.7093680000007</v>
      </c>
      <c r="V718" s="214">
        <v>8660</v>
      </c>
      <c r="W718" s="190" t="s">
        <v>1306</v>
      </c>
      <c r="X718" s="142" t="s">
        <v>5142</v>
      </c>
      <c r="Y718" s="134">
        <v>61</v>
      </c>
      <c r="Z718" s="134">
        <v>38</v>
      </c>
      <c r="AA718" s="134">
        <v>38</v>
      </c>
      <c r="AB718" s="124" t="e">
        <v>#N/A</v>
      </c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</row>
    <row r="719" spans="1:39" s="123" customFormat="1" ht="150" x14ac:dyDescent="0.25">
      <c r="A719" s="178">
        <v>5</v>
      </c>
      <c r="B719" s="167">
        <v>1071</v>
      </c>
      <c r="C719" s="175" t="s">
        <v>4546</v>
      </c>
      <c r="D719" s="171" t="s">
        <v>2998</v>
      </c>
      <c r="E719" s="171" t="s">
        <v>30</v>
      </c>
      <c r="F719" s="171" t="s">
        <v>74</v>
      </c>
      <c r="G719" s="215">
        <v>4422104</v>
      </c>
      <c r="H719" s="222"/>
      <c r="I719" s="222"/>
      <c r="J719" s="222"/>
      <c r="K719" s="222"/>
      <c r="L719" s="222"/>
      <c r="M719" s="222"/>
      <c r="N719" s="222"/>
      <c r="O719" s="222"/>
      <c r="P719" s="222"/>
      <c r="Q719" s="222"/>
      <c r="R719" s="222"/>
      <c r="S719" s="222"/>
      <c r="T719" s="225">
        <v>682.33064720000004</v>
      </c>
      <c r="U719" s="213">
        <v>713.35976000000005</v>
      </c>
      <c r="V719" s="214">
        <v>670</v>
      </c>
      <c r="W719" s="190" t="s">
        <v>1306</v>
      </c>
      <c r="X719" s="142" t="s">
        <v>5142</v>
      </c>
      <c r="Y719" s="134">
        <v>61</v>
      </c>
      <c r="Z719" s="134">
        <v>38</v>
      </c>
      <c r="AA719" s="134">
        <v>38</v>
      </c>
      <c r="AB719" s="124" t="e">
        <v>#N/A</v>
      </c>
      <c r="AC719" s="124"/>
      <c r="AD719" s="124"/>
      <c r="AE719" s="124"/>
      <c r="AF719" s="124"/>
      <c r="AG719" s="124"/>
      <c r="AH719" s="124"/>
      <c r="AI719" s="124"/>
      <c r="AJ719" s="124"/>
      <c r="AK719" s="124"/>
      <c r="AL719" s="124"/>
      <c r="AM719" s="124"/>
    </row>
    <row r="720" spans="1:39" s="123" customFormat="1" ht="105" x14ac:dyDescent="0.25">
      <c r="A720" s="178">
        <v>6</v>
      </c>
      <c r="B720" s="167">
        <v>1072</v>
      </c>
      <c r="C720" s="372" t="s">
        <v>3474</v>
      </c>
      <c r="D720" s="171" t="s">
        <v>2999</v>
      </c>
      <c r="E720" s="171" t="s">
        <v>1</v>
      </c>
      <c r="F720" s="171" t="s">
        <v>15</v>
      </c>
      <c r="G720" s="67">
        <v>12191520</v>
      </c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25">
        <v>1881.1515360000001</v>
      </c>
      <c r="U720" s="213">
        <v>1817.9203218</v>
      </c>
      <c r="V720" s="214">
        <v>1532</v>
      </c>
      <c r="W720" s="190" t="s">
        <v>3225</v>
      </c>
      <c r="X720" s="142" t="s">
        <v>5142</v>
      </c>
      <c r="Y720" s="134">
        <v>61</v>
      </c>
      <c r="Z720" s="134">
        <v>38</v>
      </c>
      <c r="AA720" s="134">
        <v>38</v>
      </c>
      <c r="AB720" s="124" t="e">
        <v>#N/A</v>
      </c>
      <c r="AC720" s="124"/>
      <c r="AD720" s="124"/>
      <c r="AE720" s="124"/>
      <c r="AF720" s="124"/>
      <c r="AG720" s="124"/>
      <c r="AH720" s="124"/>
      <c r="AI720" s="124"/>
      <c r="AJ720" s="124"/>
      <c r="AK720" s="124"/>
      <c r="AL720" s="124"/>
      <c r="AM720" s="124"/>
    </row>
    <row r="721" spans="1:39" s="123" customFormat="1" ht="105" x14ac:dyDescent="0.25">
      <c r="A721" s="178">
        <v>7</v>
      </c>
      <c r="B721" s="167">
        <v>1073</v>
      </c>
      <c r="C721" s="175" t="s">
        <v>4547</v>
      </c>
      <c r="D721" s="171" t="s">
        <v>3000</v>
      </c>
      <c r="E721" s="171" t="s">
        <v>1</v>
      </c>
      <c r="F721" s="171" t="s">
        <v>15</v>
      </c>
      <c r="G721" s="67">
        <v>12209120</v>
      </c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25">
        <v>1883.8672160000001</v>
      </c>
      <c r="U721" s="213">
        <v>1853.9501433</v>
      </c>
      <c r="V721" s="214">
        <v>1448</v>
      </c>
      <c r="W721" s="190" t="s">
        <v>3225</v>
      </c>
      <c r="X721" s="142" t="s">
        <v>5142</v>
      </c>
      <c r="Y721" s="134">
        <v>61</v>
      </c>
      <c r="Z721" s="134">
        <v>38</v>
      </c>
      <c r="AA721" s="134">
        <v>38</v>
      </c>
      <c r="AB721" s="124" t="e">
        <v>#N/A</v>
      </c>
      <c r="AC721" s="124"/>
      <c r="AD721" s="124"/>
      <c r="AE721" s="124"/>
      <c r="AF721" s="124"/>
      <c r="AG721" s="124"/>
      <c r="AH721" s="124"/>
      <c r="AI721" s="124"/>
      <c r="AJ721" s="124"/>
      <c r="AK721" s="124"/>
      <c r="AL721" s="124"/>
      <c r="AM721" s="124"/>
    </row>
    <row r="722" spans="1:39" s="123" customFormat="1" ht="105" x14ac:dyDescent="0.25">
      <c r="A722" s="178">
        <v>8</v>
      </c>
      <c r="B722" s="167">
        <v>1074</v>
      </c>
      <c r="C722" s="175" t="s">
        <v>4548</v>
      </c>
      <c r="D722" s="171" t="s">
        <v>2992</v>
      </c>
      <c r="E722" s="171" t="s">
        <v>1</v>
      </c>
      <c r="F722" s="171" t="s">
        <v>15</v>
      </c>
      <c r="G722" s="67">
        <v>38587560</v>
      </c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25">
        <v>5954.0605080000005</v>
      </c>
      <c r="U722" s="213">
        <v>6029.2769747000002</v>
      </c>
      <c r="V722" s="214">
        <v>6095</v>
      </c>
      <c r="W722" s="190" t="s">
        <v>3001</v>
      </c>
      <c r="X722" s="142" t="s">
        <v>5142</v>
      </c>
      <c r="Y722" s="134">
        <v>61</v>
      </c>
      <c r="Z722" s="134">
        <v>38</v>
      </c>
      <c r="AA722" s="134">
        <v>38</v>
      </c>
      <c r="AB722" s="124" t="e">
        <v>#N/A</v>
      </c>
      <c r="AC722" s="124"/>
      <c r="AD722" s="124"/>
      <c r="AE722" s="124"/>
      <c r="AF722" s="124"/>
      <c r="AG722" s="124"/>
      <c r="AH722" s="124"/>
      <c r="AI722" s="124"/>
      <c r="AJ722" s="124"/>
      <c r="AK722" s="124"/>
      <c r="AL722" s="124"/>
      <c r="AM722" s="124"/>
    </row>
    <row r="723" spans="1:39" s="123" customFormat="1" ht="105" x14ac:dyDescent="0.25">
      <c r="A723" s="178">
        <v>9</v>
      </c>
      <c r="B723" s="167">
        <v>1075</v>
      </c>
      <c r="C723" s="175" t="s">
        <v>4549</v>
      </c>
      <c r="D723" s="171" t="s">
        <v>3002</v>
      </c>
      <c r="E723" s="171" t="s">
        <v>1</v>
      </c>
      <c r="F723" s="171" t="s">
        <v>15</v>
      </c>
      <c r="G723" s="67">
        <v>13220240</v>
      </c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25">
        <v>2039.8830320000002</v>
      </c>
      <c r="U723" s="213">
        <v>1868.1773748000001</v>
      </c>
      <c r="V723" s="214">
        <v>1477</v>
      </c>
      <c r="W723" s="190" t="s">
        <v>3225</v>
      </c>
      <c r="X723" s="142" t="s">
        <v>5142</v>
      </c>
      <c r="Y723" s="134">
        <v>61</v>
      </c>
      <c r="Z723" s="134">
        <v>38</v>
      </c>
      <c r="AA723" s="134">
        <v>38</v>
      </c>
      <c r="AB723" s="124" t="e">
        <v>#N/A</v>
      </c>
      <c r="AC723" s="124"/>
      <c r="AD723" s="124"/>
      <c r="AE723" s="124"/>
      <c r="AF723" s="124"/>
      <c r="AG723" s="124"/>
      <c r="AH723" s="124"/>
      <c r="AI723" s="124"/>
      <c r="AJ723" s="124"/>
      <c r="AK723" s="124"/>
      <c r="AL723" s="124"/>
      <c r="AM723" s="124"/>
    </row>
    <row r="724" spans="1:39" s="123" customFormat="1" ht="105" x14ac:dyDescent="0.25">
      <c r="A724" s="178">
        <v>10</v>
      </c>
      <c r="B724" s="167">
        <v>1076</v>
      </c>
      <c r="C724" s="372" t="s">
        <v>162</v>
      </c>
      <c r="D724" s="171" t="s">
        <v>3003</v>
      </c>
      <c r="E724" s="171" t="s">
        <v>1</v>
      </c>
      <c r="F724" s="171" t="s">
        <v>15</v>
      </c>
      <c r="G724" s="67">
        <v>18086200</v>
      </c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25">
        <v>2790.70066</v>
      </c>
      <c r="U724" s="213">
        <v>2597.1745140000003</v>
      </c>
      <c r="V724" s="214">
        <v>2344</v>
      </c>
      <c r="W724" s="190" t="s">
        <v>3225</v>
      </c>
      <c r="X724" s="142" t="s">
        <v>5142</v>
      </c>
      <c r="Y724" s="134">
        <v>61</v>
      </c>
      <c r="Z724" s="134">
        <v>38</v>
      </c>
      <c r="AA724" s="134">
        <v>38</v>
      </c>
      <c r="AB724" s="124" t="e">
        <v>#N/A</v>
      </c>
      <c r="AC724" s="124"/>
      <c r="AD724" s="124"/>
      <c r="AE724" s="124"/>
      <c r="AF724" s="124"/>
      <c r="AG724" s="124"/>
      <c r="AH724" s="124"/>
      <c r="AI724" s="124"/>
      <c r="AJ724" s="124"/>
      <c r="AK724" s="124"/>
      <c r="AL724" s="124"/>
      <c r="AM724" s="124"/>
    </row>
    <row r="725" spans="1:39" s="123" customFormat="1" ht="105" x14ac:dyDescent="0.25">
      <c r="A725" s="178">
        <v>11</v>
      </c>
      <c r="B725" s="167">
        <v>1077</v>
      </c>
      <c r="C725" s="372" t="s">
        <v>161</v>
      </c>
      <c r="D725" s="171" t="s">
        <v>2992</v>
      </c>
      <c r="E725" s="171" t="s">
        <v>1</v>
      </c>
      <c r="F725" s="171" t="s">
        <v>15</v>
      </c>
      <c r="G725" s="67">
        <v>15856720</v>
      </c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25">
        <v>2446.6918960000003</v>
      </c>
      <c r="U725" s="213">
        <v>2473.2746999999999</v>
      </c>
      <c r="V725" s="214">
        <v>2362</v>
      </c>
      <c r="W725" s="190" t="s">
        <v>3225</v>
      </c>
      <c r="X725" s="142" t="s">
        <v>5142</v>
      </c>
      <c r="Y725" s="134">
        <v>61</v>
      </c>
      <c r="Z725" s="134">
        <v>38</v>
      </c>
      <c r="AA725" s="134">
        <v>38</v>
      </c>
      <c r="AB725" s="124" t="e">
        <v>#N/A</v>
      </c>
      <c r="AC725" s="124"/>
      <c r="AD725" s="124"/>
      <c r="AE725" s="124"/>
      <c r="AF725" s="124"/>
      <c r="AG725" s="124"/>
      <c r="AH725" s="124"/>
      <c r="AI725" s="124"/>
      <c r="AJ725" s="124"/>
      <c r="AK725" s="124"/>
      <c r="AL725" s="124"/>
      <c r="AM725" s="124"/>
    </row>
    <row r="726" spans="1:39" s="123" customFormat="1" ht="105" x14ac:dyDescent="0.25">
      <c r="A726" s="178">
        <v>12</v>
      </c>
      <c r="B726" s="167">
        <v>1078</v>
      </c>
      <c r="C726" s="372" t="s">
        <v>160</v>
      </c>
      <c r="D726" s="171" t="s">
        <v>2992</v>
      </c>
      <c r="E726" s="171" t="s">
        <v>1</v>
      </c>
      <c r="F726" s="171" t="s">
        <v>15</v>
      </c>
      <c r="G726" s="67">
        <v>18688560</v>
      </c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25">
        <v>2883.644808</v>
      </c>
      <c r="U726" s="213">
        <v>2003.9885316000002</v>
      </c>
      <c r="V726" s="214">
        <v>1812</v>
      </c>
      <c r="W726" s="190" t="s">
        <v>3225</v>
      </c>
      <c r="X726" s="142" t="s">
        <v>5142</v>
      </c>
      <c r="Y726" s="134">
        <v>61</v>
      </c>
      <c r="Z726" s="134">
        <v>38</v>
      </c>
      <c r="AA726" s="134">
        <v>38</v>
      </c>
      <c r="AB726" s="124" t="e">
        <v>#N/A</v>
      </c>
      <c r="AC726" s="124"/>
      <c r="AD726" s="124"/>
      <c r="AE726" s="124"/>
      <c r="AF726" s="124"/>
      <c r="AG726" s="124"/>
      <c r="AH726" s="124"/>
      <c r="AI726" s="124"/>
      <c r="AJ726" s="124"/>
      <c r="AK726" s="124"/>
      <c r="AL726" s="124"/>
      <c r="AM726" s="124"/>
    </row>
    <row r="727" spans="1:39" s="123" customFormat="1" ht="105" x14ac:dyDescent="0.25">
      <c r="A727" s="178">
        <v>13</v>
      </c>
      <c r="B727" s="167">
        <v>1079</v>
      </c>
      <c r="C727" s="372" t="s">
        <v>3475</v>
      </c>
      <c r="D727" s="171" t="s">
        <v>2992</v>
      </c>
      <c r="E727" s="171" t="s">
        <v>1</v>
      </c>
      <c r="F727" s="171" t="s">
        <v>15</v>
      </c>
      <c r="G727" s="67">
        <v>11971080</v>
      </c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25">
        <v>1847.1376440000001</v>
      </c>
      <c r="U727" s="213">
        <v>1713.5516475000002</v>
      </c>
      <c r="V727" s="214">
        <v>1676</v>
      </c>
      <c r="W727" s="190" t="s">
        <v>3225</v>
      </c>
      <c r="X727" s="142" t="s">
        <v>5142</v>
      </c>
      <c r="Y727" s="134">
        <v>61</v>
      </c>
      <c r="Z727" s="134">
        <v>38</v>
      </c>
      <c r="AA727" s="134">
        <v>38</v>
      </c>
      <c r="AB727" s="124" t="e">
        <v>#N/A</v>
      </c>
      <c r="AC727" s="124"/>
      <c r="AD727" s="124"/>
      <c r="AE727" s="124"/>
      <c r="AF727" s="124"/>
      <c r="AG727" s="124"/>
      <c r="AH727" s="124"/>
      <c r="AI727" s="124"/>
      <c r="AJ727" s="124"/>
      <c r="AK727" s="124"/>
      <c r="AL727" s="124"/>
      <c r="AM727" s="124"/>
    </row>
    <row r="728" spans="1:39" s="123" customFormat="1" ht="105" x14ac:dyDescent="0.25">
      <c r="A728" s="178">
        <v>14</v>
      </c>
      <c r="B728" s="167">
        <v>1080</v>
      </c>
      <c r="C728" s="175" t="s">
        <v>4550</v>
      </c>
      <c r="D728" s="171" t="s">
        <v>3004</v>
      </c>
      <c r="E728" s="171" t="s">
        <v>1</v>
      </c>
      <c r="F728" s="171" t="s">
        <v>3005</v>
      </c>
      <c r="G728" s="67">
        <v>61937358</v>
      </c>
      <c r="H728" s="222"/>
      <c r="I728" s="222"/>
      <c r="J728" s="222"/>
      <c r="K728" s="222"/>
      <c r="L728" s="222"/>
      <c r="M728" s="222"/>
      <c r="N728" s="222"/>
      <c r="O728" s="222"/>
      <c r="P728" s="222"/>
      <c r="Q728" s="222"/>
      <c r="R728" s="222"/>
      <c r="S728" s="222"/>
      <c r="T728" s="225">
        <v>9556.9343394000007</v>
      </c>
      <c r="U728" s="213">
        <v>16131.2427353</v>
      </c>
      <c r="V728" s="214"/>
      <c r="W728" s="190" t="s">
        <v>1306</v>
      </c>
      <c r="X728" s="142" t="s">
        <v>5142</v>
      </c>
      <c r="Y728" s="134">
        <v>61</v>
      </c>
      <c r="Z728" s="134">
        <v>38</v>
      </c>
      <c r="AA728" s="134">
        <v>38</v>
      </c>
      <c r="AB728" s="124" t="e">
        <v>#N/A</v>
      </c>
      <c r="AC728" s="124"/>
      <c r="AD728" s="124"/>
      <c r="AE728" s="124"/>
      <c r="AF728" s="124"/>
      <c r="AG728" s="124"/>
      <c r="AH728" s="124"/>
      <c r="AI728" s="124"/>
      <c r="AJ728" s="124"/>
      <c r="AK728" s="124"/>
      <c r="AL728" s="124"/>
      <c r="AM728" s="124"/>
    </row>
    <row r="729" spans="1:39" s="123" customFormat="1" ht="105" x14ac:dyDescent="0.25">
      <c r="A729" s="178">
        <v>17</v>
      </c>
      <c r="B729" s="167">
        <v>1083</v>
      </c>
      <c r="C729" s="372" t="s">
        <v>3476</v>
      </c>
      <c r="D729" s="171" t="s">
        <v>3007</v>
      </c>
      <c r="E729" s="171" t="s">
        <v>1</v>
      </c>
      <c r="F729" s="171" t="s">
        <v>10</v>
      </c>
      <c r="G729" s="215">
        <v>14318700</v>
      </c>
      <c r="H729" s="222"/>
      <c r="I729" s="222"/>
      <c r="J729" s="222"/>
      <c r="K729" s="222"/>
      <c r="L729" s="222"/>
      <c r="M729" s="222"/>
      <c r="N729" s="222"/>
      <c r="O729" s="222"/>
      <c r="P729" s="222"/>
      <c r="Q729" s="222"/>
      <c r="R729" s="222"/>
      <c r="S729" s="222"/>
      <c r="T729" s="225">
        <v>2209.3754100000001</v>
      </c>
      <c r="U729" s="213">
        <v>2031.9527835000001</v>
      </c>
      <c r="V729" s="214"/>
      <c r="W729" s="190" t="s">
        <v>3225</v>
      </c>
      <c r="X729" s="142" t="s">
        <v>5142</v>
      </c>
      <c r="Y729" s="134">
        <v>61</v>
      </c>
      <c r="Z729" s="134">
        <v>38</v>
      </c>
      <c r="AA729" s="134">
        <v>38</v>
      </c>
      <c r="AB729" s="124" t="e">
        <v>#N/A</v>
      </c>
      <c r="AC729" s="124"/>
      <c r="AD729" s="124"/>
      <c r="AE729" s="124"/>
      <c r="AF729" s="124"/>
      <c r="AG729" s="124"/>
      <c r="AH729" s="124"/>
      <c r="AI729" s="124"/>
      <c r="AJ729" s="124"/>
      <c r="AK729" s="124"/>
      <c r="AL729" s="124"/>
      <c r="AM729" s="124"/>
    </row>
    <row r="730" spans="1:39" s="123" customFormat="1" ht="120" x14ac:dyDescent="0.25">
      <c r="A730" s="178">
        <v>19</v>
      </c>
      <c r="B730" s="167">
        <v>1085</v>
      </c>
      <c r="C730" s="175" t="s">
        <v>4552</v>
      </c>
      <c r="D730" s="171" t="s">
        <v>3011</v>
      </c>
      <c r="E730" s="171" t="s">
        <v>1</v>
      </c>
      <c r="F730" s="171" t="s">
        <v>15</v>
      </c>
      <c r="G730" s="67">
        <v>11270160</v>
      </c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25">
        <v>1738.9856880000002</v>
      </c>
      <c r="U730" s="213">
        <v>1881.1515360000001</v>
      </c>
      <c r="V730" s="214">
        <v>2232</v>
      </c>
      <c r="W730" s="190" t="s">
        <v>1308</v>
      </c>
      <c r="X730" s="142" t="s">
        <v>5142</v>
      </c>
      <c r="Y730" s="134">
        <v>61</v>
      </c>
      <c r="Z730" s="134">
        <v>38</v>
      </c>
      <c r="AA730" s="134">
        <v>38</v>
      </c>
      <c r="AB730" s="124" t="e">
        <v>#N/A</v>
      </c>
      <c r="AC730" s="124"/>
      <c r="AD730" s="124"/>
      <c r="AE730" s="124"/>
      <c r="AF730" s="124"/>
      <c r="AG730" s="124"/>
      <c r="AH730" s="124"/>
      <c r="AI730" s="124"/>
      <c r="AJ730" s="124"/>
      <c r="AK730" s="124"/>
      <c r="AL730" s="124"/>
      <c r="AM730" s="124"/>
    </row>
    <row r="731" spans="1:39" s="123" customFormat="1" ht="120" x14ac:dyDescent="0.25">
      <c r="A731" s="178">
        <v>20</v>
      </c>
      <c r="B731" s="167">
        <v>1086</v>
      </c>
      <c r="C731" s="175" t="s">
        <v>163</v>
      </c>
      <c r="D731" s="171" t="s">
        <v>3012</v>
      </c>
      <c r="E731" s="171" t="s">
        <v>1</v>
      </c>
      <c r="F731" s="205" t="s">
        <v>3013</v>
      </c>
      <c r="G731" s="174">
        <v>6952720</v>
      </c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25">
        <v>1072.8046960000001</v>
      </c>
      <c r="U731" s="213">
        <v>1065.3933584000001</v>
      </c>
      <c r="V731" s="214">
        <v>1099</v>
      </c>
      <c r="W731" s="190" t="s">
        <v>1308</v>
      </c>
      <c r="X731" s="142" t="s">
        <v>5142</v>
      </c>
      <c r="Y731" s="134">
        <v>61</v>
      </c>
      <c r="Z731" s="134">
        <v>38</v>
      </c>
      <c r="AA731" s="134">
        <v>38</v>
      </c>
      <c r="AB731" s="124" t="e">
        <v>#N/A</v>
      </c>
      <c r="AC731" s="124"/>
      <c r="AD731" s="124"/>
      <c r="AE731" s="124"/>
      <c r="AF731" s="124"/>
      <c r="AG731" s="124"/>
      <c r="AH731" s="124"/>
      <c r="AI731" s="124"/>
      <c r="AJ731" s="124"/>
      <c r="AK731" s="124"/>
      <c r="AL731" s="124"/>
      <c r="AM731" s="124"/>
    </row>
    <row r="732" spans="1:39" s="123" customFormat="1" ht="105" x14ac:dyDescent="0.25">
      <c r="A732" s="178">
        <v>21</v>
      </c>
      <c r="B732" s="167">
        <v>1087</v>
      </c>
      <c r="C732" s="372" t="s">
        <v>3477</v>
      </c>
      <c r="D732" s="171" t="s">
        <v>3014</v>
      </c>
      <c r="E732" s="171" t="s">
        <v>30</v>
      </c>
      <c r="F732" s="171" t="s">
        <v>50</v>
      </c>
      <c r="G732" s="67">
        <v>15160244</v>
      </c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25">
        <v>2339.2256492000001</v>
      </c>
      <c r="U732" s="213">
        <v>2009.4890180000002</v>
      </c>
      <c r="V732" s="214">
        <v>1748</v>
      </c>
      <c r="W732" s="190" t="s">
        <v>3225</v>
      </c>
      <c r="X732" s="142" t="s">
        <v>5142</v>
      </c>
      <c r="Y732" s="134">
        <v>61</v>
      </c>
      <c r="Z732" s="134">
        <v>38</v>
      </c>
      <c r="AA732" s="134">
        <v>38</v>
      </c>
      <c r="AB732" s="124" t="e">
        <v>#N/A</v>
      </c>
      <c r="AC732" s="124"/>
      <c r="AD732" s="124"/>
      <c r="AE732" s="124"/>
      <c r="AF732" s="124"/>
      <c r="AG732" s="124"/>
      <c r="AH732" s="124"/>
      <c r="AI732" s="124"/>
      <c r="AJ732" s="124"/>
      <c r="AK732" s="124"/>
      <c r="AL732" s="124"/>
      <c r="AM732" s="124"/>
    </row>
    <row r="733" spans="1:39" s="123" customFormat="1" ht="75" x14ac:dyDescent="0.25">
      <c r="A733" s="178">
        <v>22</v>
      </c>
      <c r="B733" s="167">
        <v>1088</v>
      </c>
      <c r="C733" s="175" t="s">
        <v>3015</v>
      </c>
      <c r="D733" s="171" t="s">
        <v>3016</v>
      </c>
      <c r="E733" s="171" t="s">
        <v>1</v>
      </c>
      <c r="F733" s="171" t="s">
        <v>14</v>
      </c>
      <c r="G733" s="215">
        <v>65661715</v>
      </c>
      <c r="H733" s="222"/>
      <c r="I733" s="222"/>
      <c r="J733" s="222"/>
      <c r="K733" s="222"/>
      <c r="L733" s="222"/>
      <c r="M733" s="222"/>
      <c r="N733" s="222"/>
      <c r="O733" s="222"/>
      <c r="P733" s="222"/>
      <c r="Q733" s="222"/>
      <c r="R733" s="222"/>
      <c r="S733" s="222"/>
      <c r="T733" s="225">
        <v>10131.602624500001</v>
      </c>
      <c r="U733" s="213">
        <v>17184.425717500002</v>
      </c>
      <c r="V733" s="214">
        <v>98080</v>
      </c>
      <c r="W733" s="190" t="s">
        <v>1308</v>
      </c>
      <c r="X733" s="142" t="s">
        <v>5142</v>
      </c>
      <c r="Y733" s="134">
        <v>61</v>
      </c>
      <c r="Z733" s="134">
        <v>38</v>
      </c>
      <c r="AA733" s="134">
        <v>38</v>
      </c>
      <c r="AB733" s="124" t="e">
        <v>#N/A</v>
      </c>
      <c r="AC733" s="124"/>
      <c r="AD733" s="124"/>
      <c r="AE733" s="124"/>
      <c r="AF733" s="124"/>
      <c r="AG733" s="124"/>
      <c r="AH733" s="124"/>
      <c r="AI733" s="124"/>
      <c r="AJ733" s="124"/>
      <c r="AK733" s="124"/>
      <c r="AL733" s="124"/>
      <c r="AM733" s="124"/>
    </row>
    <row r="734" spans="1:39" s="125" customFormat="1" ht="165.75" x14ac:dyDescent="0.25">
      <c r="A734" s="178">
        <v>3</v>
      </c>
      <c r="B734" s="167">
        <v>1094</v>
      </c>
      <c r="C734" s="372" t="s">
        <v>3023</v>
      </c>
      <c r="D734" s="171" t="s">
        <v>3024</v>
      </c>
      <c r="E734" s="171" t="s">
        <v>46</v>
      </c>
      <c r="F734" s="171" t="s">
        <v>47</v>
      </c>
      <c r="G734" s="67">
        <v>11377080</v>
      </c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25">
        <v>1755.4834440000002</v>
      </c>
      <c r="U734" s="213">
        <v>1518</v>
      </c>
      <c r="V734" s="214">
        <v>1536</v>
      </c>
      <c r="W734" s="190" t="s">
        <v>3225</v>
      </c>
      <c r="X734" s="142" t="s">
        <v>5143</v>
      </c>
      <c r="Y734" s="134">
        <v>19</v>
      </c>
      <c r="Z734" s="134">
        <v>39</v>
      </c>
      <c r="AA734" s="134">
        <v>39</v>
      </c>
      <c r="AB734" s="124" t="e">
        <v>#N/A</v>
      </c>
      <c r="AC734" s="127"/>
      <c r="AD734" s="127"/>
      <c r="AE734" s="127"/>
      <c r="AF734" s="127"/>
      <c r="AG734" s="127"/>
      <c r="AH734" s="127"/>
      <c r="AI734" s="127"/>
      <c r="AJ734" s="127"/>
      <c r="AK734" s="127"/>
      <c r="AL734" s="127"/>
      <c r="AM734" s="127"/>
    </row>
    <row r="735" spans="1:39" s="125" customFormat="1" ht="120" x14ac:dyDescent="0.25">
      <c r="A735" s="178">
        <v>4</v>
      </c>
      <c r="B735" s="167">
        <v>1095</v>
      </c>
      <c r="C735" s="372" t="s">
        <v>3478</v>
      </c>
      <c r="D735" s="171" t="s">
        <v>3025</v>
      </c>
      <c r="E735" s="171" t="s">
        <v>1</v>
      </c>
      <c r="F735" s="171" t="s">
        <v>2511</v>
      </c>
      <c r="G735" s="67">
        <v>9523337</v>
      </c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25">
        <v>1469.4508991</v>
      </c>
      <c r="U735" s="213">
        <v>1096</v>
      </c>
      <c r="V735" s="214"/>
      <c r="W735" s="190" t="s">
        <v>1306</v>
      </c>
      <c r="X735" s="142" t="s">
        <v>5143</v>
      </c>
      <c r="Y735" s="134">
        <v>19</v>
      </c>
      <c r="Z735" s="134">
        <v>39</v>
      </c>
      <c r="AA735" s="134">
        <v>39</v>
      </c>
      <c r="AB735" s="124" t="e">
        <v>#N/A</v>
      </c>
      <c r="AC735" s="127"/>
      <c r="AD735" s="127"/>
      <c r="AE735" s="127"/>
      <c r="AF735" s="127"/>
      <c r="AG735" s="127"/>
      <c r="AH735" s="127"/>
      <c r="AI735" s="127"/>
      <c r="AJ735" s="127"/>
      <c r="AK735" s="127"/>
      <c r="AL735" s="127"/>
      <c r="AM735" s="127"/>
    </row>
    <row r="736" spans="1:39" s="125" customFormat="1" ht="105" x14ac:dyDescent="0.25">
      <c r="A736" s="178">
        <v>8</v>
      </c>
      <c r="B736" s="167">
        <v>1099</v>
      </c>
      <c r="C736" s="372" t="s">
        <v>3479</v>
      </c>
      <c r="D736" s="171" t="s">
        <v>3030</v>
      </c>
      <c r="E736" s="171" t="s">
        <v>1</v>
      </c>
      <c r="F736" s="171" t="s">
        <v>17</v>
      </c>
      <c r="G736" s="215">
        <v>43528709</v>
      </c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25">
        <v>6716.4797987000002</v>
      </c>
      <c r="U736" s="213">
        <v>7825</v>
      </c>
      <c r="V736" s="214">
        <v>8526</v>
      </c>
      <c r="W736" s="190" t="s">
        <v>3225</v>
      </c>
      <c r="X736" s="142" t="s">
        <v>5143</v>
      </c>
      <c r="Y736" s="134">
        <v>19</v>
      </c>
      <c r="Z736" s="134">
        <v>39</v>
      </c>
      <c r="AA736" s="134">
        <v>39</v>
      </c>
      <c r="AB736" s="124" t="e">
        <v>#N/A</v>
      </c>
      <c r="AC736" s="127"/>
      <c r="AD736" s="127"/>
      <c r="AE736" s="127"/>
      <c r="AF736" s="127"/>
      <c r="AG736" s="127"/>
      <c r="AH736" s="127"/>
      <c r="AI736" s="127"/>
      <c r="AJ736" s="127"/>
      <c r="AK736" s="127"/>
      <c r="AL736" s="127"/>
      <c r="AM736" s="127"/>
    </row>
    <row r="737" spans="1:39" s="125" customFormat="1" ht="120" x14ac:dyDescent="0.25">
      <c r="A737" s="178">
        <v>9</v>
      </c>
      <c r="B737" s="167">
        <v>1100</v>
      </c>
      <c r="C737" s="372" t="s">
        <v>3480</v>
      </c>
      <c r="D737" s="171" t="s">
        <v>3031</v>
      </c>
      <c r="E737" s="171" t="s">
        <v>1</v>
      </c>
      <c r="F737" s="171" t="s">
        <v>164</v>
      </c>
      <c r="G737" s="215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337">
        <v>7071.3036913999995</v>
      </c>
      <c r="U737" s="213">
        <v>7288</v>
      </c>
      <c r="V737" s="214">
        <v>7122</v>
      </c>
      <c r="W737" s="190" t="s">
        <v>1306</v>
      </c>
      <c r="X737" s="142" t="s">
        <v>5143</v>
      </c>
      <c r="Y737" s="134">
        <v>19</v>
      </c>
      <c r="Z737" s="134">
        <v>39</v>
      </c>
      <c r="AA737" s="134">
        <v>39</v>
      </c>
      <c r="AB737" s="124" t="e">
        <v>#N/A</v>
      </c>
      <c r="AC737" s="127"/>
      <c r="AD737" s="127"/>
      <c r="AE737" s="127"/>
      <c r="AF737" s="127"/>
      <c r="AG737" s="127"/>
      <c r="AH737" s="127"/>
      <c r="AI737" s="127"/>
      <c r="AJ737" s="127"/>
      <c r="AK737" s="127"/>
      <c r="AL737" s="127"/>
      <c r="AM737" s="127"/>
    </row>
    <row r="738" spans="1:39" s="125" customFormat="1" ht="105" x14ac:dyDescent="0.25">
      <c r="A738" s="178">
        <v>10</v>
      </c>
      <c r="B738" s="167">
        <v>1101</v>
      </c>
      <c r="C738" s="372" t="s">
        <v>3481</v>
      </c>
      <c r="D738" s="171" t="s">
        <v>3032</v>
      </c>
      <c r="E738" s="171" t="s">
        <v>1</v>
      </c>
      <c r="F738" s="171" t="s">
        <v>169</v>
      </c>
      <c r="G738" s="67">
        <v>7335680</v>
      </c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25">
        <v>1131.895424</v>
      </c>
      <c r="U738" s="213">
        <v>1049</v>
      </c>
      <c r="V738" s="214">
        <v>1953</v>
      </c>
      <c r="W738" s="190" t="s">
        <v>3225</v>
      </c>
      <c r="X738" s="142" t="s">
        <v>5143</v>
      </c>
      <c r="Y738" s="134">
        <v>19</v>
      </c>
      <c r="Z738" s="134">
        <v>39</v>
      </c>
      <c r="AA738" s="134">
        <v>39</v>
      </c>
      <c r="AB738" s="124" t="e">
        <v>#N/A</v>
      </c>
      <c r="AC738" s="127"/>
      <c r="AD738" s="127"/>
      <c r="AE738" s="127"/>
      <c r="AF738" s="127"/>
      <c r="AG738" s="127"/>
      <c r="AH738" s="127"/>
      <c r="AI738" s="127"/>
      <c r="AJ738" s="127"/>
      <c r="AK738" s="127"/>
      <c r="AL738" s="127"/>
      <c r="AM738" s="127"/>
    </row>
    <row r="739" spans="1:39" s="125" customFormat="1" ht="120" x14ac:dyDescent="0.25">
      <c r="A739" s="178">
        <v>11</v>
      </c>
      <c r="B739" s="167">
        <v>1102</v>
      </c>
      <c r="C739" s="156" t="s">
        <v>4557</v>
      </c>
      <c r="D739" s="171" t="s">
        <v>3025</v>
      </c>
      <c r="E739" s="171" t="s">
        <v>1</v>
      </c>
      <c r="F739" s="171" t="s">
        <v>2421</v>
      </c>
      <c r="G739" s="67">
        <v>14410217</v>
      </c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25">
        <v>2223.4964831000002</v>
      </c>
      <c r="U739" s="213">
        <v>1563</v>
      </c>
      <c r="V739" s="214">
        <v>943</v>
      </c>
      <c r="W739" s="190" t="s">
        <v>3225</v>
      </c>
      <c r="X739" s="142" t="s">
        <v>5143</v>
      </c>
      <c r="Y739" s="134">
        <v>19</v>
      </c>
      <c r="Z739" s="134">
        <v>39</v>
      </c>
      <c r="AA739" s="134">
        <v>39</v>
      </c>
      <c r="AB739" s="124" t="e">
        <v>#N/A</v>
      </c>
      <c r="AC739" s="127"/>
      <c r="AD739" s="127"/>
      <c r="AE739" s="127"/>
      <c r="AF739" s="127"/>
      <c r="AG739" s="127"/>
      <c r="AH739" s="127"/>
      <c r="AI739" s="127"/>
      <c r="AJ739" s="127"/>
      <c r="AK739" s="127"/>
      <c r="AL739" s="127"/>
      <c r="AM739" s="127"/>
    </row>
    <row r="740" spans="1:39" s="125" customFormat="1" ht="150" x14ac:dyDescent="0.25">
      <c r="A740" s="178">
        <v>12</v>
      </c>
      <c r="B740" s="167">
        <v>1103</v>
      </c>
      <c r="C740" s="372" t="s">
        <v>3482</v>
      </c>
      <c r="D740" s="171" t="s">
        <v>3033</v>
      </c>
      <c r="E740" s="171" t="s">
        <v>1</v>
      </c>
      <c r="F740" s="171" t="s">
        <v>2421</v>
      </c>
      <c r="G740" s="215">
        <v>74607060</v>
      </c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25">
        <v>11511.869358</v>
      </c>
      <c r="U740" s="213">
        <v>10854</v>
      </c>
      <c r="V740" s="214">
        <v>12588</v>
      </c>
      <c r="W740" s="190" t="s">
        <v>3225</v>
      </c>
      <c r="X740" s="142" t="s">
        <v>5143</v>
      </c>
      <c r="Y740" s="134">
        <v>19</v>
      </c>
      <c r="Z740" s="134">
        <v>39</v>
      </c>
      <c r="AA740" s="134">
        <v>39</v>
      </c>
      <c r="AB740" s="124" t="e">
        <v>#N/A</v>
      </c>
      <c r="AC740" s="127"/>
      <c r="AD740" s="127"/>
      <c r="AE740" s="127"/>
      <c r="AF740" s="127"/>
      <c r="AG740" s="127"/>
      <c r="AH740" s="127"/>
      <c r="AI740" s="127"/>
      <c r="AJ740" s="127"/>
      <c r="AK740" s="127"/>
      <c r="AL740" s="127"/>
      <c r="AM740" s="127"/>
    </row>
    <row r="741" spans="1:39" s="125" customFormat="1" ht="165" x14ac:dyDescent="0.25">
      <c r="A741" s="178">
        <v>13</v>
      </c>
      <c r="B741" s="167">
        <v>1104</v>
      </c>
      <c r="C741" s="372" t="s">
        <v>3034</v>
      </c>
      <c r="D741" s="171" t="s">
        <v>3035</v>
      </c>
      <c r="E741" s="171" t="s">
        <v>1</v>
      </c>
      <c r="F741" s="171" t="s">
        <v>2421</v>
      </c>
      <c r="G741" s="67">
        <v>100962400</v>
      </c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25">
        <v>15578.498320000001</v>
      </c>
      <c r="U741" s="213">
        <v>15564</v>
      </c>
      <c r="V741" s="214">
        <v>10595</v>
      </c>
      <c r="W741" s="190" t="s">
        <v>3225</v>
      </c>
      <c r="X741" s="142" t="s">
        <v>5143</v>
      </c>
      <c r="Y741" s="134">
        <v>19</v>
      </c>
      <c r="Z741" s="134">
        <v>39</v>
      </c>
      <c r="AA741" s="134">
        <v>39</v>
      </c>
      <c r="AB741" s="124" t="e">
        <v>#N/A</v>
      </c>
      <c r="AC741" s="127"/>
      <c r="AD741" s="127"/>
      <c r="AE741" s="127"/>
      <c r="AF741" s="127"/>
      <c r="AG741" s="127"/>
      <c r="AH741" s="127"/>
      <c r="AI741" s="127"/>
      <c r="AJ741" s="127"/>
      <c r="AK741" s="127"/>
      <c r="AL741" s="127"/>
      <c r="AM741" s="127"/>
    </row>
    <row r="742" spans="1:39" s="123" customFormat="1" ht="120" x14ac:dyDescent="0.25">
      <c r="A742" s="178">
        <v>14</v>
      </c>
      <c r="B742" s="167">
        <v>1105</v>
      </c>
      <c r="C742" s="372" t="s">
        <v>3036</v>
      </c>
      <c r="D742" s="171" t="s">
        <v>3037</v>
      </c>
      <c r="E742" s="171" t="s">
        <v>1</v>
      </c>
      <c r="F742" s="171" t="s">
        <v>2421</v>
      </c>
      <c r="G742" s="215">
        <v>204775880</v>
      </c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25">
        <v>31596.918284000003</v>
      </c>
      <c r="U742" s="213">
        <v>31746</v>
      </c>
      <c r="V742" s="214">
        <v>25475</v>
      </c>
      <c r="W742" s="190" t="s">
        <v>3225</v>
      </c>
      <c r="X742" s="142" t="s">
        <v>5143</v>
      </c>
      <c r="Y742" s="134">
        <v>19</v>
      </c>
      <c r="Z742" s="134">
        <v>39</v>
      </c>
      <c r="AA742" s="134">
        <v>39</v>
      </c>
      <c r="AB742" s="124" t="e">
        <v>#N/A</v>
      </c>
      <c r="AC742" s="124"/>
      <c r="AD742" s="124"/>
      <c r="AE742" s="124"/>
      <c r="AF742" s="124"/>
      <c r="AG742" s="124"/>
      <c r="AH742" s="124"/>
      <c r="AI742" s="124"/>
      <c r="AJ742" s="124"/>
      <c r="AK742" s="124"/>
      <c r="AL742" s="124"/>
      <c r="AM742" s="124"/>
    </row>
    <row r="743" spans="1:39" s="123" customFormat="1" ht="105" x14ac:dyDescent="0.25">
      <c r="A743" s="178">
        <v>15</v>
      </c>
      <c r="B743" s="167">
        <v>1106</v>
      </c>
      <c r="C743" s="372" t="s">
        <v>3483</v>
      </c>
      <c r="D743" s="171" t="s">
        <v>3038</v>
      </c>
      <c r="E743" s="171" t="s">
        <v>1</v>
      </c>
      <c r="F743" s="171" t="s">
        <v>14</v>
      </c>
      <c r="G743" s="215">
        <v>52136457</v>
      </c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25">
        <v>8044.6553151000007</v>
      </c>
      <c r="U743" s="213">
        <v>4637</v>
      </c>
      <c r="V743" s="214">
        <v>4783</v>
      </c>
      <c r="W743" s="190" t="s">
        <v>3225</v>
      </c>
      <c r="X743" s="142" t="s">
        <v>5143</v>
      </c>
      <c r="Y743" s="134">
        <v>19</v>
      </c>
      <c r="Z743" s="134">
        <v>39</v>
      </c>
      <c r="AA743" s="134">
        <v>39</v>
      </c>
      <c r="AB743" s="124" t="e">
        <v>#N/A</v>
      </c>
      <c r="AC743" s="124"/>
      <c r="AD743" s="124"/>
      <c r="AE743" s="124"/>
      <c r="AF743" s="124"/>
      <c r="AG743" s="124"/>
      <c r="AH743" s="124"/>
      <c r="AI743" s="124"/>
      <c r="AJ743" s="124"/>
      <c r="AK743" s="124"/>
      <c r="AL743" s="124"/>
      <c r="AM743" s="124"/>
    </row>
    <row r="744" spans="1:39" s="123" customFormat="1" ht="105" x14ac:dyDescent="0.25">
      <c r="A744" s="178">
        <v>16</v>
      </c>
      <c r="B744" s="167">
        <v>1107</v>
      </c>
      <c r="C744" s="156" t="s">
        <v>3039</v>
      </c>
      <c r="D744" s="171" t="s">
        <v>3040</v>
      </c>
      <c r="E744" s="171" t="s">
        <v>1</v>
      </c>
      <c r="F744" s="171" t="s">
        <v>169</v>
      </c>
      <c r="G744" s="67">
        <v>9667485</v>
      </c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25">
        <v>1491.6929355000002</v>
      </c>
      <c r="U744" s="213">
        <v>1295</v>
      </c>
      <c r="V744" s="214">
        <v>1358</v>
      </c>
      <c r="W744" s="190" t="s">
        <v>3225</v>
      </c>
      <c r="X744" s="142" t="s">
        <v>5143</v>
      </c>
      <c r="Y744" s="134">
        <v>19</v>
      </c>
      <c r="Z744" s="134">
        <v>39</v>
      </c>
      <c r="AA744" s="134">
        <v>39</v>
      </c>
      <c r="AB744" s="124" t="e">
        <v>#N/A</v>
      </c>
      <c r="AC744" s="124"/>
      <c r="AD744" s="124"/>
      <c r="AE744" s="124"/>
      <c r="AF744" s="124"/>
      <c r="AG744" s="124"/>
      <c r="AH744" s="124"/>
      <c r="AI744" s="124"/>
      <c r="AJ744" s="124"/>
      <c r="AK744" s="124"/>
      <c r="AL744" s="124"/>
      <c r="AM744" s="124"/>
    </row>
    <row r="745" spans="1:39" s="123" customFormat="1" ht="135" x14ac:dyDescent="0.25">
      <c r="A745" s="178">
        <v>17</v>
      </c>
      <c r="B745" s="167">
        <v>1108</v>
      </c>
      <c r="C745" s="156" t="s">
        <v>3041</v>
      </c>
      <c r="D745" s="171" t="s">
        <v>3042</v>
      </c>
      <c r="E745" s="171" t="s">
        <v>1</v>
      </c>
      <c r="F745" s="171" t="s">
        <v>166</v>
      </c>
      <c r="G745" s="67">
        <v>10739190</v>
      </c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25">
        <v>1657.0570170000001</v>
      </c>
      <c r="U745" s="213">
        <v>1956</v>
      </c>
      <c r="V745" s="214">
        <v>1880</v>
      </c>
      <c r="W745" s="190" t="s">
        <v>3225</v>
      </c>
      <c r="X745" s="142" t="s">
        <v>5143</v>
      </c>
      <c r="Y745" s="134">
        <v>19</v>
      </c>
      <c r="Z745" s="134">
        <v>39</v>
      </c>
      <c r="AA745" s="134">
        <v>39</v>
      </c>
      <c r="AB745" s="124" t="e">
        <v>#N/A</v>
      </c>
      <c r="AC745" s="124"/>
      <c r="AD745" s="124"/>
      <c r="AE745" s="124"/>
      <c r="AF745" s="124"/>
      <c r="AG745" s="124"/>
      <c r="AH745" s="124"/>
      <c r="AI745" s="124"/>
      <c r="AJ745" s="124"/>
      <c r="AK745" s="124"/>
      <c r="AL745" s="124"/>
      <c r="AM745" s="124"/>
    </row>
    <row r="746" spans="1:39" s="123" customFormat="1" ht="105" x14ac:dyDescent="0.25">
      <c r="A746" s="178">
        <v>18</v>
      </c>
      <c r="B746" s="167">
        <v>1109</v>
      </c>
      <c r="C746" s="156" t="s">
        <v>3043</v>
      </c>
      <c r="D746" s="171" t="s">
        <v>3044</v>
      </c>
      <c r="E746" s="171" t="s">
        <v>1</v>
      </c>
      <c r="F746" s="171" t="s">
        <v>4</v>
      </c>
      <c r="G746" s="215">
        <v>8760400</v>
      </c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25">
        <v>1351.72972</v>
      </c>
      <c r="U746" s="213">
        <v>1473</v>
      </c>
      <c r="V746" s="214">
        <v>1724</v>
      </c>
      <c r="W746" s="190" t="s">
        <v>3225</v>
      </c>
      <c r="X746" s="142" t="s">
        <v>5143</v>
      </c>
      <c r="Y746" s="134">
        <v>19</v>
      </c>
      <c r="Z746" s="134">
        <v>39</v>
      </c>
      <c r="AA746" s="134">
        <v>39</v>
      </c>
      <c r="AB746" s="124" t="e">
        <v>#N/A</v>
      </c>
      <c r="AC746" s="124"/>
      <c r="AD746" s="124"/>
      <c r="AE746" s="124"/>
      <c r="AF746" s="124"/>
      <c r="AG746" s="124"/>
      <c r="AH746" s="124"/>
      <c r="AI746" s="124"/>
      <c r="AJ746" s="124"/>
      <c r="AK746" s="124"/>
      <c r="AL746" s="124"/>
      <c r="AM746" s="124"/>
    </row>
    <row r="747" spans="1:39" s="123" customFormat="1" ht="105" x14ac:dyDescent="0.25">
      <c r="A747" s="178">
        <v>19</v>
      </c>
      <c r="B747" s="167">
        <v>1110</v>
      </c>
      <c r="C747" s="156" t="s">
        <v>168</v>
      </c>
      <c r="D747" s="171" t="s">
        <v>3045</v>
      </c>
      <c r="E747" s="171" t="s">
        <v>1</v>
      </c>
      <c r="F747" s="171" t="s">
        <v>4</v>
      </c>
      <c r="G747" s="67">
        <v>13780800</v>
      </c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25">
        <v>2126.3774400000002</v>
      </c>
      <c r="U747" s="213">
        <v>1738</v>
      </c>
      <c r="V747" s="214">
        <v>2395</v>
      </c>
      <c r="W747" s="190" t="s">
        <v>3225</v>
      </c>
      <c r="X747" s="142" t="s">
        <v>5143</v>
      </c>
      <c r="Y747" s="134">
        <v>19</v>
      </c>
      <c r="Z747" s="134">
        <v>39</v>
      </c>
      <c r="AA747" s="134">
        <v>39</v>
      </c>
      <c r="AB747" s="124" t="e">
        <v>#N/A</v>
      </c>
      <c r="AC747" s="124"/>
      <c r="AD747" s="124"/>
      <c r="AE747" s="124"/>
      <c r="AF747" s="124"/>
      <c r="AG747" s="124"/>
      <c r="AH747" s="124"/>
      <c r="AI747" s="124"/>
      <c r="AJ747" s="124"/>
      <c r="AK747" s="124"/>
      <c r="AL747" s="124"/>
      <c r="AM747" s="124"/>
    </row>
    <row r="748" spans="1:39" s="123" customFormat="1" ht="120" x14ac:dyDescent="0.25">
      <c r="A748" s="178">
        <v>20</v>
      </c>
      <c r="B748" s="167">
        <v>1111</v>
      </c>
      <c r="C748" s="156" t="s">
        <v>165</v>
      </c>
      <c r="D748" s="171" t="s">
        <v>3046</v>
      </c>
      <c r="E748" s="171" t="s">
        <v>1</v>
      </c>
      <c r="F748" s="171" t="s">
        <v>66</v>
      </c>
      <c r="G748" s="67">
        <v>6491760</v>
      </c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25">
        <v>1001.678568</v>
      </c>
      <c r="U748" s="213">
        <v>1719</v>
      </c>
      <c r="V748" s="214">
        <v>1000</v>
      </c>
      <c r="W748" s="190" t="s">
        <v>3225</v>
      </c>
      <c r="X748" s="142" t="s">
        <v>5143</v>
      </c>
      <c r="Y748" s="134">
        <v>19</v>
      </c>
      <c r="Z748" s="134">
        <v>39</v>
      </c>
      <c r="AA748" s="134">
        <v>39</v>
      </c>
      <c r="AB748" s="124" t="e">
        <v>#N/A</v>
      </c>
      <c r="AC748" s="124"/>
      <c r="AD748" s="124"/>
      <c r="AE748" s="124"/>
      <c r="AF748" s="124"/>
      <c r="AG748" s="124"/>
      <c r="AH748" s="124"/>
      <c r="AI748" s="124"/>
      <c r="AJ748" s="124"/>
      <c r="AK748" s="124"/>
      <c r="AL748" s="124"/>
      <c r="AM748" s="124"/>
    </row>
    <row r="749" spans="1:39" s="123" customFormat="1" ht="120" x14ac:dyDescent="0.25">
      <c r="A749" s="178">
        <v>21</v>
      </c>
      <c r="B749" s="167">
        <v>1112</v>
      </c>
      <c r="C749" s="156" t="s">
        <v>3047</v>
      </c>
      <c r="D749" s="171" t="s">
        <v>3048</v>
      </c>
      <c r="E749" s="171" t="s">
        <v>1</v>
      </c>
      <c r="F749" s="171" t="s">
        <v>167</v>
      </c>
      <c r="G749" s="67">
        <v>23668920</v>
      </c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25">
        <v>3652.114356</v>
      </c>
      <c r="U749" s="213">
        <v>3288</v>
      </c>
      <c r="V749" s="214">
        <v>3085</v>
      </c>
      <c r="W749" s="190" t="s">
        <v>3225</v>
      </c>
      <c r="X749" s="142" t="s">
        <v>5143</v>
      </c>
      <c r="Y749" s="134">
        <v>19</v>
      </c>
      <c r="Z749" s="134">
        <v>39</v>
      </c>
      <c r="AA749" s="134">
        <v>39</v>
      </c>
      <c r="AB749" s="124" t="e">
        <v>#N/A</v>
      </c>
      <c r="AC749" s="124"/>
      <c r="AD749" s="124"/>
      <c r="AE749" s="124"/>
      <c r="AF749" s="124"/>
      <c r="AG749" s="124"/>
      <c r="AH749" s="124"/>
      <c r="AI749" s="124"/>
      <c r="AJ749" s="124"/>
      <c r="AK749" s="124"/>
      <c r="AL749" s="124"/>
      <c r="AM749" s="124"/>
    </row>
    <row r="750" spans="1:39" s="123" customFormat="1" ht="150" x14ac:dyDescent="0.25">
      <c r="A750" s="178">
        <v>22</v>
      </c>
      <c r="B750" s="167">
        <v>1113</v>
      </c>
      <c r="C750" s="372" t="s">
        <v>3484</v>
      </c>
      <c r="D750" s="171" t="s">
        <v>3049</v>
      </c>
      <c r="E750" s="171" t="s">
        <v>1</v>
      </c>
      <c r="F750" s="171" t="s">
        <v>5</v>
      </c>
      <c r="G750" s="215">
        <v>12751200</v>
      </c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25">
        <v>1967.51016</v>
      </c>
      <c r="U750" s="213">
        <v>1816</v>
      </c>
      <c r="V750" s="214">
        <v>2475</v>
      </c>
      <c r="W750" s="190" t="s">
        <v>1306</v>
      </c>
      <c r="X750" s="142" t="s">
        <v>5143</v>
      </c>
      <c r="Y750" s="134">
        <v>19</v>
      </c>
      <c r="Z750" s="134">
        <v>39</v>
      </c>
      <c r="AA750" s="134">
        <v>39</v>
      </c>
      <c r="AB750" s="124" t="e">
        <v>#N/A</v>
      </c>
      <c r="AC750" s="124"/>
      <c r="AD750" s="124"/>
      <c r="AE750" s="124"/>
      <c r="AF750" s="124"/>
      <c r="AG750" s="124"/>
      <c r="AH750" s="124"/>
      <c r="AI750" s="124"/>
      <c r="AJ750" s="124"/>
      <c r="AK750" s="124"/>
      <c r="AL750" s="124"/>
      <c r="AM750" s="124"/>
    </row>
    <row r="751" spans="1:39" s="123" customFormat="1" ht="120" x14ac:dyDescent="0.25">
      <c r="A751" s="178">
        <v>23</v>
      </c>
      <c r="B751" s="167">
        <v>1114</v>
      </c>
      <c r="C751" s="156" t="s">
        <v>3050</v>
      </c>
      <c r="D751" s="171" t="s">
        <v>3051</v>
      </c>
      <c r="E751" s="171" t="s">
        <v>1</v>
      </c>
      <c r="F751" s="171" t="s">
        <v>14</v>
      </c>
      <c r="G751" s="67">
        <v>8351040</v>
      </c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25">
        <v>1288.565472</v>
      </c>
      <c r="U751" s="213">
        <v>1305</v>
      </c>
      <c r="V751" s="214">
        <v>1353</v>
      </c>
      <c r="W751" s="190" t="s">
        <v>3225</v>
      </c>
      <c r="X751" s="142" t="s">
        <v>5143</v>
      </c>
      <c r="Y751" s="134">
        <v>19</v>
      </c>
      <c r="Z751" s="134">
        <v>39</v>
      </c>
      <c r="AA751" s="134">
        <v>39</v>
      </c>
      <c r="AB751" s="124" t="e">
        <v>#N/A</v>
      </c>
      <c r="AC751" s="124"/>
      <c r="AD751" s="124"/>
      <c r="AE751" s="124"/>
      <c r="AF751" s="124"/>
      <c r="AG751" s="124"/>
      <c r="AH751" s="124"/>
      <c r="AI751" s="124"/>
      <c r="AJ751" s="124"/>
      <c r="AK751" s="124"/>
      <c r="AL751" s="124"/>
      <c r="AM751" s="124"/>
    </row>
    <row r="752" spans="1:39" s="123" customFormat="1" ht="114.75" x14ac:dyDescent="0.25">
      <c r="A752" s="178">
        <v>26</v>
      </c>
      <c r="B752" s="167">
        <v>1117</v>
      </c>
      <c r="C752" s="372" t="s">
        <v>3485</v>
      </c>
      <c r="D752" s="404" t="s">
        <v>4272</v>
      </c>
      <c r="E752" s="404" t="s">
        <v>30</v>
      </c>
      <c r="F752" s="404" t="s">
        <v>4273</v>
      </c>
      <c r="G752" s="67">
        <v>14837950</v>
      </c>
      <c r="H752" s="224"/>
      <c r="I752" s="224"/>
      <c r="J752" s="224"/>
      <c r="K752" s="224"/>
      <c r="L752" s="224"/>
      <c r="M752" s="224"/>
      <c r="N752" s="224"/>
      <c r="O752" s="224"/>
      <c r="P752" s="224"/>
      <c r="Q752" s="224"/>
      <c r="R752" s="224"/>
      <c r="S752" s="224"/>
      <c r="T752" s="225">
        <v>2289.4956850000003</v>
      </c>
      <c r="U752" s="213">
        <v>2688</v>
      </c>
      <c r="V752" s="214">
        <v>2834</v>
      </c>
      <c r="W752" s="190" t="s">
        <v>3225</v>
      </c>
      <c r="X752" s="142" t="s">
        <v>5143</v>
      </c>
      <c r="Y752" s="134">
        <v>19</v>
      </c>
      <c r="Z752" s="134">
        <v>39</v>
      </c>
      <c r="AA752" s="134">
        <v>39</v>
      </c>
      <c r="AB752" s="124" t="e">
        <v>#N/A</v>
      </c>
      <c r="AC752" s="124"/>
      <c r="AD752" s="124"/>
      <c r="AE752" s="124"/>
      <c r="AF752" s="124"/>
      <c r="AG752" s="124"/>
      <c r="AH752" s="124"/>
      <c r="AI752" s="124"/>
      <c r="AJ752" s="124"/>
      <c r="AK752" s="124"/>
      <c r="AL752" s="124"/>
      <c r="AM752" s="124"/>
    </row>
    <row r="753" spans="1:39" s="123" customFormat="1" ht="180" x14ac:dyDescent="0.25">
      <c r="A753" s="178">
        <v>27</v>
      </c>
      <c r="B753" s="167">
        <v>1118</v>
      </c>
      <c r="C753" s="156" t="s">
        <v>3056</v>
      </c>
      <c r="D753" s="171" t="s">
        <v>3057</v>
      </c>
      <c r="E753" s="171" t="s">
        <v>30</v>
      </c>
      <c r="F753" s="171" t="s">
        <v>50</v>
      </c>
      <c r="G753" s="67">
        <v>18373960</v>
      </c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25">
        <v>2835.1020280000002</v>
      </c>
      <c r="U753" s="213">
        <v>2883</v>
      </c>
      <c r="V753" s="214">
        <v>3410</v>
      </c>
      <c r="W753" s="190" t="s">
        <v>1306</v>
      </c>
      <c r="X753" s="142" t="s">
        <v>5143</v>
      </c>
      <c r="Y753" s="134">
        <v>19</v>
      </c>
      <c r="Z753" s="134">
        <v>39</v>
      </c>
      <c r="AA753" s="134">
        <v>39</v>
      </c>
      <c r="AB753" s="124" t="e">
        <v>#N/A</v>
      </c>
      <c r="AC753" s="124"/>
      <c r="AD753" s="124"/>
      <c r="AE753" s="124"/>
      <c r="AF753" s="124"/>
      <c r="AG753" s="124"/>
      <c r="AH753" s="124"/>
      <c r="AI753" s="124"/>
      <c r="AJ753" s="124"/>
      <c r="AK753" s="124"/>
      <c r="AL753" s="124"/>
      <c r="AM753" s="124"/>
    </row>
    <row r="754" spans="1:39" s="123" customFormat="1" ht="105" x14ac:dyDescent="0.25">
      <c r="A754" s="178">
        <v>28</v>
      </c>
      <c r="B754" s="167">
        <v>1119</v>
      </c>
      <c r="C754" s="372" t="s">
        <v>3058</v>
      </c>
      <c r="D754" s="171" t="s">
        <v>3059</v>
      </c>
      <c r="E754" s="171" t="s">
        <v>30</v>
      </c>
      <c r="F754" s="171" t="s">
        <v>50</v>
      </c>
      <c r="G754" s="67">
        <v>5159220</v>
      </c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25">
        <v>796.06764600000008</v>
      </c>
      <c r="U754" s="213">
        <v>763</v>
      </c>
      <c r="V754" s="214">
        <v>830</v>
      </c>
      <c r="W754" s="190" t="s">
        <v>3225</v>
      </c>
      <c r="X754" s="142" t="s">
        <v>5143</v>
      </c>
      <c r="Y754" s="134">
        <v>19</v>
      </c>
      <c r="Z754" s="134">
        <v>39</v>
      </c>
      <c r="AA754" s="134">
        <v>39</v>
      </c>
      <c r="AB754" s="124" t="e">
        <v>#N/A</v>
      </c>
      <c r="AC754" s="124"/>
      <c r="AD754" s="124"/>
      <c r="AE754" s="124"/>
      <c r="AF754" s="124"/>
      <c r="AG754" s="124"/>
      <c r="AH754" s="124"/>
      <c r="AI754" s="124"/>
      <c r="AJ754" s="124"/>
      <c r="AK754" s="124"/>
      <c r="AL754" s="124"/>
      <c r="AM754" s="124"/>
    </row>
    <row r="755" spans="1:39" s="123" customFormat="1" ht="135" x14ac:dyDescent="0.25">
      <c r="A755" s="178">
        <v>29</v>
      </c>
      <c r="B755" s="167">
        <v>1120</v>
      </c>
      <c r="C755" s="372" t="s">
        <v>3486</v>
      </c>
      <c r="D755" s="171" t="s">
        <v>3060</v>
      </c>
      <c r="E755" s="171" t="s">
        <v>30</v>
      </c>
      <c r="F755" s="171" t="s">
        <v>50</v>
      </c>
      <c r="G755" s="67">
        <v>12715472</v>
      </c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25">
        <v>1961.9973296000001</v>
      </c>
      <c r="U755" s="213">
        <v>2492</v>
      </c>
      <c r="V755" s="214">
        <v>1850</v>
      </c>
      <c r="W755" s="190" t="s">
        <v>1306</v>
      </c>
      <c r="X755" s="142" t="s">
        <v>5143</v>
      </c>
      <c r="Y755" s="134">
        <v>19</v>
      </c>
      <c r="Z755" s="134">
        <v>39</v>
      </c>
      <c r="AA755" s="134">
        <v>39</v>
      </c>
      <c r="AB755" s="124" t="e">
        <v>#N/A</v>
      </c>
      <c r="AC755" s="124"/>
      <c r="AD755" s="124"/>
      <c r="AE755" s="124"/>
      <c r="AF755" s="124"/>
      <c r="AG755" s="124"/>
      <c r="AH755" s="124"/>
      <c r="AI755" s="124"/>
      <c r="AJ755" s="124"/>
      <c r="AK755" s="124"/>
      <c r="AL755" s="124"/>
      <c r="AM755" s="124"/>
    </row>
    <row r="756" spans="1:39" s="123" customFormat="1" ht="120" x14ac:dyDescent="0.25">
      <c r="A756" s="178">
        <v>30</v>
      </c>
      <c r="B756" s="167">
        <v>1121</v>
      </c>
      <c r="C756" s="156" t="s">
        <v>3061</v>
      </c>
      <c r="D756" s="171" t="s">
        <v>3062</v>
      </c>
      <c r="E756" s="171" t="s">
        <v>30</v>
      </c>
      <c r="F756" s="171" t="s">
        <v>50</v>
      </c>
      <c r="G756" s="67">
        <v>8048480</v>
      </c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25">
        <v>1241.8804640000001</v>
      </c>
      <c r="U756" s="213">
        <v>1215</v>
      </c>
      <c r="V756" s="214">
        <v>908</v>
      </c>
      <c r="W756" s="190" t="s">
        <v>3225</v>
      </c>
      <c r="X756" s="142" t="s">
        <v>5143</v>
      </c>
      <c r="Y756" s="134">
        <v>19</v>
      </c>
      <c r="Z756" s="134">
        <v>39</v>
      </c>
      <c r="AA756" s="134">
        <v>39</v>
      </c>
      <c r="AB756" s="124" t="e">
        <v>#N/A</v>
      </c>
      <c r="AC756" s="124"/>
      <c r="AD756" s="124"/>
      <c r="AE756" s="124"/>
      <c r="AF756" s="124"/>
      <c r="AG756" s="124"/>
      <c r="AH756" s="124"/>
      <c r="AI756" s="124"/>
      <c r="AJ756" s="124"/>
      <c r="AK756" s="124"/>
      <c r="AL756" s="124"/>
      <c r="AM756" s="124"/>
    </row>
    <row r="757" spans="1:39" s="123" customFormat="1" ht="180" x14ac:dyDescent="0.25">
      <c r="A757" s="178">
        <v>31</v>
      </c>
      <c r="B757" s="167">
        <v>1122</v>
      </c>
      <c r="C757" s="156" t="s">
        <v>3063</v>
      </c>
      <c r="D757" s="171" t="s">
        <v>3064</v>
      </c>
      <c r="E757" s="171" t="s">
        <v>30</v>
      </c>
      <c r="F757" s="171" t="s">
        <v>50</v>
      </c>
      <c r="G757" s="67">
        <v>4489540</v>
      </c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25">
        <v>692.73602200000005</v>
      </c>
      <c r="U757" s="213">
        <v>710</v>
      </c>
      <c r="V757" s="214">
        <v>617</v>
      </c>
      <c r="W757" s="190" t="s">
        <v>3225</v>
      </c>
      <c r="X757" s="142" t="s">
        <v>5143</v>
      </c>
      <c r="Y757" s="134">
        <v>19</v>
      </c>
      <c r="Z757" s="134">
        <v>39</v>
      </c>
      <c r="AA757" s="134">
        <v>39</v>
      </c>
      <c r="AB757" s="124" t="e">
        <v>#N/A</v>
      </c>
      <c r="AC757" s="124"/>
      <c r="AD757" s="124"/>
      <c r="AE757" s="124"/>
      <c r="AF757" s="124"/>
      <c r="AG757" s="124"/>
      <c r="AH757" s="124"/>
      <c r="AI757" s="124"/>
      <c r="AJ757" s="124"/>
      <c r="AK757" s="124"/>
      <c r="AL757" s="124"/>
      <c r="AM757" s="124"/>
    </row>
    <row r="758" spans="1:39" s="123" customFormat="1" ht="165" x14ac:dyDescent="0.25">
      <c r="A758" s="178">
        <v>32</v>
      </c>
      <c r="B758" s="167">
        <v>1123</v>
      </c>
      <c r="C758" s="156" t="s">
        <v>3065</v>
      </c>
      <c r="D758" s="171" t="s">
        <v>3060</v>
      </c>
      <c r="E758" s="171" t="s">
        <v>30</v>
      </c>
      <c r="F758" s="171" t="s">
        <v>50</v>
      </c>
      <c r="G758" s="67">
        <v>8246700</v>
      </c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25">
        <v>1272.4658100000001</v>
      </c>
      <c r="U758" s="213">
        <v>1092</v>
      </c>
      <c r="V758" s="214">
        <v>917</v>
      </c>
      <c r="W758" s="190" t="s">
        <v>3225</v>
      </c>
      <c r="X758" s="142" t="s">
        <v>5143</v>
      </c>
      <c r="Y758" s="134">
        <v>19</v>
      </c>
      <c r="Z758" s="134">
        <v>39</v>
      </c>
      <c r="AA758" s="134">
        <v>39</v>
      </c>
      <c r="AB758" s="124" t="e">
        <v>#N/A</v>
      </c>
      <c r="AC758" s="124"/>
      <c r="AD758" s="124"/>
      <c r="AE758" s="124"/>
      <c r="AF758" s="124"/>
      <c r="AG758" s="124"/>
      <c r="AH758" s="124"/>
      <c r="AI758" s="124"/>
      <c r="AJ758" s="124"/>
      <c r="AK758" s="124"/>
      <c r="AL758" s="124"/>
      <c r="AM758" s="124"/>
    </row>
    <row r="759" spans="1:39" s="123" customFormat="1" ht="105" x14ac:dyDescent="0.25">
      <c r="A759" s="178">
        <v>34</v>
      </c>
      <c r="B759" s="167">
        <v>1125</v>
      </c>
      <c r="C759" s="372" t="s">
        <v>3068</v>
      </c>
      <c r="D759" s="171" t="s">
        <v>3069</v>
      </c>
      <c r="E759" s="171" t="s">
        <v>30</v>
      </c>
      <c r="F759" s="171" t="s">
        <v>50</v>
      </c>
      <c r="G759" s="215">
        <v>7851062</v>
      </c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25">
        <v>1211.4188666</v>
      </c>
      <c r="U759" s="213">
        <v>2664</v>
      </c>
      <c r="V759" s="214">
        <v>1319</v>
      </c>
      <c r="W759" s="190" t="s">
        <v>3225</v>
      </c>
      <c r="X759" s="142" t="s">
        <v>5143</v>
      </c>
      <c r="Y759" s="134">
        <v>19</v>
      </c>
      <c r="Z759" s="134">
        <v>39</v>
      </c>
      <c r="AA759" s="134">
        <v>39</v>
      </c>
      <c r="AB759" s="124" t="e">
        <v>#N/A</v>
      </c>
      <c r="AC759" s="124"/>
      <c r="AD759" s="124"/>
      <c r="AE759" s="124"/>
      <c r="AF759" s="124"/>
      <c r="AG759" s="124"/>
      <c r="AH759" s="124"/>
      <c r="AI759" s="124"/>
      <c r="AJ759" s="124"/>
      <c r="AK759" s="124"/>
      <c r="AL759" s="124"/>
      <c r="AM759" s="124"/>
    </row>
    <row r="760" spans="1:39" s="123" customFormat="1" ht="114.75" x14ac:dyDescent="0.25">
      <c r="A760" s="178">
        <v>36</v>
      </c>
      <c r="B760" s="167">
        <v>1127</v>
      </c>
      <c r="C760" s="372" t="s">
        <v>3072</v>
      </c>
      <c r="D760" s="171" t="s">
        <v>3073</v>
      </c>
      <c r="E760" s="171" t="s">
        <v>30</v>
      </c>
      <c r="F760" s="171" t="s">
        <v>50</v>
      </c>
      <c r="G760" s="67">
        <v>11727320</v>
      </c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25">
        <v>1809.525476</v>
      </c>
      <c r="U760" s="213">
        <v>1635</v>
      </c>
      <c r="V760" s="214">
        <v>1586</v>
      </c>
      <c r="W760" s="190" t="s">
        <v>3225</v>
      </c>
      <c r="X760" s="142" t="s">
        <v>5143</v>
      </c>
      <c r="Y760" s="134">
        <v>19</v>
      </c>
      <c r="Z760" s="134">
        <v>39</v>
      </c>
      <c r="AA760" s="134">
        <v>39</v>
      </c>
      <c r="AB760" s="124" t="e">
        <v>#N/A</v>
      </c>
      <c r="AC760" s="124"/>
      <c r="AD760" s="124"/>
      <c r="AE760" s="124"/>
      <c r="AF760" s="124"/>
      <c r="AG760" s="124"/>
      <c r="AH760" s="124"/>
      <c r="AI760" s="124"/>
      <c r="AJ760" s="124"/>
      <c r="AK760" s="124"/>
      <c r="AL760" s="124"/>
      <c r="AM760" s="124"/>
    </row>
    <row r="761" spans="1:39" s="123" customFormat="1" ht="210" x14ac:dyDescent="0.25">
      <c r="A761" s="178">
        <v>37</v>
      </c>
      <c r="B761" s="167">
        <v>1128</v>
      </c>
      <c r="C761" s="156" t="s">
        <v>3074</v>
      </c>
      <c r="D761" s="171" t="s">
        <v>3075</v>
      </c>
      <c r="E761" s="171" t="s">
        <v>1</v>
      </c>
      <c r="F761" s="171" t="s">
        <v>3076</v>
      </c>
      <c r="G761" s="67">
        <v>12712260</v>
      </c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25">
        <v>1961.5017180000002</v>
      </c>
      <c r="U761" s="213">
        <v>1862</v>
      </c>
      <c r="V761" s="214">
        <v>1827</v>
      </c>
      <c r="W761" s="190" t="s">
        <v>1306</v>
      </c>
      <c r="X761" s="142" t="s">
        <v>5143</v>
      </c>
      <c r="Y761" s="134">
        <v>19</v>
      </c>
      <c r="Z761" s="134">
        <v>39</v>
      </c>
      <c r="AA761" s="134">
        <v>39</v>
      </c>
      <c r="AB761" s="124" t="e">
        <v>#N/A</v>
      </c>
      <c r="AC761" s="124"/>
      <c r="AD761" s="124"/>
      <c r="AE761" s="124"/>
      <c r="AF761" s="124"/>
      <c r="AG761" s="124"/>
      <c r="AH761" s="124"/>
      <c r="AI761" s="124"/>
      <c r="AJ761" s="124"/>
      <c r="AK761" s="124"/>
      <c r="AL761" s="124"/>
      <c r="AM761" s="124"/>
    </row>
    <row r="762" spans="1:39" s="123" customFormat="1" ht="114.75" x14ac:dyDescent="0.25">
      <c r="A762" s="178">
        <v>38</v>
      </c>
      <c r="B762" s="167">
        <v>1129</v>
      </c>
      <c r="C762" s="372" t="s">
        <v>3077</v>
      </c>
      <c r="D762" s="171" t="s">
        <v>3078</v>
      </c>
      <c r="E762" s="171" t="s">
        <v>30</v>
      </c>
      <c r="F762" s="171" t="s">
        <v>74</v>
      </c>
      <c r="G762" s="174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25">
        <v>1027.42885</v>
      </c>
      <c r="U762" s="213">
        <v>1015</v>
      </c>
      <c r="V762" s="214">
        <v>1072</v>
      </c>
      <c r="W762" s="190" t="s">
        <v>1306</v>
      </c>
      <c r="X762" s="142" t="s">
        <v>5143</v>
      </c>
      <c r="Y762" s="134">
        <v>19</v>
      </c>
      <c r="Z762" s="134">
        <v>39</v>
      </c>
      <c r="AA762" s="134">
        <v>39</v>
      </c>
      <c r="AB762" s="124" t="e">
        <v>#N/A</v>
      </c>
      <c r="AC762" s="124"/>
      <c r="AD762" s="124"/>
      <c r="AE762" s="124"/>
      <c r="AF762" s="124"/>
      <c r="AG762" s="124"/>
      <c r="AH762" s="124"/>
      <c r="AI762" s="124"/>
      <c r="AJ762" s="124"/>
      <c r="AK762" s="124"/>
      <c r="AL762" s="124"/>
      <c r="AM762" s="124"/>
    </row>
    <row r="763" spans="1:39" s="123" customFormat="1" ht="180" x14ac:dyDescent="0.25">
      <c r="A763" s="178">
        <v>39</v>
      </c>
      <c r="B763" s="167">
        <v>1130</v>
      </c>
      <c r="C763" s="372" t="s">
        <v>3079</v>
      </c>
      <c r="D763" s="171" t="s">
        <v>3080</v>
      </c>
      <c r="E763" s="171" t="s">
        <v>30</v>
      </c>
      <c r="F763" s="171" t="s">
        <v>74</v>
      </c>
      <c r="G763" s="174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337">
        <v>720.55476900000008</v>
      </c>
      <c r="U763" s="213">
        <v>809</v>
      </c>
      <c r="V763" s="214">
        <v>904</v>
      </c>
      <c r="W763" s="190" t="s">
        <v>1306</v>
      </c>
      <c r="X763" s="142" t="s">
        <v>5143</v>
      </c>
      <c r="Y763" s="134">
        <v>19</v>
      </c>
      <c r="Z763" s="134">
        <v>39</v>
      </c>
      <c r="AA763" s="134">
        <v>39</v>
      </c>
      <c r="AB763" s="124" t="e">
        <v>#N/A</v>
      </c>
      <c r="AC763" s="124"/>
      <c r="AD763" s="124"/>
      <c r="AE763" s="124"/>
      <c r="AF763" s="124"/>
      <c r="AG763" s="124"/>
      <c r="AH763" s="124"/>
      <c r="AI763" s="124"/>
      <c r="AJ763" s="124"/>
      <c r="AK763" s="124"/>
      <c r="AL763" s="124"/>
      <c r="AM763" s="124"/>
    </row>
    <row r="764" spans="1:39" s="123" customFormat="1" ht="120" x14ac:dyDescent="0.25">
      <c r="A764" s="178">
        <v>41</v>
      </c>
      <c r="B764" s="167">
        <v>1132</v>
      </c>
      <c r="C764" s="372" t="s">
        <v>3082</v>
      </c>
      <c r="D764" s="171" t="s">
        <v>3083</v>
      </c>
      <c r="E764" s="171" t="s">
        <v>1</v>
      </c>
      <c r="F764" s="205" t="s">
        <v>3013</v>
      </c>
      <c r="G764" s="215">
        <v>43895280</v>
      </c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25">
        <v>6773.0417040000002</v>
      </c>
      <c r="U764" s="213">
        <v>6910</v>
      </c>
      <c r="V764" s="214">
        <v>6675</v>
      </c>
      <c r="W764" s="190" t="s">
        <v>1306</v>
      </c>
      <c r="X764" s="142" t="s">
        <v>5143</v>
      </c>
      <c r="Y764" s="134">
        <v>19</v>
      </c>
      <c r="Z764" s="134">
        <v>39</v>
      </c>
      <c r="AA764" s="134">
        <v>39</v>
      </c>
      <c r="AB764" s="124" t="e">
        <v>#N/A</v>
      </c>
      <c r="AC764" s="124"/>
      <c r="AD764" s="124"/>
      <c r="AE764" s="124"/>
      <c r="AF764" s="124"/>
      <c r="AG764" s="124"/>
      <c r="AH764" s="124"/>
      <c r="AI764" s="124"/>
      <c r="AJ764" s="124"/>
      <c r="AK764" s="124"/>
      <c r="AL764" s="124"/>
      <c r="AM764" s="124"/>
    </row>
    <row r="765" spans="1:39" s="123" customFormat="1" ht="150" x14ac:dyDescent="0.25">
      <c r="A765" s="178">
        <v>42</v>
      </c>
      <c r="B765" s="167">
        <v>1133</v>
      </c>
      <c r="C765" s="372" t="s">
        <v>3084</v>
      </c>
      <c r="D765" s="171" t="s">
        <v>3085</v>
      </c>
      <c r="E765" s="171" t="s">
        <v>1</v>
      </c>
      <c r="F765" s="171" t="s">
        <v>25</v>
      </c>
      <c r="G765" s="67">
        <v>7467720</v>
      </c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25">
        <v>1152.269196</v>
      </c>
      <c r="U765" s="213">
        <v>1225</v>
      </c>
      <c r="V765" s="214">
        <v>1327</v>
      </c>
      <c r="W765" s="190" t="s">
        <v>3225</v>
      </c>
      <c r="X765" s="142" t="s">
        <v>5143</v>
      </c>
      <c r="Y765" s="134">
        <v>19</v>
      </c>
      <c r="Z765" s="134">
        <v>39</v>
      </c>
      <c r="AA765" s="134">
        <v>39</v>
      </c>
      <c r="AB765" s="124" t="e">
        <v>#N/A</v>
      </c>
      <c r="AC765" s="124"/>
      <c r="AD765" s="124"/>
      <c r="AE765" s="124"/>
      <c r="AF765" s="124"/>
      <c r="AG765" s="124"/>
      <c r="AH765" s="124"/>
      <c r="AI765" s="124"/>
      <c r="AJ765" s="124"/>
      <c r="AK765" s="124"/>
      <c r="AL765" s="124"/>
      <c r="AM765" s="124"/>
    </row>
    <row r="766" spans="1:39" s="126" customFormat="1" ht="105" x14ac:dyDescent="0.25">
      <c r="A766" s="178">
        <v>6</v>
      </c>
      <c r="B766" s="167">
        <v>1144</v>
      </c>
      <c r="C766" s="372" t="s">
        <v>3487</v>
      </c>
      <c r="D766" s="401" t="s">
        <v>3099</v>
      </c>
      <c r="E766" s="233" t="s">
        <v>1</v>
      </c>
      <c r="F766" s="401" t="s">
        <v>33</v>
      </c>
      <c r="G766" s="400">
        <v>16720510</v>
      </c>
      <c r="H766" s="68">
        <v>0</v>
      </c>
      <c r="I766" s="224"/>
      <c r="J766" s="68">
        <v>27.695</v>
      </c>
      <c r="K766" s="224"/>
      <c r="L766" s="68">
        <v>0</v>
      </c>
      <c r="M766" s="224"/>
      <c r="N766" s="68">
        <v>245.21</v>
      </c>
      <c r="O766" s="68"/>
      <c r="P766" s="68">
        <v>0</v>
      </c>
      <c r="Q766" s="68">
        <v>1598.16</v>
      </c>
      <c r="R766" s="224"/>
      <c r="S766" s="224"/>
      <c r="T766" s="225">
        <v>4549.8649930000001</v>
      </c>
      <c r="U766" s="213">
        <v>2067.31</v>
      </c>
      <c r="V766" s="214">
        <v>4416.96</v>
      </c>
      <c r="W766" s="190" t="s">
        <v>3225</v>
      </c>
      <c r="X766" s="142" t="s">
        <v>5144</v>
      </c>
      <c r="Y766" s="127">
        <v>50</v>
      </c>
      <c r="Z766" s="127">
        <v>40</v>
      </c>
      <c r="AA766" s="127">
        <v>40</v>
      </c>
      <c r="AB766" s="124" t="e">
        <v>#N/A</v>
      </c>
      <c r="AC766" s="127"/>
      <c r="AD766" s="127"/>
      <c r="AE766" s="127"/>
      <c r="AF766" s="127"/>
      <c r="AG766" s="127"/>
      <c r="AH766" s="127"/>
      <c r="AI766" s="127"/>
      <c r="AJ766" s="127"/>
      <c r="AK766" s="127"/>
      <c r="AL766" s="127"/>
      <c r="AM766" s="127"/>
    </row>
    <row r="767" spans="1:39" s="123" customFormat="1" ht="105" x14ac:dyDescent="0.25">
      <c r="A767" s="178">
        <v>7</v>
      </c>
      <c r="B767" s="167">
        <v>1145</v>
      </c>
      <c r="C767" s="372" t="s">
        <v>3488</v>
      </c>
      <c r="D767" s="233" t="s">
        <v>3099</v>
      </c>
      <c r="E767" s="233" t="s">
        <v>1</v>
      </c>
      <c r="F767" s="237" t="s">
        <v>4</v>
      </c>
      <c r="G767" s="174">
        <v>10528650.000000002</v>
      </c>
      <c r="H767" s="262">
        <v>0</v>
      </c>
      <c r="I767" s="224"/>
      <c r="J767" s="262">
        <v>30.198</v>
      </c>
      <c r="K767" s="224"/>
      <c r="L767" s="262">
        <v>0</v>
      </c>
      <c r="M767" s="224"/>
      <c r="N767" s="262">
        <v>0</v>
      </c>
      <c r="O767" s="262"/>
      <c r="P767" s="262">
        <v>0</v>
      </c>
      <c r="Q767" s="262">
        <v>0</v>
      </c>
      <c r="R767" s="224"/>
      <c r="S767" s="224"/>
      <c r="T767" s="225">
        <v>1651.1449350000003</v>
      </c>
      <c r="U767" s="213">
        <v>1514.2</v>
      </c>
      <c r="V767" s="214">
        <v>1475.95</v>
      </c>
      <c r="W767" s="190" t="s">
        <v>1306</v>
      </c>
      <c r="X767" s="142" t="s">
        <v>5144</v>
      </c>
      <c r="Y767" s="127">
        <v>50</v>
      </c>
      <c r="Z767" s="127">
        <v>40</v>
      </c>
      <c r="AA767" s="127">
        <v>40</v>
      </c>
      <c r="AB767" s="124" t="e">
        <v>#N/A</v>
      </c>
      <c r="AC767" s="124"/>
      <c r="AD767" s="124"/>
      <c r="AE767" s="124"/>
      <c r="AF767" s="124"/>
      <c r="AG767" s="124"/>
      <c r="AH767" s="124"/>
      <c r="AI767" s="124"/>
      <c r="AJ767" s="124"/>
      <c r="AK767" s="124"/>
      <c r="AL767" s="124"/>
      <c r="AM767" s="124"/>
    </row>
    <row r="768" spans="1:39" s="123" customFormat="1" ht="75" x14ac:dyDescent="0.25">
      <c r="A768" s="178">
        <v>8</v>
      </c>
      <c r="B768" s="167">
        <v>1146</v>
      </c>
      <c r="C768" s="372" t="s">
        <v>3489</v>
      </c>
      <c r="D768" s="233" t="s">
        <v>3100</v>
      </c>
      <c r="E768" s="233" t="s">
        <v>30</v>
      </c>
      <c r="F768" s="237" t="s">
        <v>50</v>
      </c>
      <c r="G768" s="67">
        <v>8604640</v>
      </c>
      <c r="H768" s="68">
        <v>0</v>
      </c>
      <c r="I768" s="224"/>
      <c r="J768" s="68">
        <v>0</v>
      </c>
      <c r="K768" s="224"/>
      <c r="L768" s="68">
        <v>0</v>
      </c>
      <c r="M768" s="224"/>
      <c r="N768" s="68">
        <v>0</v>
      </c>
      <c r="O768" s="68"/>
      <c r="P768" s="68">
        <v>0</v>
      </c>
      <c r="Q768" s="68">
        <v>0</v>
      </c>
      <c r="R768" s="224"/>
      <c r="S768" s="224"/>
      <c r="T768" s="225">
        <v>1327.695952</v>
      </c>
      <c r="U768" s="213">
        <v>1922.78</v>
      </c>
      <c r="V768" s="214">
        <v>1219.4100000000001</v>
      </c>
      <c r="W768" s="190" t="s">
        <v>1306</v>
      </c>
      <c r="X768" s="142" t="s">
        <v>5144</v>
      </c>
      <c r="Y768" s="127">
        <v>50</v>
      </c>
      <c r="Z768" s="127">
        <v>40</v>
      </c>
      <c r="AA768" s="127">
        <v>40</v>
      </c>
      <c r="AB768" s="124" t="e">
        <v>#N/A</v>
      </c>
      <c r="AC768" s="124"/>
      <c r="AD768" s="124"/>
      <c r="AE768" s="124"/>
      <c r="AF768" s="124"/>
      <c r="AG768" s="124"/>
      <c r="AH768" s="124"/>
      <c r="AI768" s="124"/>
      <c r="AJ768" s="124"/>
      <c r="AK768" s="124"/>
      <c r="AL768" s="124"/>
      <c r="AM768" s="124"/>
    </row>
    <row r="769" spans="1:39" s="123" customFormat="1" ht="90" x14ac:dyDescent="0.25">
      <c r="A769" s="178">
        <v>9</v>
      </c>
      <c r="B769" s="167">
        <v>1147</v>
      </c>
      <c r="C769" s="372" t="s">
        <v>3490</v>
      </c>
      <c r="D769" s="233" t="s">
        <v>3101</v>
      </c>
      <c r="E769" s="233" t="s">
        <v>30</v>
      </c>
      <c r="F769" s="237" t="s">
        <v>50</v>
      </c>
      <c r="G769" s="400">
        <v>3958000</v>
      </c>
      <c r="H769" s="68">
        <v>0</v>
      </c>
      <c r="I769" s="224"/>
      <c r="J769" s="68">
        <v>0</v>
      </c>
      <c r="K769" s="224"/>
      <c r="L769" s="68">
        <v>0</v>
      </c>
      <c r="M769" s="224"/>
      <c r="N769" s="68">
        <v>0</v>
      </c>
      <c r="O769" s="68"/>
      <c r="P769" s="68">
        <v>0</v>
      </c>
      <c r="Q769" s="68">
        <v>0</v>
      </c>
      <c r="R769" s="224"/>
      <c r="S769" s="224"/>
      <c r="T769" s="225">
        <v>610.71940000000006</v>
      </c>
      <c r="U769" s="213">
        <v>519.4</v>
      </c>
      <c r="V769" s="214">
        <v>571.45000000000005</v>
      </c>
      <c r="W769" s="190" t="s">
        <v>1306</v>
      </c>
      <c r="X769" s="142" t="s">
        <v>5144</v>
      </c>
      <c r="Y769" s="127">
        <v>50</v>
      </c>
      <c r="Z769" s="127">
        <v>40</v>
      </c>
      <c r="AA769" s="127">
        <v>40</v>
      </c>
      <c r="AB769" s="124" t="e">
        <v>#N/A</v>
      </c>
      <c r="AC769" s="124"/>
      <c r="AD769" s="124"/>
      <c r="AE769" s="124"/>
      <c r="AF769" s="124"/>
      <c r="AG769" s="124"/>
      <c r="AH769" s="124"/>
      <c r="AI769" s="124"/>
      <c r="AJ769" s="124"/>
      <c r="AK769" s="124"/>
      <c r="AL769" s="124"/>
      <c r="AM769" s="124"/>
    </row>
    <row r="770" spans="1:39" s="123" customFormat="1" ht="105" x14ac:dyDescent="0.25">
      <c r="A770" s="178">
        <v>10</v>
      </c>
      <c r="B770" s="167">
        <v>1148</v>
      </c>
      <c r="C770" s="232" t="s">
        <v>3102</v>
      </c>
      <c r="D770" s="233" t="s">
        <v>3103</v>
      </c>
      <c r="E770" s="233" t="s">
        <v>1</v>
      </c>
      <c r="F770" s="237" t="s">
        <v>40</v>
      </c>
      <c r="G770" s="400">
        <v>16417100</v>
      </c>
      <c r="H770" s="68">
        <v>7395</v>
      </c>
      <c r="I770" s="224"/>
      <c r="J770" s="68">
        <v>0.14000000000000001</v>
      </c>
      <c r="K770" s="224"/>
      <c r="L770" s="68">
        <v>0</v>
      </c>
      <c r="M770" s="224"/>
      <c r="N770" s="68">
        <v>0</v>
      </c>
      <c r="O770" s="68"/>
      <c r="P770" s="68">
        <v>0</v>
      </c>
      <c r="Q770" s="215">
        <v>3451.4639999999995</v>
      </c>
      <c r="R770" s="224"/>
      <c r="S770" s="224"/>
      <c r="T770" s="225">
        <v>11471.877490000001</v>
      </c>
      <c r="U770" s="213">
        <v>2379.04</v>
      </c>
      <c r="V770" s="214">
        <v>2184.81</v>
      </c>
      <c r="W770" s="190" t="s">
        <v>3225</v>
      </c>
      <c r="X770" s="142" t="s">
        <v>5144</v>
      </c>
      <c r="Y770" s="127">
        <v>50</v>
      </c>
      <c r="Z770" s="127">
        <v>40</v>
      </c>
      <c r="AA770" s="127">
        <v>40</v>
      </c>
      <c r="AB770" s="124" t="e">
        <v>#N/A</v>
      </c>
      <c r="AC770" s="124"/>
      <c r="AD770" s="124"/>
      <c r="AE770" s="124"/>
      <c r="AF770" s="124"/>
      <c r="AG770" s="124"/>
      <c r="AH770" s="124"/>
      <c r="AI770" s="124"/>
      <c r="AJ770" s="124"/>
      <c r="AK770" s="124"/>
      <c r="AL770" s="124"/>
      <c r="AM770" s="124"/>
    </row>
    <row r="771" spans="1:39" s="123" customFormat="1" ht="105" x14ac:dyDescent="0.25">
      <c r="A771" s="178">
        <v>11</v>
      </c>
      <c r="B771" s="167">
        <v>1149</v>
      </c>
      <c r="C771" s="372" t="s">
        <v>3491</v>
      </c>
      <c r="D771" s="233" t="s">
        <v>3103</v>
      </c>
      <c r="E771" s="233" t="s">
        <v>1</v>
      </c>
      <c r="F771" s="233" t="s">
        <v>60</v>
      </c>
      <c r="G771" s="215">
        <v>14240000</v>
      </c>
      <c r="H771" s="68">
        <v>0</v>
      </c>
      <c r="I771" s="224"/>
      <c r="J771" s="68">
        <v>0</v>
      </c>
      <c r="K771" s="224"/>
      <c r="L771" s="68">
        <v>50.609000000000002</v>
      </c>
      <c r="M771" s="224"/>
      <c r="N771" s="68">
        <v>0</v>
      </c>
      <c r="O771" s="68"/>
      <c r="P771" s="68">
        <v>0</v>
      </c>
      <c r="Q771" s="68">
        <v>0</v>
      </c>
      <c r="R771" s="224"/>
      <c r="S771" s="224"/>
      <c r="T771" s="225">
        <v>2244.8044599999998</v>
      </c>
      <c r="U771" s="213">
        <v>3006.23</v>
      </c>
      <c r="V771" s="214">
        <v>2953.95</v>
      </c>
      <c r="W771" s="190" t="s">
        <v>3225</v>
      </c>
      <c r="X771" s="142" t="s">
        <v>5144</v>
      </c>
      <c r="Y771" s="127">
        <v>50</v>
      </c>
      <c r="Z771" s="127">
        <v>40</v>
      </c>
      <c r="AA771" s="127">
        <v>40</v>
      </c>
      <c r="AB771" s="124" t="e">
        <v>#N/A</v>
      </c>
      <c r="AC771" s="124"/>
      <c r="AD771" s="124"/>
      <c r="AE771" s="124"/>
      <c r="AF771" s="124"/>
      <c r="AG771" s="124"/>
      <c r="AH771" s="124"/>
      <c r="AI771" s="124"/>
      <c r="AJ771" s="124"/>
      <c r="AK771" s="124"/>
      <c r="AL771" s="124"/>
      <c r="AM771" s="124"/>
    </row>
    <row r="772" spans="1:39" s="123" customFormat="1" ht="105" x14ac:dyDescent="0.25">
      <c r="A772" s="178">
        <v>12</v>
      </c>
      <c r="B772" s="167">
        <v>1150</v>
      </c>
      <c r="C772" s="232" t="s">
        <v>3104</v>
      </c>
      <c r="D772" s="233" t="s">
        <v>3103</v>
      </c>
      <c r="E772" s="233" t="s">
        <v>1</v>
      </c>
      <c r="F772" s="233" t="s">
        <v>1482</v>
      </c>
      <c r="G772" s="400">
        <v>7736280</v>
      </c>
      <c r="H772" s="68">
        <v>0</v>
      </c>
      <c r="I772" s="224"/>
      <c r="J772" s="68">
        <v>0</v>
      </c>
      <c r="K772" s="224"/>
      <c r="L772" s="68">
        <v>0</v>
      </c>
      <c r="M772" s="224"/>
      <c r="N772" s="68">
        <v>0</v>
      </c>
      <c r="O772" s="68"/>
      <c r="P772" s="68">
        <v>0</v>
      </c>
      <c r="Q772" s="68">
        <v>0</v>
      </c>
      <c r="R772" s="224"/>
      <c r="S772" s="224"/>
      <c r="T772" s="225">
        <v>1193.7080040000001</v>
      </c>
      <c r="U772" s="213">
        <v>1181.23</v>
      </c>
      <c r="V772" s="214">
        <v>1220.1300000000001</v>
      </c>
      <c r="W772" s="190" t="s">
        <v>1306</v>
      </c>
      <c r="X772" s="142" t="s">
        <v>5144</v>
      </c>
      <c r="Y772" s="127">
        <v>50</v>
      </c>
      <c r="Z772" s="127">
        <v>40</v>
      </c>
      <c r="AA772" s="127">
        <v>40</v>
      </c>
      <c r="AB772" s="124" t="e">
        <v>#N/A</v>
      </c>
      <c r="AC772" s="124"/>
      <c r="AD772" s="124"/>
      <c r="AE772" s="124"/>
      <c r="AF772" s="124"/>
      <c r="AG772" s="124"/>
      <c r="AH772" s="124"/>
      <c r="AI772" s="124"/>
      <c r="AJ772" s="124"/>
      <c r="AK772" s="124"/>
      <c r="AL772" s="124"/>
      <c r="AM772" s="124"/>
    </row>
    <row r="773" spans="1:39" s="123" customFormat="1" ht="105" x14ac:dyDescent="0.25">
      <c r="A773" s="178">
        <v>13</v>
      </c>
      <c r="B773" s="167">
        <v>1151</v>
      </c>
      <c r="C773" s="372" t="s">
        <v>3492</v>
      </c>
      <c r="D773" s="233" t="s">
        <v>3105</v>
      </c>
      <c r="E773" s="233" t="s">
        <v>1</v>
      </c>
      <c r="F773" s="237" t="s">
        <v>9</v>
      </c>
      <c r="G773" s="400">
        <v>5497890</v>
      </c>
      <c r="H773" s="68">
        <v>0</v>
      </c>
      <c r="I773" s="224"/>
      <c r="J773" s="68">
        <v>483.52800000000002</v>
      </c>
      <c r="K773" s="224"/>
      <c r="L773" s="68">
        <v>0</v>
      </c>
      <c r="M773" s="224"/>
      <c r="N773" s="68">
        <v>0</v>
      </c>
      <c r="O773" s="68"/>
      <c r="P773" s="68">
        <v>0</v>
      </c>
      <c r="Q773" s="68">
        <v>0</v>
      </c>
      <c r="R773" s="224"/>
      <c r="S773" s="224"/>
      <c r="T773" s="225">
        <v>1273.8290670000001</v>
      </c>
      <c r="U773" s="213">
        <v>1375.07</v>
      </c>
      <c r="V773" s="214">
        <v>1427.9</v>
      </c>
      <c r="W773" s="307" t="s">
        <v>3106</v>
      </c>
      <c r="X773" s="142" t="s">
        <v>5144</v>
      </c>
      <c r="Y773" s="127">
        <v>50</v>
      </c>
      <c r="Z773" s="127">
        <v>40</v>
      </c>
      <c r="AA773" s="127">
        <v>40</v>
      </c>
      <c r="AB773" s="124" t="e">
        <v>#N/A</v>
      </c>
      <c r="AC773" s="124"/>
      <c r="AD773" s="124"/>
      <c r="AE773" s="124"/>
      <c r="AF773" s="124"/>
      <c r="AG773" s="124"/>
      <c r="AH773" s="124"/>
      <c r="AI773" s="124"/>
      <c r="AJ773" s="124"/>
      <c r="AK773" s="124"/>
      <c r="AL773" s="124"/>
      <c r="AM773" s="124"/>
    </row>
    <row r="774" spans="1:39" s="123" customFormat="1" ht="120" x14ac:dyDescent="0.25">
      <c r="A774" s="178">
        <v>14</v>
      </c>
      <c r="B774" s="167">
        <v>1152</v>
      </c>
      <c r="C774" s="232" t="s">
        <v>171</v>
      </c>
      <c r="D774" s="233" t="s">
        <v>3107</v>
      </c>
      <c r="E774" s="233" t="s">
        <v>1</v>
      </c>
      <c r="F774" s="233" t="s">
        <v>38</v>
      </c>
      <c r="G774" s="400">
        <v>36661850</v>
      </c>
      <c r="H774" s="68">
        <v>0</v>
      </c>
      <c r="I774" s="224"/>
      <c r="J774" s="68">
        <v>0</v>
      </c>
      <c r="K774" s="224"/>
      <c r="L774" s="68">
        <v>0</v>
      </c>
      <c r="M774" s="224"/>
      <c r="N774" s="68">
        <v>0</v>
      </c>
      <c r="O774" s="68"/>
      <c r="P774" s="68">
        <v>0</v>
      </c>
      <c r="Q774" s="68">
        <v>0</v>
      </c>
      <c r="R774" s="224"/>
      <c r="S774" s="224"/>
      <c r="T774" s="225">
        <v>5656.9234550000001</v>
      </c>
      <c r="U774" s="213">
        <v>6288.88</v>
      </c>
      <c r="V774" s="214">
        <v>5447.58</v>
      </c>
      <c r="W774" s="190" t="s">
        <v>1306</v>
      </c>
      <c r="X774" s="142" t="s">
        <v>5144</v>
      </c>
      <c r="Y774" s="127">
        <v>50</v>
      </c>
      <c r="Z774" s="127">
        <v>40</v>
      </c>
      <c r="AA774" s="127">
        <v>40</v>
      </c>
      <c r="AB774" s="124" t="e">
        <v>#N/A</v>
      </c>
      <c r="AC774" s="124"/>
      <c r="AD774" s="124"/>
      <c r="AE774" s="124"/>
      <c r="AF774" s="124"/>
      <c r="AG774" s="124"/>
      <c r="AH774" s="124"/>
      <c r="AI774" s="124"/>
      <c r="AJ774" s="124"/>
      <c r="AK774" s="124"/>
      <c r="AL774" s="124"/>
      <c r="AM774" s="124"/>
    </row>
    <row r="775" spans="1:39" s="123" customFormat="1" ht="105" x14ac:dyDescent="0.25">
      <c r="A775" s="178">
        <v>15</v>
      </c>
      <c r="B775" s="167">
        <v>1153</v>
      </c>
      <c r="C775" s="232" t="s">
        <v>3108</v>
      </c>
      <c r="D775" s="233" t="s">
        <v>3109</v>
      </c>
      <c r="E775" s="233" t="s">
        <v>1</v>
      </c>
      <c r="F775" s="237" t="s">
        <v>2025</v>
      </c>
      <c r="G775" s="400">
        <v>54631161</v>
      </c>
      <c r="H775" s="68">
        <v>74255</v>
      </c>
      <c r="I775" s="224"/>
      <c r="J775" s="68">
        <v>0.47299999999999998</v>
      </c>
      <c r="K775" s="224"/>
      <c r="L775" s="68">
        <v>0</v>
      </c>
      <c r="M775" s="224"/>
      <c r="N775" s="68">
        <v>0</v>
      </c>
      <c r="O775" s="68"/>
      <c r="P775" s="68">
        <v>0</v>
      </c>
      <c r="Q775" s="68">
        <v>0</v>
      </c>
      <c r="R775" s="224"/>
      <c r="S775" s="224"/>
      <c r="T775" s="225">
        <v>60408.504382300001</v>
      </c>
      <c r="U775" s="213">
        <v>58075.62</v>
      </c>
      <c r="V775" s="214">
        <v>69914.740000000005</v>
      </c>
      <c r="W775" s="190" t="s">
        <v>1306</v>
      </c>
      <c r="X775" s="142" t="s">
        <v>5144</v>
      </c>
      <c r="Y775" s="127">
        <v>50</v>
      </c>
      <c r="Z775" s="127">
        <v>40</v>
      </c>
      <c r="AA775" s="127">
        <v>40</v>
      </c>
      <c r="AB775" s="124" t="e">
        <v>#N/A</v>
      </c>
      <c r="AC775" s="124"/>
      <c r="AD775" s="124"/>
      <c r="AE775" s="124"/>
      <c r="AF775" s="124"/>
      <c r="AG775" s="124"/>
      <c r="AH775" s="124"/>
      <c r="AI775" s="124"/>
      <c r="AJ775" s="124"/>
      <c r="AK775" s="124"/>
      <c r="AL775" s="124"/>
      <c r="AM775" s="124"/>
    </row>
    <row r="776" spans="1:39" s="123" customFormat="1" ht="120" x14ac:dyDescent="0.25">
      <c r="A776" s="178">
        <v>16</v>
      </c>
      <c r="B776" s="167">
        <v>1154</v>
      </c>
      <c r="C776" s="372" t="s">
        <v>3493</v>
      </c>
      <c r="D776" s="233" t="s">
        <v>3110</v>
      </c>
      <c r="E776" s="233" t="s">
        <v>1</v>
      </c>
      <c r="F776" s="233" t="s">
        <v>25</v>
      </c>
      <c r="G776" s="400">
        <v>10584939</v>
      </c>
      <c r="H776" s="68">
        <v>0</v>
      </c>
      <c r="I776" s="224"/>
      <c r="J776" s="68">
        <v>2.04</v>
      </c>
      <c r="K776" s="224"/>
      <c r="L776" s="68">
        <v>0</v>
      </c>
      <c r="M776" s="224"/>
      <c r="N776" s="68">
        <v>0</v>
      </c>
      <c r="O776" s="68"/>
      <c r="P776" s="68">
        <v>1.9729999999999999E-3</v>
      </c>
      <c r="Q776" s="68">
        <v>31.3</v>
      </c>
      <c r="R776" s="224"/>
      <c r="S776" s="224"/>
      <c r="T776" s="225">
        <v>1670.9439877</v>
      </c>
      <c r="U776" s="213">
        <v>1582.46</v>
      </c>
      <c r="V776" s="214">
        <v>1599.54</v>
      </c>
      <c r="W776" s="190" t="s">
        <v>1306</v>
      </c>
      <c r="X776" s="142" t="s">
        <v>5144</v>
      </c>
      <c r="Y776" s="127">
        <v>50</v>
      </c>
      <c r="Z776" s="127">
        <v>40</v>
      </c>
      <c r="AA776" s="127">
        <v>40</v>
      </c>
      <c r="AB776" s="124" t="e">
        <v>#N/A</v>
      </c>
      <c r="AC776" s="124"/>
      <c r="AD776" s="124"/>
      <c r="AE776" s="124"/>
      <c r="AF776" s="124"/>
      <c r="AG776" s="124"/>
      <c r="AH776" s="124"/>
      <c r="AI776" s="124"/>
      <c r="AJ776" s="124"/>
      <c r="AK776" s="124"/>
      <c r="AL776" s="124"/>
      <c r="AM776" s="124"/>
    </row>
    <row r="777" spans="1:39" s="123" customFormat="1" ht="105" x14ac:dyDescent="0.25">
      <c r="A777" s="178">
        <v>17</v>
      </c>
      <c r="B777" s="167">
        <v>1155</v>
      </c>
      <c r="C777" s="372" t="s">
        <v>3494</v>
      </c>
      <c r="D777" s="233" t="s">
        <v>3099</v>
      </c>
      <c r="E777" s="233" t="s">
        <v>1</v>
      </c>
      <c r="F777" s="233" t="s">
        <v>2110</v>
      </c>
      <c r="G777" s="400">
        <v>36887771</v>
      </c>
      <c r="H777" s="68">
        <v>0</v>
      </c>
      <c r="I777" s="224"/>
      <c r="J777" s="68">
        <v>33.164000000000001</v>
      </c>
      <c r="K777" s="224"/>
      <c r="L777" s="68">
        <v>50932.826000000001</v>
      </c>
      <c r="M777" s="224"/>
      <c r="N777" s="68">
        <v>0</v>
      </c>
      <c r="O777" s="68"/>
      <c r="P777" s="68">
        <v>0</v>
      </c>
      <c r="Q777" s="68">
        <v>0</v>
      </c>
      <c r="R777" s="224"/>
      <c r="S777" s="224"/>
      <c r="T777" s="225">
        <v>53597.823825299994</v>
      </c>
      <c r="U777" s="213">
        <v>53948.21</v>
      </c>
      <c r="V777" s="214">
        <v>6057.59</v>
      </c>
      <c r="W777" s="190" t="s">
        <v>1306</v>
      </c>
      <c r="X777" s="142" t="s">
        <v>5144</v>
      </c>
      <c r="Y777" s="127">
        <v>50</v>
      </c>
      <c r="Z777" s="127">
        <v>40</v>
      </c>
      <c r="AA777" s="127">
        <v>40</v>
      </c>
      <c r="AB777" s="124" t="e">
        <v>#N/A</v>
      </c>
      <c r="AC777" s="124"/>
      <c r="AD777" s="124"/>
      <c r="AE777" s="124"/>
      <c r="AF777" s="124"/>
      <c r="AG777" s="124"/>
      <c r="AH777" s="124"/>
      <c r="AI777" s="124"/>
      <c r="AJ777" s="124"/>
      <c r="AK777" s="124"/>
      <c r="AL777" s="124"/>
      <c r="AM777" s="124"/>
    </row>
    <row r="778" spans="1:39" s="123" customFormat="1" ht="105" x14ac:dyDescent="0.25">
      <c r="A778" s="178">
        <v>18</v>
      </c>
      <c r="B778" s="167">
        <v>1156</v>
      </c>
      <c r="C778" s="232" t="s">
        <v>4562</v>
      </c>
      <c r="D778" s="233" t="s">
        <v>3099</v>
      </c>
      <c r="E778" s="233" t="s">
        <v>1</v>
      </c>
      <c r="F778" s="237" t="s">
        <v>2025</v>
      </c>
      <c r="G778" s="67">
        <v>7189550</v>
      </c>
      <c r="H778" s="68">
        <v>13156</v>
      </c>
      <c r="I778" s="224"/>
      <c r="J778" s="68">
        <v>66.150000000000006</v>
      </c>
      <c r="K778" s="224"/>
      <c r="L778" s="68">
        <v>0</v>
      </c>
      <c r="M778" s="224"/>
      <c r="N778" s="68">
        <v>0</v>
      </c>
      <c r="O778" s="68"/>
      <c r="P778" s="68">
        <v>0</v>
      </c>
      <c r="Q778" s="68">
        <v>0</v>
      </c>
      <c r="R778" s="224"/>
      <c r="S778" s="224"/>
      <c r="T778" s="225">
        <v>10376.759564999998</v>
      </c>
      <c r="U778" s="213">
        <v>2265.96</v>
      </c>
      <c r="V778" s="214">
        <v>1597.48</v>
      </c>
      <c r="W778" s="190" t="s">
        <v>3225</v>
      </c>
      <c r="X778" s="142" t="s">
        <v>5144</v>
      </c>
      <c r="Y778" s="127">
        <v>50</v>
      </c>
      <c r="Z778" s="127">
        <v>40</v>
      </c>
      <c r="AA778" s="127">
        <v>40</v>
      </c>
      <c r="AB778" s="124" t="e">
        <v>#N/A</v>
      </c>
      <c r="AC778" s="124"/>
      <c r="AD778" s="124"/>
      <c r="AE778" s="124"/>
      <c r="AF778" s="124"/>
      <c r="AG778" s="124"/>
      <c r="AH778" s="124"/>
      <c r="AI778" s="124"/>
      <c r="AJ778" s="124"/>
      <c r="AK778" s="124"/>
      <c r="AL778" s="124"/>
      <c r="AM778" s="124"/>
    </row>
    <row r="779" spans="1:39" s="123" customFormat="1" ht="114.75" x14ac:dyDescent="0.25">
      <c r="A779" s="178">
        <v>19</v>
      </c>
      <c r="B779" s="167">
        <v>1157</v>
      </c>
      <c r="C779" s="372" t="s">
        <v>3111</v>
      </c>
      <c r="D779" s="233" t="s">
        <v>3112</v>
      </c>
      <c r="E779" s="233" t="s">
        <v>1</v>
      </c>
      <c r="F779" s="237" t="s">
        <v>2025</v>
      </c>
      <c r="G779" s="400">
        <v>360160</v>
      </c>
      <c r="H779" s="68">
        <v>1662.52</v>
      </c>
      <c r="I779" s="224"/>
      <c r="J779" s="68">
        <v>6.327</v>
      </c>
      <c r="K779" s="224"/>
      <c r="L779" s="68">
        <v>0</v>
      </c>
      <c r="M779" s="224"/>
      <c r="N779" s="68">
        <v>3.4000000000000002E-2</v>
      </c>
      <c r="O779" s="68"/>
      <c r="P779" s="68">
        <v>0</v>
      </c>
      <c r="Q779" s="68">
        <v>0</v>
      </c>
      <c r="R779" s="224"/>
      <c r="S779" s="224"/>
      <c r="T779" s="225">
        <v>1224.9326679999997</v>
      </c>
      <c r="U779" s="213">
        <v>1073.4000000000001</v>
      </c>
      <c r="V779" s="214"/>
      <c r="W779" s="190" t="s">
        <v>1306</v>
      </c>
      <c r="X779" s="142" t="s">
        <v>5144</v>
      </c>
      <c r="Y779" s="127">
        <v>50</v>
      </c>
      <c r="Z779" s="127">
        <v>40</v>
      </c>
      <c r="AA779" s="127">
        <v>40</v>
      </c>
      <c r="AB779" s="124" t="e">
        <v>#N/A</v>
      </c>
      <c r="AC779" s="124"/>
      <c r="AD779" s="124"/>
      <c r="AE779" s="124"/>
      <c r="AF779" s="124"/>
      <c r="AG779" s="124"/>
      <c r="AH779" s="124"/>
      <c r="AI779" s="124"/>
      <c r="AJ779" s="124"/>
      <c r="AK779" s="124"/>
      <c r="AL779" s="124"/>
      <c r="AM779" s="124"/>
    </row>
    <row r="780" spans="1:39" s="123" customFormat="1" ht="105" x14ac:dyDescent="0.25">
      <c r="A780" s="178">
        <v>20</v>
      </c>
      <c r="B780" s="167">
        <v>1158</v>
      </c>
      <c r="C780" s="372" t="s">
        <v>3495</v>
      </c>
      <c r="D780" s="233" t="s">
        <v>3113</v>
      </c>
      <c r="E780" s="233" t="s">
        <v>1</v>
      </c>
      <c r="F780" s="237" t="s">
        <v>14</v>
      </c>
      <c r="G780" s="400">
        <v>113336800</v>
      </c>
      <c r="H780" s="68">
        <v>124020</v>
      </c>
      <c r="I780" s="224"/>
      <c r="J780" s="68">
        <v>266.81</v>
      </c>
      <c r="K780" s="224"/>
      <c r="L780" s="68">
        <v>0</v>
      </c>
      <c r="M780" s="224"/>
      <c r="N780" s="68">
        <v>0</v>
      </c>
      <c r="O780" s="68"/>
      <c r="P780" s="68">
        <v>0</v>
      </c>
      <c r="Q780" s="68">
        <v>0</v>
      </c>
      <c r="R780" s="224"/>
      <c r="S780" s="224"/>
      <c r="T780" s="225">
        <v>104536.66103999999</v>
      </c>
      <c r="U780" s="213">
        <v>93764.17</v>
      </c>
      <c r="V780" s="214"/>
      <c r="W780" s="190" t="s">
        <v>3225</v>
      </c>
      <c r="X780" s="142" t="s">
        <v>5144</v>
      </c>
      <c r="Y780" s="127">
        <v>50</v>
      </c>
      <c r="Z780" s="127">
        <v>40</v>
      </c>
      <c r="AA780" s="127">
        <v>40</v>
      </c>
      <c r="AB780" s="124" t="e">
        <v>#N/A</v>
      </c>
      <c r="AC780" s="124"/>
      <c r="AD780" s="124"/>
      <c r="AE780" s="124"/>
      <c r="AF780" s="124"/>
      <c r="AG780" s="124"/>
      <c r="AH780" s="124"/>
      <c r="AI780" s="124"/>
      <c r="AJ780" s="124"/>
      <c r="AK780" s="124"/>
      <c r="AL780" s="124"/>
      <c r="AM780" s="124"/>
    </row>
    <row r="781" spans="1:39" s="123" customFormat="1" ht="90" x14ac:dyDescent="0.25">
      <c r="A781" s="178">
        <v>21</v>
      </c>
      <c r="B781" s="167">
        <v>1159</v>
      </c>
      <c r="C781" s="372" t="s">
        <v>3114</v>
      </c>
      <c r="D781" s="233" t="s">
        <v>3115</v>
      </c>
      <c r="E781" s="233" t="s">
        <v>1</v>
      </c>
      <c r="F781" s="237" t="s">
        <v>40</v>
      </c>
      <c r="G781" s="400">
        <v>7227820</v>
      </c>
      <c r="H781" s="68">
        <v>18525</v>
      </c>
      <c r="I781" s="224"/>
      <c r="J781" s="68">
        <v>236.66900000000001</v>
      </c>
      <c r="K781" s="224"/>
      <c r="L781" s="68">
        <v>5.7510000000000003</v>
      </c>
      <c r="M781" s="224"/>
      <c r="N781" s="68">
        <v>2.15</v>
      </c>
      <c r="O781" s="68"/>
      <c r="P781" s="68">
        <v>3.8099999999999999E-4</v>
      </c>
      <c r="Q781" s="68">
        <v>2.399</v>
      </c>
      <c r="R781" s="224"/>
      <c r="S781" s="224"/>
      <c r="T781" s="225">
        <v>14301.169596</v>
      </c>
      <c r="U781" s="213">
        <v>10195.41</v>
      </c>
      <c r="V781" s="214"/>
      <c r="W781" s="190" t="s">
        <v>1306</v>
      </c>
      <c r="X781" s="142" t="s">
        <v>5144</v>
      </c>
      <c r="Y781" s="127">
        <v>50</v>
      </c>
      <c r="Z781" s="127">
        <v>40</v>
      </c>
      <c r="AA781" s="127">
        <v>40</v>
      </c>
      <c r="AB781" s="124" t="e">
        <v>#N/A</v>
      </c>
      <c r="AC781" s="124"/>
      <c r="AD781" s="124"/>
      <c r="AE781" s="124"/>
      <c r="AF781" s="124"/>
      <c r="AG781" s="124"/>
      <c r="AH781" s="124"/>
      <c r="AI781" s="124"/>
      <c r="AJ781" s="124"/>
      <c r="AK781" s="124"/>
      <c r="AL781" s="124"/>
      <c r="AM781" s="124"/>
    </row>
    <row r="782" spans="1:39" s="123" customFormat="1" ht="127.5" x14ac:dyDescent="0.25">
      <c r="A782" s="178">
        <v>22</v>
      </c>
      <c r="B782" s="167">
        <v>1160</v>
      </c>
      <c r="C782" s="372" t="s">
        <v>172</v>
      </c>
      <c r="D782" s="233" t="s">
        <v>3103</v>
      </c>
      <c r="E782" s="233" t="s">
        <v>1</v>
      </c>
      <c r="F782" s="237" t="s">
        <v>173</v>
      </c>
      <c r="G782" s="400">
        <v>6739660</v>
      </c>
      <c r="H782" s="68">
        <v>933.52</v>
      </c>
      <c r="I782" s="224"/>
      <c r="J782" s="68">
        <v>8.8390000000000004</v>
      </c>
      <c r="K782" s="224"/>
      <c r="L782" s="68">
        <v>0</v>
      </c>
      <c r="M782" s="224"/>
      <c r="N782" s="68">
        <v>0</v>
      </c>
      <c r="O782" s="68"/>
      <c r="P782" s="68">
        <v>0</v>
      </c>
      <c r="Q782" s="68">
        <v>0</v>
      </c>
      <c r="R782" s="224"/>
      <c r="S782" s="224"/>
      <c r="T782" s="225">
        <v>1701.1718579999999</v>
      </c>
      <c r="U782" s="213">
        <v>1600.18</v>
      </c>
      <c r="V782" s="214"/>
      <c r="W782" s="190" t="s">
        <v>1306</v>
      </c>
      <c r="X782" s="142" t="s">
        <v>5144</v>
      </c>
      <c r="Y782" s="127">
        <v>50</v>
      </c>
      <c r="Z782" s="127">
        <v>40</v>
      </c>
      <c r="AA782" s="127">
        <v>40</v>
      </c>
      <c r="AB782" s="124" t="e">
        <v>#N/A</v>
      </c>
      <c r="AC782" s="124"/>
      <c r="AD782" s="124"/>
      <c r="AE782" s="124"/>
      <c r="AF782" s="124"/>
      <c r="AG782" s="124"/>
      <c r="AH782" s="124"/>
      <c r="AI782" s="124"/>
      <c r="AJ782" s="124"/>
      <c r="AK782" s="124"/>
      <c r="AL782" s="124"/>
      <c r="AM782" s="124"/>
    </row>
    <row r="783" spans="1:39" s="123" customFormat="1" ht="120" x14ac:dyDescent="0.25">
      <c r="A783" s="178">
        <v>23</v>
      </c>
      <c r="B783" s="167">
        <v>1161</v>
      </c>
      <c r="C783" s="232" t="s">
        <v>3116</v>
      </c>
      <c r="D783" s="233" t="s">
        <v>3099</v>
      </c>
      <c r="E783" s="233" t="s">
        <v>1</v>
      </c>
      <c r="F783" s="237" t="s">
        <v>124</v>
      </c>
      <c r="G783" s="400">
        <v>291776</v>
      </c>
      <c r="H783" s="68">
        <v>0</v>
      </c>
      <c r="I783" s="224"/>
      <c r="J783" s="68">
        <v>1576.79</v>
      </c>
      <c r="K783" s="224"/>
      <c r="L783" s="68">
        <v>3.49166</v>
      </c>
      <c r="M783" s="224"/>
      <c r="N783" s="68">
        <v>0</v>
      </c>
      <c r="O783" s="68"/>
      <c r="P783" s="68">
        <v>0</v>
      </c>
      <c r="Q783" s="68">
        <v>0</v>
      </c>
      <c r="R783" s="224"/>
      <c r="S783" s="224"/>
      <c r="T783" s="225">
        <v>1435.8783972000001</v>
      </c>
      <c r="U783" s="213">
        <v>4785.1499999999996</v>
      </c>
      <c r="V783" s="214"/>
      <c r="W783" s="190" t="s">
        <v>1306</v>
      </c>
      <c r="X783" s="142" t="s">
        <v>5144</v>
      </c>
      <c r="Y783" s="127">
        <v>50</v>
      </c>
      <c r="Z783" s="127">
        <v>40</v>
      </c>
      <c r="AA783" s="127">
        <v>40</v>
      </c>
      <c r="AB783" s="124" t="e">
        <v>#N/A</v>
      </c>
      <c r="AC783" s="124"/>
      <c r="AD783" s="124"/>
      <c r="AE783" s="124"/>
      <c r="AF783" s="124"/>
      <c r="AG783" s="124"/>
      <c r="AH783" s="124"/>
      <c r="AI783" s="124"/>
      <c r="AJ783" s="124"/>
      <c r="AK783" s="124"/>
      <c r="AL783" s="124"/>
      <c r="AM783" s="124"/>
    </row>
    <row r="784" spans="1:39" s="123" customFormat="1" ht="105" x14ac:dyDescent="0.25">
      <c r="A784" s="178">
        <v>24</v>
      </c>
      <c r="B784" s="167">
        <v>1162</v>
      </c>
      <c r="C784" s="372" t="s">
        <v>3496</v>
      </c>
      <c r="D784" s="233" t="s">
        <v>3099</v>
      </c>
      <c r="E784" s="233" t="s">
        <v>1</v>
      </c>
      <c r="F784" s="237" t="s">
        <v>33</v>
      </c>
      <c r="G784" s="400">
        <v>6385526</v>
      </c>
      <c r="H784" s="68">
        <v>0</v>
      </c>
      <c r="I784" s="224"/>
      <c r="J784" s="68">
        <v>899.13499999999999</v>
      </c>
      <c r="K784" s="224"/>
      <c r="L784" s="68">
        <v>0</v>
      </c>
      <c r="M784" s="224"/>
      <c r="N784" s="68">
        <v>57.792000000000002</v>
      </c>
      <c r="O784" s="68"/>
      <c r="P784" s="68">
        <v>0</v>
      </c>
      <c r="Q784" s="68">
        <v>58.911000000000001</v>
      </c>
      <c r="R784" s="224"/>
      <c r="S784" s="224"/>
      <c r="T784" s="225">
        <v>1888.7058118</v>
      </c>
      <c r="U784" s="213">
        <v>1698.68</v>
      </c>
      <c r="V784" s="214"/>
      <c r="W784" s="190" t="s">
        <v>1306</v>
      </c>
      <c r="X784" s="142" t="s">
        <v>5144</v>
      </c>
      <c r="Y784" s="127">
        <v>50</v>
      </c>
      <c r="Z784" s="127">
        <v>40</v>
      </c>
      <c r="AA784" s="127">
        <v>40</v>
      </c>
      <c r="AB784" s="124" t="e">
        <v>#N/A</v>
      </c>
      <c r="AC784" s="124"/>
      <c r="AD784" s="124"/>
      <c r="AE784" s="124"/>
      <c r="AF784" s="124"/>
      <c r="AG784" s="124"/>
      <c r="AH784" s="124"/>
      <c r="AI784" s="124"/>
      <c r="AJ784" s="124"/>
      <c r="AK784" s="124"/>
      <c r="AL784" s="124"/>
      <c r="AM784" s="124"/>
    </row>
    <row r="785" spans="1:39" s="123" customFormat="1" ht="105" x14ac:dyDescent="0.25">
      <c r="A785" s="178">
        <v>25</v>
      </c>
      <c r="B785" s="167">
        <v>1163</v>
      </c>
      <c r="C785" s="372" t="s">
        <v>3497</v>
      </c>
      <c r="D785" s="233" t="s">
        <v>3099</v>
      </c>
      <c r="E785" s="233" t="s">
        <v>1</v>
      </c>
      <c r="F785" s="237" t="s">
        <v>2333</v>
      </c>
      <c r="G785" s="400">
        <v>96671.829999999973</v>
      </c>
      <c r="H785" s="68">
        <v>0</v>
      </c>
      <c r="I785" s="224"/>
      <c r="J785" s="68">
        <v>4664.9073500000004</v>
      </c>
      <c r="K785" s="224"/>
      <c r="L785" s="68">
        <v>0</v>
      </c>
      <c r="M785" s="224"/>
      <c r="N785" s="68">
        <v>4.5999999999999996</v>
      </c>
      <c r="O785" s="68"/>
      <c r="P785" s="68">
        <v>0</v>
      </c>
      <c r="Q785" s="68">
        <v>0</v>
      </c>
      <c r="R785" s="224"/>
      <c r="S785" s="224"/>
      <c r="T785" s="225">
        <v>4123.8529313690005</v>
      </c>
      <c r="U785" s="213">
        <v>5467.41</v>
      </c>
      <c r="V785" s="214"/>
      <c r="W785" s="190" t="s">
        <v>1306</v>
      </c>
      <c r="X785" s="142" t="s">
        <v>5144</v>
      </c>
      <c r="Y785" s="127">
        <v>50</v>
      </c>
      <c r="Z785" s="127">
        <v>40</v>
      </c>
      <c r="AA785" s="127">
        <v>40</v>
      </c>
      <c r="AB785" s="124" t="e">
        <v>#N/A</v>
      </c>
      <c r="AC785" s="124"/>
      <c r="AD785" s="124"/>
      <c r="AE785" s="124"/>
      <c r="AF785" s="124"/>
      <c r="AG785" s="124"/>
      <c r="AH785" s="124"/>
      <c r="AI785" s="124"/>
      <c r="AJ785" s="124"/>
      <c r="AK785" s="124"/>
      <c r="AL785" s="124"/>
      <c r="AM785" s="124"/>
    </row>
    <row r="786" spans="1:39" s="123" customFormat="1" ht="105" x14ac:dyDescent="0.25">
      <c r="A786" s="178">
        <v>26</v>
      </c>
      <c r="B786" s="167">
        <v>1164</v>
      </c>
      <c r="C786" s="232" t="s">
        <v>3117</v>
      </c>
      <c r="D786" s="233" t="s">
        <v>3118</v>
      </c>
      <c r="E786" s="233" t="s">
        <v>1</v>
      </c>
      <c r="F786" s="237" t="s">
        <v>40</v>
      </c>
      <c r="G786" s="400">
        <v>517360</v>
      </c>
      <c r="H786" s="68">
        <v>2090</v>
      </c>
      <c r="I786" s="224"/>
      <c r="J786" s="68">
        <v>40.64</v>
      </c>
      <c r="K786" s="224"/>
      <c r="L786" s="68">
        <v>0</v>
      </c>
      <c r="M786" s="224"/>
      <c r="N786" s="68">
        <v>1.8</v>
      </c>
      <c r="O786" s="68"/>
      <c r="P786" s="68">
        <v>0</v>
      </c>
      <c r="Q786" s="68">
        <v>0</v>
      </c>
      <c r="R786" s="224"/>
      <c r="S786" s="224"/>
      <c r="T786" s="225">
        <v>1580.0858479999999</v>
      </c>
      <c r="U786" s="213">
        <v>1580</v>
      </c>
      <c r="V786" s="214"/>
      <c r="W786" s="190" t="s">
        <v>1306</v>
      </c>
      <c r="X786" s="142" t="s">
        <v>5144</v>
      </c>
      <c r="Y786" s="127">
        <v>50</v>
      </c>
      <c r="Z786" s="127">
        <v>40</v>
      </c>
      <c r="AA786" s="127">
        <v>40</v>
      </c>
      <c r="AB786" s="124" t="e">
        <v>#N/A</v>
      </c>
      <c r="AC786" s="124"/>
      <c r="AD786" s="124"/>
      <c r="AE786" s="124"/>
      <c r="AF786" s="124"/>
      <c r="AG786" s="124"/>
      <c r="AH786" s="124"/>
      <c r="AI786" s="124"/>
      <c r="AJ786" s="124"/>
      <c r="AK786" s="124"/>
      <c r="AL786" s="124"/>
      <c r="AM786" s="124"/>
    </row>
    <row r="787" spans="1:39" s="123" customFormat="1" ht="105" x14ac:dyDescent="0.25">
      <c r="A787" s="178">
        <v>27</v>
      </c>
      <c r="B787" s="167">
        <v>1165</v>
      </c>
      <c r="C787" s="232" t="s">
        <v>3119</v>
      </c>
      <c r="D787" s="233" t="s">
        <v>3099</v>
      </c>
      <c r="E787" s="233" t="s">
        <v>30</v>
      </c>
      <c r="F787" s="237" t="s">
        <v>2041</v>
      </c>
      <c r="G787" s="400">
        <v>3573705</v>
      </c>
      <c r="H787" s="68">
        <v>0</v>
      </c>
      <c r="I787" s="224"/>
      <c r="J787" s="68">
        <v>5.24</v>
      </c>
      <c r="K787" s="224"/>
      <c r="L787" s="68">
        <v>0</v>
      </c>
      <c r="M787" s="224"/>
      <c r="N787" s="68">
        <v>0</v>
      </c>
      <c r="O787" s="68"/>
      <c r="P787" s="68">
        <v>0</v>
      </c>
      <c r="Q787" s="68">
        <v>0</v>
      </c>
      <c r="R787" s="224"/>
      <c r="S787" s="224"/>
      <c r="T787" s="225">
        <v>556.03388150000012</v>
      </c>
      <c r="U787" s="213">
        <v>575.16</v>
      </c>
      <c r="V787" s="214"/>
      <c r="W787" s="190" t="s">
        <v>1306</v>
      </c>
      <c r="X787" s="142" t="s">
        <v>5144</v>
      </c>
      <c r="Y787" s="127">
        <v>50</v>
      </c>
      <c r="Z787" s="127">
        <v>40</v>
      </c>
      <c r="AA787" s="127">
        <v>40</v>
      </c>
      <c r="AB787" s="124" t="e">
        <v>#N/A</v>
      </c>
      <c r="AC787" s="124"/>
      <c r="AD787" s="124"/>
      <c r="AE787" s="124"/>
      <c r="AF787" s="124"/>
      <c r="AG787" s="124"/>
      <c r="AH787" s="124"/>
      <c r="AI787" s="124"/>
      <c r="AJ787" s="124"/>
      <c r="AK787" s="124"/>
      <c r="AL787" s="124"/>
      <c r="AM787" s="124"/>
    </row>
    <row r="788" spans="1:39" s="126" customFormat="1" ht="75" x14ac:dyDescent="0.25">
      <c r="A788" s="178">
        <v>2</v>
      </c>
      <c r="B788" s="167">
        <v>1169</v>
      </c>
      <c r="C788" s="175" t="s">
        <v>3123</v>
      </c>
      <c r="D788" s="171" t="s">
        <v>3124</v>
      </c>
      <c r="E788" s="171" t="s">
        <v>1</v>
      </c>
      <c r="F788" s="171" t="s">
        <v>10</v>
      </c>
      <c r="G788" s="67">
        <v>5190309</v>
      </c>
      <c r="H788" s="224"/>
      <c r="I788" s="224"/>
      <c r="J788" s="224"/>
      <c r="K788" s="224"/>
      <c r="L788" s="224"/>
      <c r="M788" s="224"/>
      <c r="N788" s="224"/>
      <c r="O788" s="224"/>
      <c r="P788" s="224"/>
      <c r="Q788" s="224"/>
      <c r="R788" s="224"/>
      <c r="S788" s="224"/>
      <c r="T788" s="337">
        <v>1523.24</v>
      </c>
      <c r="U788" s="213">
        <v>1709</v>
      </c>
      <c r="V788" s="214">
        <v>1709</v>
      </c>
      <c r="W788" s="190" t="s">
        <v>1306</v>
      </c>
      <c r="X788" s="142" t="s">
        <v>5145</v>
      </c>
      <c r="Y788" s="127">
        <v>51</v>
      </c>
      <c r="Z788" s="127">
        <v>41</v>
      </c>
      <c r="AA788" s="127">
        <v>41</v>
      </c>
      <c r="AB788" s="124" t="e">
        <v>#N/A</v>
      </c>
      <c r="AC788" s="127"/>
      <c r="AD788" s="127"/>
      <c r="AE788" s="127"/>
      <c r="AF788" s="127"/>
      <c r="AG788" s="127"/>
      <c r="AH788" s="127"/>
      <c r="AI788" s="127"/>
      <c r="AJ788" s="127"/>
      <c r="AK788" s="127"/>
      <c r="AL788" s="127"/>
      <c r="AM788" s="127"/>
    </row>
    <row r="789" spans="1:39" s="126" customFormat="1" ht="135" x14ac:dyDescent="0.25">
      <c r="A789" s="178">
        <v>3</v>
      </c>
      <c r="B789" s="167">
        <v>1170</v>
      </c>
      <c r="C789" s="175" t="s">
        <v>3125</v>
      </c>
      <c r="D789" s="171" t="s">
        <v>3126</v>
      </c>
      <c r="E789" s="171" t="s">
        <v>46</v>
      </c>
      <c r="F789" s="171" t="s">
        <v>2333</v>
      </c>
      <c r="G789" s="235"/>
      <c r="H789" s="224"/>
      <c r="I789" s="226">
        <v>2665</v>
      </c>
      <c r="J789" s="224"/>
      <c r="K789" s="224"/>
      <c r="L789" s="224"/>
      <c r="M789" s="224"/>
      <c r="N789" s="224"/>
      <c r="O789" s="224"/>
      <c r="P789" s="224"/>
      <c r="Q789" s="224"/>
      <c r="R789" s="224"/>
      <c r="S789" s="224"/>
      <c r="T789" s="225">
        <v>2718.3</v>
      </c>
      <c r="U789" s="213">
        <v>2722</v>
      </c>
      <c r="V789" s="214">
        <v>2722</v>
      </c>
      <c r="W789" s="190" t="s">
        <v>1306</v>
      </c>
      <c r="X789" s="142" t="s">
        <v>5145</v>
      </c>
      <c r="Y789" s="127">
        <v>51</v>
      </c>
      <c r="Z789" s="127">
        <v>41</v>
      </c>
      <c r="AA789" s="127">
        <v>41</v>
      </c>
      <c r="AB789" s="124" t="e">
        <v>#N/A</v>
      </c>
      <c r="AC789" s="127"/>
      <c r="AD789" s="127"/>
      <c r="AE789" s="127"/>
      <c r="AF789" s="127"/>
      <c r="AG789" s="127"/>
      <c r="AH789" s="127"/>
      <c r="AI789" s="127"/>
      <c r="AJ789" s="127"/>
      <c r="AK789" s="127"/>
      <c r="AL789" s="127"/>
      <c r="AM789" s="127"/>
    </row>
    <row r="790" spans="1:39" s="123" customFormat="1" ht="135" x14ac:dyDescent="0.25">
      <c r="A790" s="178">
        <v>4</v>
      </c>
      <c r="B790" s="167">
        <v>1171</v>
      </c>
      <c r="C790" s="372" t="s">
        <v>3498</v>
      </c>
      <c r="D790" s="171" t="s">
        <v>3127</v>
      </c>
      <c r="E790" s="171" t="s">
        <v>1</v>
      </c>
      <c r="F790" s="171" t="s">
        <v>152</v>
      </c>
      <c r="G790" s="67"/>
      <c r="H790" s="224"/>
      <c r="I790" s="224"/>
      <c r="J790" s="224"/>
      <c r="K790" s="224"/>
      <c r="L790" s="224"/>
      <c r="M790" s="224"/>
      <c r="N790" s="224"/>
      <c r="O790" s="224"/>
      <c r="P790" s="224"/>
      <c r="Q790" s="224"/>
      <c r="R790" s="224"/>
      <c r="S790" s="224"/>
      <c r="T790" s="225">
        <v>1778.8</v>
      </c>
      <c r="U790" s="213">
        <v>190115</v>
      </c>
      <c r="V790" s="214">
        <v>190115</v>
      </c>
      <c r="W790" s="190" t="s">
        <v>1306</v>
      </c>
      <c r="X790" s="142" t="s">
        <v>5145</v>
      </c>
      <c r="Y790" s="127">
        <v>51</v>
      </c>
      <c r="Z790" s="127">
        <v>41</v>
      </c>
      <c r="AA790" s="127">
        <v>41</v>
      </c>
      <c r="AB790" s="124" t="e">
        <v>#N/A</v>
      </c>
      <c r="AC790" s="124"/>
      <c r="AD790" s="124"/>
      <c r="AE790" s="124"/>
      <c r="AF790" s="124"/>
      <c r="AG790" s="124"/>
      <c r="AH790" s="124"/>
      <c r="AI790" s="124"/>
      <c r="AJ790" s="124"/>
      <c r="AK790" s="124"/>
      <c r="AL790" s="124"/>
      <c r="AM790" s="124"/>
    </row>
    <row r="791" spans="1:39" s="123" customFormat="1" ht="105" x14ac:dyDescent="0.25">
      <c r="A791" s="178">
        <v>5</v>
      </c>
      <c r="B791" s="167">
        <v>1172</v>
      </c>
      <c r="C791" s="175" t="s">
        <v>3128</v>
      </c>
      <c r="D791" s="171" t="s">
        <v>3129</v>
      </c>
      <c r="E791" s="171" t="s">
        <v>1</v>
      </c>
      <c r="F791" s="171" t="s">
        <v>97</v>
      </c>
      <c r="G791" s="67">
        <v>4350720</v>
      </c>
      <c r="H791" s="224"/>
      <c r="I791" s="224"/>
      <c r="J791" s="224"/>
      <c r="K791" s="224"/>
      <c r="L791" s="224"/>
      <c r="M791" s="224"/>
      <c r="N791" s="224"/>
      <c r="O791" s="224"/>
      <c r="P791" s="224"/>
      <c r="Q791" s="224"/>
      <c r="R791" s="224"/>
      <c r="S791" s="224"/>
      <c r="T791" s="337">
        <v>3639</v>
      </c>
      <c r="U791" s="213">
        <v>2012</v>
      </c>
      <c r="V791" s="214">
        <v>2012</v>
      </c>
      <c r="W791" s="190" t="s">
        <v>1306</v>
      </c>
      <c r="X791" s="142" t="s">
        <v>5145</v>
      </c>
      <c r="Y791" s="127">
        <v>51</v>
      </c>
      <c r="Z791" s="127">
        <v>41</v>
      </c>
      <c r="AA791" s="127">
        <v>41</v>
      </c>
      <c r="AB791" s="124" t="e">
        <v>#N/A</v>
      </c>
      <c r="AC791" s="124"/>
      <c r="AD791" s="124"/>
      <c r="AE791" s="124"/>
      <c r="AF791" s="124"/>
      <c r="AG791" s="124"/>
      <c r="AH791" s="124"/>
      <c r="AI791" s="124"/>
      <c r="AJ791" s="124"/>
      <c r="AK791" s="124"/>
      <c r="AL791" s="124"/>
      <c r="AM791" s="124"/>
    </row>
    <row r="792" spans="1:39" s="123" customFormat="1" ht="75" x14ac:dyDescent="0.25">
      <c r="A792" s="178">
        <v>6</v>
      </c>
      <c r="B792" s="167">
        <v>1173</v>
      </c>
      <c r="C792" s="372" t="s">
        <v>3499</v>
      </c>
      <c r="D792" s="171" t="s">
        <v>3122</v>
      </c>
      <c r="E792" s="171" t="s">
        <v>1</v>
      </c>
      <c r="F792" s="171" t="s">
        <v>174</v>
      </c>
      <c r="G792" s="215">
        <v>8415220</v>
      </c>
      <c r="H792" s="224"/>
      <c r="I792" s="226">
        <v>600</v>
      </c>
      <c r="J792" s="224"/>
      <c r="K792" s="224"/>
      <c r="L792" s="224"/>
      <c r="M792" s="224"/>
      <c r="N792" s="224"/>
      <c r="O792" s="224"/>
      <c r="P792" s="224"/>
      <c r="Q792" s="224"/>
      <c r="R792" s="224"/>
      <c r="S792" s="224"/>
      <c r="T792" s="337">
        <v>3067</v>
      </c>
      <c r="U792" s="213">
        <v>61365</v>
      </c>
      <c r="V792" s="214">
        <v>61365</v>
      </c>
      <c r="W792" s="190" t="s">
        <v>1306</v>
      </c>
      <c r="X792" s="142" t="s">
        <v>5145</v>
      </c>
      <c r="Y792" s="127">
        <v>51</v>
      </c>
      <c r="Z792" s="127">
        <v>41</v>
      </c>
      <c r="AA792" s="127">
        <v>41</v>
      </c>
      <c r="AB792" s="124" t="e">
        <v>#N/A</v>
      </c>
      <c r="AC792" s="124"/>
      <c r="AD792" s="124"/>
      <c r="AE792" s="124"/>
      <c r="AF792" s="124"/>
      <c r="AG792" s="124"/>
      <c r="AH792" s="124"/>
      <c r="AI792" s="124"/>
      <c r="AJ792" s="124"/>
      <c r="AK792" s="124"/>
      <c r="AL792" s="124"/>
      <c r="AM792" s="124"/>
    </row>
    <row r="793" spans="1:39" s="123" customFormat="1" ht="75" x14ac:dyDescent="0.25">
      <c r="A793" s="178">
        <v>9</v>
      </c>
      <c r="B793" s="167">
        <v>1176</v>
      </c>
      <c r="C793" s="175" t="s">
        <v>3133</v>
      </c>
      <c r="D793" s="171" t="s">
        <v>3134</v>
      </c>
      <c r="E793" s="171" t="s">
        <v>1</v>
      </c>
      <c r="F793" s="171" t="s">
        <v>10</v>
      </c>
      <c r="G793" s="67"/>
      <c r="H793" s="224"/>
      <c r="I793" s="224"/>
      <c r="J793" s="224"/>
      <c r="K793" s="224"/>
      <c r="L793" s="224"/>
      <c r="M793" s="224"/>
      <c r="N793" s="224"/>
      <c r="O793" s="224"/>
      <c r="P793" s="224"/>
      <c r="Q793" s="224"/>
      <c r="R793" s="224"/>
      <c r="S793" s="224"/>
      <c r="T793" s="225">
        <v>1030.94</v>
      </c>
      <c r="U793" s="213">
        <v>1232</v>
      </c>
      <c r="V793" s="214">
        <v>1232</v>
      </c>
      <c r="W793" s="190" t="s">
        <v>1306</v>
      </c>
      <c r="X793" s="142" t="s">
        <v>5145</v>
      </c>
      <c r="Y793" s="127">
        <v>51</v>
      </c>
      <c r="Z793" s="127">
        <v>41</v>
      </c>
      <c r="AA793" s="127">
        <v>41</v>
      </c>
      <c r="AB793" s="124" t="e">
        <v>#N/A</v>
      </c>
      <c r="AC793" s="124"/>
      <c r="AD793" s="124"/>
      <c r="AE793" s="124"/>
      <c r="AF793" s="124"/>
      <c r="AG793" s="124"/>
      <c r="AH793" s="124"/>
      <c r="AI793" s="124"/>
      <c r="AJ793" s="124"/>
      <c r="AK793" s="124"/>
      <c r="AL793" s="124"/>
      <c r="AM793" s="124"/>
    </row>
    <row r="794" spans="1:39" s="123" customFormat="1" ht="90" x14ac:dyDescent="0.25">
      <c r="A794" s="178">
        <v>11</v>
      </c>
      <c r="B794" s="167">
        <v>1178</v>
      </c>
      <c r="C794" s="372" t="s">
        <v>3500</v>
      </c>
      <c r="D794" s="171" t="s">
        <v>3138</v>
      </c>
      <c r="E794" s="171" t="s">
        <v>1</v>
      </c>
      <c r="F794" s="171" t="s">
        <v>3139</v>
      </c>
      <c r="G794" s="174"/>
      <c r="H794" s="254"/>
      <c r="I794" s="254"/>
      <c r="J794" s="254"/>
      <c r="K794" s="254"/>
      <c r="L794" s="254"/>
      <c r="M794" s="254"/>
      <c r="N794" s="254"/>
      <c r="O794" s="254"/>
      <c r="P794" s="254"/>
      <c r="Q794" s="254"/>
      <c r="R794" s="254"/>
      <c r="S794" s="254"/>
      <c r="T794" s="225">
        <v>3770</v>
      </c>
      <c r="U794" s="213">
        <v>2113</v>
      </c>
      <c r="V794" s="214">
        <v>2113</v>
      </c>
      <c r="W794" s="190" t="s">
        <v>1306</v>
      </c>
      <c r="X794" s="142" t="s">
        <v>5145</v>
      </c>
      <c r="Y794" s="127">
        <v>51</v>
      </c>
      <c r="Z794" s="127">
        <v>41</v>
      </c>
      <c r="AA794" s="127">
        <v>41</v>
      </c>
      <c r="AB794" s="124" t="e">
        <v>#N/A</v>
      </c>
      <c r="AC794" s="124"/>
      <c r="AD794" s="124"/>
      <c r="AE794" s="124"/>
      <c r="AF794" s="124"/>
      <c r="AG794" s="124"/>
      <c r="AH794" s="124"/>
      <c r="AI794" s="124"/>
      <c r="AJ794" s="124"/>
      <c r="AK794" s="124"/>
      <c r="AL794" s="124"/>
      <c r="AM794" s="124"/>
    </row>
    <row r="795" spans="1:39" s="123" customFormat="1" ht="120" x14ac:dyDescent="0.25">
      <c r="A795" s="178">
        <v>2</v>
      </c>
      <c r="B795" s="167">
        <v>1181</v>
      </c>
      <c r="C795" s="372" t="s">
        <v>3501</v>
      </c>
      <c r="D795" s="171" t="s">
        <v>3145</v>
      </c>
      <c r="E795" s="171" t="s">
        <v>1</v>
      </c>
      <c r="F795" s="171" t="s">
        <v>158</v>
      </c>
      <c r="G795" s="215">
        <v>51910152</v>
      </c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25">
        <v>8009.7364536000005</v>
      </c>
      <c r="U795" s="213">
        <v>3265.68</v>
      </c>
      <c r="V795" s="214">
        <v>3265.68</v>
      </c>
      <c r="W795" s="190" t="s">
        <v>3225</v>
      </c>
      <c r="X795" s="142" t="s">
        <v>5146</v>
      </c>
      <c r="Y795" s="127">
        <v>51</v>
      </c>
      <c r="Z795" s="127">
        <v>37</v>
      </c>
      <c r="AA795" s="127">
        <v>37</v>
      </c>
      <c r="AB795" s="124" t="e">
        <v>#N/A</v>
      </c>
      <c r="AC795" s="124"/>
      <c r="AD795" s="124"/>
      <c r="AE795" s="124"/>
      <c r="AF795" s="124"/>
      <c r="AG795" s="124"/>
      <c r="AH795" s="124"/>
      <c r="AI795" s="124"/>
      <c r="AJ795" s="124"/>
      <c r="AK795" s="124"/>
      <c r="AL795" s="124"/>
      <c r="AM795" s="124"/>
    </row>
    <row r="796" spans="1:39" s="123" customFormat="1" ht="120" x14ac:dyDescent="0.25">
      <c r="A796" s="178">
        <v>3</v>
      </c>
      <c r="B796" s="167">
        <v>1182</v>
      </c>
      <c r="C796" s="372" t="s">
        <v>3502</v>
      </c>
      <c r="D796" s="171" t="s">
        <v>3145</v>
      </c>
      <c r="E796" s="171" t="s">
        <v>1</v>
      </c>
      <c r="F796" s="309" t="s">
        <v>14</v>
      </c>
      <c r="G796" s="67">
        <v>9262088</v>
      </c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25">
        <v>1429.1401784000002</v>
      </c>
      <c r="U796" s="213">
        <v>1282.47</v>
      </c>
      <c r="V796" s="214">
        <v>1282.47</v>
      </c>
      <c r="W796" s="190" t="s">
        <v>1306</v>
      </c>
      <c r="X796" s="142" t="s">
        <v>5146</v>
      </c>
      <c r="Y796" s="124">
        <v>53</v>
      </c>
      <c r="Z796" s="127">
        <v>37</v>
      </c>
      <c r="AA796" s="127">
        <v>37</v>
      </c>
      <c r="AB796" s="124" t="e">
        <v>#N/A</v>
      </c>
      <c r="AC796" s="124"/>
      <c r="AD796" s="124"/>
      <c r="AE796" s="124"/>
      <c r="AF796" s="124"/>
      <c r="AG796" s="124"/>
      <c r="AH796" s="124"/>
      <c r="AI796" s="124"/>
      <c r="AJ796" s="124"/>
      <c r="AK796" s="124"/>
      <c r="AL796" s="124"/>
      <c r="AM796" s="124"/>
    </row>
    <row r="797" spans="1:39" s="123" customFormat="1" ht="105" x14ac:dyDescent="0.25">
      <c r="A797" s="178">
        <v>1</v>
      </c>
      <c r="B797" s="167">
        <v>1184</v>
      </c>
      <c r="C797" s="175" t="s">
        <v>3147</v>
      </c>
      <c r="D797" s="171" t="s">
        <v>3148</v>
      </c>
      <c r="E797" s="171" t="s">
        <v>1</v>
      </c>
      <c r="F797" s="171" t="s">
        <v>24</v>
      </c>
      <c r="G797" s="215">
        <v>7622640</v>
      </c>
      <c r="H797" s="257">
        <v>0</v>
      </c>
      <c r="I797" s="257">
        <v>142.5</v>
      </c>
      <c r="J797" s="224"/>
      <c r="K797" s="257">
        <v>0</v>
      </c>
      <c r="L797" s="224"/>
      <c r="M797" s="257">
        <v>0</v>
      </c>
      <c r="N797" s="224"/>
      <c r="O797" s="224"/>
      <c r="P797" s="257">
        <v>0</v>
      </c>
      <c r="Q797" s="224"/>
      <c r="R797" s="224"/>
      <c r="S797" s="224"/>
      <c r="T797" s="225">
        <v>1321.5233519999999</v>
      </c>
      <c r="U797" s="197">
        <v>1265</v>
      </c>
      <c r="V797" s="198">
        <v>1578.6369999999999</v>
      </c>
      <c r="W797" s="190" t="s">
        <v>3225</v>
      </c>
      <c r="X797" s="142" t="s">
        <v>5147</v>
      </c>
      <c r="Y797" s="124">
        <v>48</v>
      </c>
      <c r="Z797" s="124">
        <v>43</v>
      </c>
      <c r="AA797" s="124">
        <v>43</v>
      </c>
      <c r="AB797" s="124" t="e">
        <v>#N/A</v>
      </c>
      <c r="AC797" s="124"/>
      <c r="AD797" s="124"/>
      <c r="AE797" s="124"/>
      <c r="AF797" s="124"/>
      <c r="AG797" s="124"/>
      <c r="AH797" s="124"/>
      <c r="AI797" s="124"/>
      <c r="AJ797" s="124"/>
      <c r="AK797" s="124"/>
      <c r="AL797" s="124"/>
      <c r="AM797" s="124"/>
    </row>
    <row r="798" spans="1:39" s="123" customFormat="1" ht="105" x14ac:dyDescent="0.25">
      <c r="A798" s="178">
        <v>2</v>
      </c>
      <c r="B798" s="167">
        <v>1185</v>
      </c>
      <c r="C798" s="175" t="s">
        <v>4566</v>
      </c>
      <c r="D798" s="171" t="s">
        <v>3149</v>
      </c>
      <c r="E798" s="171" t="s">
        <v>1</v>
      </c>
      <c r="F798" s="171" t="s">
        <v>3139</v>
      </c>
      <c r="G798" s="215">
        <v>6045600</v>
      </c>
      <c r="H798" s="257">
        <v>254.14</v>
      </c>
      <c r="I798" s="257">
        <v>66.39</v>
      </c>
      <c r="J798" s="224"/>
      <c r="K798" s="257">
        <v>0</v>
      </c>
      <c r="L798" s="224"/>
      <c r="M798" s="257">
        <v>0</v>
      </c>
      <c r="N798" s="224"/>
      <c r="O798" s="224"/>
      <c r="P798" s="257">
        <v>6.66</v>
      </c>
      <c r="Q798" s="224"/>
      <c r="R798" s="224"/>
      <c r="S798" s="224"/>
      <c r="T798" s="225">
        <v>7172.4518799999996</v>
      </c>
      <c r="U798" s="197">
        <v>8215</v>
      </c>
      <c r="V798" s="198">
        <v>1227.6469999999999</v>
      </c>
      <c r="W798" s="190" t="s">
        <v>3225</v>
      </c>
      <c r="X798" s="142" t="s">
        <v>5147</v>
      </c>
      <c r="Y798" s="124">
        <v>48</v>
      </c>
      <c r="Z798" s="124">
        <v>43</v>
      </c>
      <c r="AA798" s="124">
        <v>43</v>
      </c>
      <c r="AB798" s="124" t="e">
        <v>#N/A</v>
      </c>
      <c r="AC798" s="124"/>
      <c r="AD798" s="124"/>
      <c r="AE798" s="124"/>
      <c r="AF798" s="124"/>
      <c r="AG798" s="124"/>
      <c r="AH798" s="124"/>
      <c r="AI798" s="124"/>
      <c r="AJ798" s="124"/>
      <c r="AK798" s="124"/>
      <c r="AL798" s="124"/>
      <c r="AM798" s="124"/>
    </row>
    <row r="799" spans="1:39" s="123" customFormat="1" ht="105" x14ac:dyDescent="0.25">
      <c r="A799" s="178">
        <v>3</v>
      </c>
      <c r="B799" s="167">
        <v>1186</v>
      </c>
      <c r="C799" s="175" t="s">
        <v>3150</v>
      </c>
      <c r="D799" s="171" t="s">
        <v>3151</v>
      </c>
      <c r="E799" s="171" t="s">
        <v>1</v>
      </c>
      <c r="F799" s="171" t="s">
        <v>152</v>
      </c>
      <c r="G799" s="67">
        <v>22223101</v>
      </c>
      <c r="H799" s="257">
        <v>0</v>
      </c>
      <c r="I799" s="257">
        <v>2.25</v>
      </c>
      <c r="J799" s="224"/>
      <c r="K799" s="257">
        <v>0</v>
      </c>
      <c r="L799" s="224"/>
      <c r="M799" s="257">
        <v>0</v>
      </c>
      <c r="N799" s="224"/>
      <c r="O799" s="224"/>
      <c r="P799" s="257">
        <v>0</v>
      </c>
      <c r="Q799" s="224"/>
      <c r="R799" s="224"/>
      <c r="S799" s="224"/>
      <c r="T799" s="225">
        <v>3431.3194843000001</v>
      </c>
      <c r="U799" s="197">
        <v>4352</v>
      </c>
      <c r="V799" s="198">
        <v>5198.4040000000005</v>
      </c>
      <c r="W799" s="190" t="s">
        <v>1306</v>
      </c>
      <c r="X799" s="142" t="s">
        <v>5147</v>
      </c>
      <c r="Y799" s="124">
        <v>48</v>
      </c>
      <c r="Z799" s="124">
        <v>43</v>
      </c>
      <c r="AA799" s="124">
        <v>43</v>
      </c>
      <c r="AB799" s="124" t="e">
        <v>#N/A</v>
      </c>
      <c r="AC799" s="124"/>
      <c r="AD799" s="124"/>
      <c r="AE799" s="124"/>
      <c r="AF799" s="124"/>
      <c r="AG799" s="124"/>
      <c r="AH799" s="124"/>
      <c r="AI799" s="124"/>
      <c r="AJ799" s="124"/>
      <c r="AK799" s="124"/>
      <c r="AL799" s="124"/>
      <c r="AM799" s="124"/>
    </row>
    <row r="800" spans="1:39" s="123" customFormat="1" ht="105" x14ac:dyDescent="0.25">
      <c r="A800" s="178">
        <v>4</v>
      </c>
      <c r="B800" s="167">
        <v>1187</v>
      </c>
      <c r="C800" s="175" t="s">
        <v>3152</v>
      </c>
      <c r="D800" s="171" t="s">
        <v>3153</v>
      </c>
      <c r="E800" s="171" t="s">
        <v>1</v>
      </c>
      <c r="F800" s="171" t="s">
        <v>10</v>
      </c>
      <c r="G800" s="215">
        <v>7797700</v>
      </c>
      <c r="H800" s="250">
        <v>1272</v>
      </c>
      <c r="I800" s="257">
        <v>10.19</v>
      </c>
      <c r="J800" s="224"/>
      <c r="K800" s="257">
        <v>0</v>
      </c>
      <c r="L800" s="224"/>
      <c r="M800" s="257">
        <v>0.7</v>
      </c>
      <c r="N800" s="224"/>
      <c r="O800" s="224"/>
      <c r="P800" s="257">
        <v>0</v>
      </c>
      <c r="Q800" s="224"/>
      <c r="R800" s="224"/>
      <c r="S800" s="224"/>
      <c r="T800" s="225">
        <v>2104.7139099999999</v>
      </c>
      <c r="U800" s="197">
        <v>2165</v>
      </c>
      <c r="V800" s="198"/>
      <c r="W800" s="190" t="s">
        <v>3225</v>
      </c>
      <c r="X800" s="142" t="s">
        <v>5147</v>
      </c>
      <c r="Y800" s="124">
        <v>48</v>
      </c>
      <c r="Z800" s="124">
        <v>43</v>
      </c>
      <c r="AA800" s="124">
        <v>43</v>
      </c>
      <c r="AB800" s="124" t="e">
        <v>#N/A</v>
      </c>
      <c r="AC800" s="124"/>
      <c r="AD800" s="124"/>
      <c r="AE800" s="124"/>
      <c r="AF800" s="124"/>
      <c r="AG800" s="124"/>
      <c r="AH800" s="124"/>
      <c r="AI800" s="124"/>
      <c r="AJ800" s="124"/>
      <c r="AK800" s="124"/>
      <c r="AL800" s="124"/>
      <c r="AM800" s="124"/>
    </row>
    <row r="801" spans="1:39" s="123" customFormat="1" ht="105" x14ac:dyDescent="0.25">
      <c r="A801" s="178">
        <v>5</v>
      </c>
      <c r="B801" s="167">
        <v>1188</v>
      </c>
      <c r="C801" s="175" t="s">
        <v>4567</v>
      </c>
      <c r="D801" s="171" t="s">
        <v>3154</v>
      </c>
      <c r="E801" s="171" t="s">
        <v>1</v>
      </c>
      <c r="F801" s="171" t="s">
        <v>3139</v>
      </c>
      <c r="G801" s="67">
        <v>9940312</v>
      </c>
      <c r="H801" s="250">
        <v>1363</v>
      </c>
      <c r="I801" s="257">
        <v>41.96</v>
      </c>
      <c r="J801" s="224"/>
      <c r="K801" s="257">
        <v>0</v>
      </c>
      <c r="L801" s="224"/>
      <c r="M801" s="257">
        <v>0</v>
      </c>
      <c r="N801" s="224"/>
      <c r="O801" s="224"/>
      <c r="P801" s="257">
        <v>0</v>
      </c>
      <c r="Q801" s="224"/>
      <c r="R801" s="224"/>
      <c r="S801" s="224"/>
      <c r="T801" s="225">
        <v>2530.6893415999998</v>
      </c>
      <c r="U801" s="197">
        <v>2411</v>
      </c>
      <c r="V801" s="198">
        <v>5021.5169999999998</v>
      </c>
      <c r="W801" s="190" t="s">
        <v>3225</v>
      </c>
      <c r="X801" s="142" t="s">
        <v>5147</v>
      </c>
      <c r="Y801" s="124">
        <v>48</v>
      </c>
      <c r="Z801" s="124">
        <v>43</v>
      </c>
      <c r="AA801" s="124">
        <v>43</v>
      </c>
      <c r="AB801" s="124" t="e">
        <v>#N/A</v>
      </c>
      <c r="AC801" s="124"/>
      <c r="AD801" s="124"/>
      <c r="AE801" s="124"/>
      <c r="AF801" s="124"/>
      <c r="AG801" s="124"/>
      <c r="AH801" s="124"/>
      <c r="AI801" s="124"/>
      <c r="AJ801" s="124"/>
      <c r="AK801" s="124"/>
      <c r="AL801" s="124"/>
      <c r="AM801" s="124"/>
    </row>
    <row r="802" spans="1:39" s="133" customFormat="1" ht="180" x14ac:dyDescent="0.25">
      <c r="A802" s="178">
        <v>2</v>
      </c>
      <c r="B802" s="167">
        <v>1194</v>
      </c>
      <c r="C802" s="372" t="s">
        <v>3503</v>
      </c>
      <c r="D802" s="403" t="s">
        <v>4270</v>
      </c>
      <c r="E802" s="178" t="s">
        <v>30</v>
      </c>
      <c r="F802" s="403" t="s">
        <v>31</v>
      </c>
      <c r="G802" s="33">
        <v>5620538</v>
      </c>
      <c r="H802" s="193"/>
      <c r="I802" s="193"/>
      <c r="J802" s="279"/>
      <c r="K802" s="193"/>
      <c r="L802" s="279"/>
      <c r="M802" s="279"/>
      <c r="N802" s="279"/>
      <c r="O802" s="279"/>
      <c r="P802" s="279"/>
      <c r="Q802" s="193">
        <v>100</v>
      </c>
      <c r="R802" s="279"/>
      <c r="S802" s="279"/>
      <c r="T802" s="366">
        <v>976.24901340000008</v>
      </c>
      <c r="U802" s="30">
        <v>1058</v>
      </c>
      <c r="V802" s="351"/>
      <c r="W802" s="182" t="s">
        <v>1306</v>
      </c>
      <c r="X802" s="142" t="s">
        <v>5148</v>
      </c>
      <c r="Y802" s="134">
        <v>13</v>
      </c>
      <c r="Z802" s="134">
        <v>42</v>
      </c>
      <c r="AA802" s="134">
        <v>42</v>
      </c>
      <c r="AB802" s="124" t="e">
        <v>#N/A</v>
      </c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</row>
    <row r="803" spans="1:39" s="139" customFormat="1" ht="105" x14ac:dyDescent="0.25">
      <c r="A803" s="178">
        <v>3</v>
      </c>
      <c r="B803" s="167">
        <v>1195</v>
      </c>
      <c r="C803" s="372" t="s">
        <v>3504</v>
      </c>
      <c r="D803" s="403" t="s">
        <v>3178</v>
      </c>
      <c r="E803" s="178" t="s">
        <v>1</v>
      </c>
      <c r="F803" s="403" t="s">
        <v>2454</v>
      </c>
      <c r="G803" s="400">
        <v>4115700</v>
      </c>
      <c r="H803" s="193"/>
      <c r="I803" s="193"/>
      <c r="J803" s="279"/>
      <c r="K803" s="195">
        <v>1628</v>
      </c>
      <c r="L803" s="279"/>
      <c r="M803" s="279"/>
      <c r="N803" s="279"/>
      <c r="O803" s="279"/>
      <c r="P803" s="279"/>
      <c r="Q803" s="193"/>
      <c r="R803" s="279"/>
      <c r="S803" s="279"/>
      <c r="T803" s="366">
        <v>2246.7725100000002</v>
      </c>
      <c r="U803" s="30">
        <v>2191</v>
      </c>
      <c r="V803" s="351">
        <v>2659</v>
      </c>
      <c r="W803" s="190" t="s">
        <v>3225</v>
      </c>
      <c r="X803" s="142" t="s">
        <v>5148</v>
      </c>
      <c r="Y803" s="134">
        <v>13</v>
      </c>
      <c r="Z803" s="134">
        <v>42</v>
      </c>
      <c r="AA803" s="134">
        <v>42</v>
      </c>
      <c r="AB803" s="124" t="e">
        <v>#N/A</v>
      </c>
      <c r="AC803" s="140"/>
      <c r="AD803" s="140"/>
      <c r="AE803" s="140"/>
      <c r="AF803" s="140"/>
      <c r="AG803" s="140"/>
      <c r="AH803" s="140"/>
      <c r="AI803" s="140"/>
      <c r="AJ803" s="140"/>
      <c r="AK803" s="140"/>
      <c r="AL803" s="140"/>
      <c r="AM803" s="140"/>
    </row>
    <row r="804" spans="1:39" s="139" customFormat="1" ht="120" x14ac:dyDescent="0.25">
      <c r="A804" s="178">
        <v>4</v>
      </c>
      <c r="B804" s="167">
        <v>1196</v>
      </c>
      <c r="C804" s="210" t="s">
        <v>3160</v>
      </c>
      <c r="D804" s="178" t="s">
        <v>3161</v>
      </c>
      <c r="E804" s="178" t="s">
        <v>1</v>
      </c>
      <c r="F804" s="178" t="s">
        <v>3162</v>
      </c>
      <c r="G804" s="400">
        <v>6568168</v>
      </c>
      <c r="H804" s="193"/>
      <c r="I804" s="193"/>
      <c r="J804" s="279"/>
      <c r="K804" s="193">
        <v>500</v>
      </c>
      <c r="L804" s="279"/>
      <c r="M804" s="279"/>
      <c r="N804" s="279"/>
      <c r="O804" s="279"/>
      <c r="P804" s="279"/>
      <c r="Q804" s="193">
        <v>250</v>
      </c>
      <c r="R804" s="279"/>
      <c r="S804" s="279"/>
      <c r="T804" s="366">
        <v>1780.9683224</v>
      </c>
      <c r="U804" s="30">
        <v>1440</v>
      </c>
      <c r="V804" s="351"/>
      <c r="W804" s="182" t="s">
        <v>1306</v>
      </c>
      <c r="X804" s="142" t="s">
        <v>5148</v>
      </c>
      <c r="Y804" s="134">
        <v>13</v>
      </c>
      <c r="Z804" s="134">
        <v>42</v>
      </c>
      <c r="AA804" s="134">
        <v>42</v>
      </c>
      <c r="AB804" s="124" t="e">
        <v>#N/A</v>
      </c>
      <c r="AC804" s="140"/>
      <c r="AD804" s="140"/>
      <c r="AE804" s="140"/>
      <c r="AF804" s="140"/>
      <c r="AG804" s="140"/>
      <c r="AH804" s="140"/>
      <c r="AI804" s="140"/>
      <c r="AJ804" s="140"/>
      <c r="AK804" s="140"/>
      <c r="AL804" s="140"/>
      <c r="AM804" s="140"/>
    </row>
    <row r="805" spans="1:39" s="139" customFormat="1" ht="105" x14ac:dyDescent="0.25">
      <c r="A805" s="178">
        <v>5</v>
      </c>
      <c r="B805" s="167">
        <v>1197</v>
      </c>
      <c r="C805" s="372" t="s">
        <v>3505</v>
      </c>
      <c r="D805" s="403" t="s">
        <v>4271</v>
      </c>
      <c r="E805" s="178" t="s">
        <v>1</v>
      </c>
      <c r="F805" s="403" t="s">
        <v>3139</v>
      </c>
      <c r="G805" s="33">
        <v>3913728</v>
      </c>
      <c r="H805" s="193"/>
      <c r="I805" s="193">
        <v>400</v>
      </c>
      <c r="J805" s="279"/>
      <c r="K805" s="193"/>
      <c r="L805" s="279"/>
      <c r="M805" s="279"/>
      <c r="N805" s="279"/>
      <c r="O805" s="279"/>
      <c r="P805" s="279"/>
      <c r="Q805" s="193"/>
      <c r="R805" s="279"/>
      <c r="S805" s="279"/>
      <c r="T805" s="366">
        <v>1011.8882304</v>
      </c>
      <c r="U805" s="30">
        <v>1132</v>
      </c>
      <c r="V805" s="351"/>
      <c r="W805" s="182" t="s">
        <v>1306</v>
      </c>
      <c r="X805" s="142" t="s">
        <v>5148</v>
      </c>
      <c r="Y805" s="134">
        <v>13</v>
      </c>
      <c r="Z805" s="134">
        <v>42</v>
      </c>
      <c r="AA805" s="134">
        <v>42</v>
      </c>
      <c r="AB805" s="124" t="e">
        <v>#N/A</v>
      </c>
      <c r="AC805" s="140"/>
      <c r="AD805" s="140"/>
      <c r="AE805" s="140"/>
      <c r="AF805" s="140"/>
      <c r="AG805" s="140"/>
      <c r="AH805" s="140"/>
      <c r="AI805" s="140"/>
      <c r="AJ805" s="140"/>
      <c r="AK805" s="140"/>
      <c r="AL805" s="140"/>
      <c r="AM805" s="140"/>
    </row>
    <row r="806" spans="1:39" s="139" customFormat="1" ht="105" x14ac:dyDescent="0.25">
      <c r="A806" s="178">
        <v>6</v>
      </c>
      <c r="B806" s="167">
        <v>1198</v>
      </c>
      <c r="C806" s="210" t="s">
        <v>3163</v>
      </c>
      <c r="D806" s="178" t="s">
        <v>3164</v>
      </c>
      <c r="E806" s="178" t="s">
        <v>1</v>
      </c>
      <c r="F806" s="178" t="s">
        <v>24</v>
      </c>
      <c r="G806" s="33">
        <v>12142490</v>
      </c>
      <c r="H806" s="193"/>
      <c r="I806" s="193"/>
      <c r="J806" s="279"/>
      <c r="K806" s="195">
        <v>1202</v>
      </c>
      <c r="L806" s="279"/>
      <c r="M806" s="279"/>
      <c r="N806" s="279"/>
      <c r="O806" s="279"/>
      <c r="P806" s="279"/>
      <c r="Q806" s="193"/>
      <c r="R806" s="279"/>
      <c r="S806" s="279"/>
      <c r="T806" s="366">
        <v>3063.5662069999998</v>
      </c>
      <c r="U806" s="30">
        <v>2466</v>
      </c>
      <c r="V806" s="351">
        <v>2466</v>
      </c>
      <c r="W806" s="182" t="s">
        <v>1306</v>
      </c>
      <c r="X806" s="142" t="s">
        <v>5148</v>
      </c>
      <c r="Y806" s="134">
        <v>13</v>
      </c>
      <c r="Z806" s="134">
        <v>42</v>
      </c>
      <c r="AA806" s="134">
        <v>42</v>
      </c>
      <c r="AB806" s="124" t="e">
        <v>#N/A</v>
      </c>
      <c r="AC806" s="140"/>
      <c r="AD806" s="140"/>
      <c r="AE806" s="140"/>
      <c r="AF806" s="140"/>
      <c r="AG806" s="140"/>
      <c r="AH806" s="140"/>
      <c r="AI806" s="140"/>
      <c r="AJ806" s="140"/>
      <c r="AK806" s="140"/>
      <c r="AL806" s="140"/>
      <c r="AM806" s="140"/>
    </row>
    <row r="807" spans="1:39" s="139" customFormat="1" ht="90" x14ac:dyDescent="0.25">
      <c r="A807" s="178">
        <v>7</v>
      </c>
      <c r="B807" s="167">
        <v>1199</v>
      </c>
      <c r="C807" s="372" t="s">
        <v>3165</v>
      </c>
      <c r="D807" s="178" t="s">
        <v>3166</v>
      </c>
      <c r="E807" s="178" t="s">
        <v>1</v>
      </c>
      <c r="F807" s="211" t="s">
        <v>91</v>
      </c>
      <c r="G807" s="400">
        <v>5477582</v>
      </c>
      <c r="H807" s="193"/>
      <c r="I807" s="193"/>
      <c r="J807" s="279"/>
      <c r="K807" s="193">
        <v>500</v>
      </c>
      <c r="L807" s="279"/>
      <c r="M807" s="279"/>
      <c r="N807" s="279"/>
      <c r="O807" s="279"/>
      <c r="P807" s="279"/>
      <c r="Q807" s="193">
        <v>240</v>
      </c>
      <c r="R807" s="279"/>
      <c r="S807" s="279"/>
      <c r="T807" s="366">
        <v>1601.7909026000002</v>
      </c>
      <c r="U807" s="30">
        <v>1411</v>
      </c>
      <c r="V807" s="351"/>
      <c r="W807" s="182" t="s">
        <v>1306</v>
      </c>
      <c r="X807" s="142" t="s">
        <v>5148</v>
      </c>
      <c r="Y807" s="134">
        <v>13</v>
      </c>
      <c r="Z807" s="134">
        <v>42</v>
      </c>
      <c r="AA807" s="134">
        <v>42</v>
      </c>
      <c r="AB807" s="124" t="e">
        <v>#N/A</v>
      </c>
      <c r="AC807" s="140"/>
      <c r="AD807" s="140"/>
      <c r="AE807" s="140"/>
      <c r="AF807" s="140"/>
      <c r="AG807" s="140"/>
      <c r="AH807" s="140"/>
      <c r="AI807" s="140"/>
      <c r="AJ807" s="140"/>
      <c r="AK807" s="140"/>
      <c r="AL807" s="140"/>
      <c r="AM807" s="140"/>
    </row>
    <row r="808" spans="1:39" s="139" customFormat="1" ht="165" x14ac:dyDescent="0.25">
      <c r="A808" s="178">
        <v>8</v>
      </c>
      <c r="B808" s="167">
        <v>1200</v>
      </c>
      <c r="C808" s="210" t="s">
        <v>3167</v>
      </c>
      <c r="D808" s="178" t="s">
        <v>3168</v>
      </c>
      <c r="E808" s="178" t="s">
        <v>1</v>
      </c>
      <c r="F808" s="178" t="s">
        <v>2682</v>
      </c>
      <c r="G808" s="400">
        <v>19347860</v>
      </c>
      <c r="H808" s="195">
        <v>1061</v>
      </c>
      <c r="I808" s="193">
        <v>251</v>
      </c>
      <c r="J808" s="279"/>
      <c r="K808" s="193"/>
      <c r="L808" s="279"/>
      <c r="M808" s="279"/>
      <c r="N808" s="279"/>
      <c r="O808" s="279"/>
      <c r="P808" s="279"/>
      <c r="Q808" s="193"/>
      <c r="R808" s="279"/>
      <c r="S808" s="279"/>
      <c r="T808" s="366">
        <v>3984.0947980000001</v>
      </c>
      <c r="U808" s="30">
        <v>2970</v>
      </c>
      <c r="V808" s="351">
        <v>6896</v>
      </c>
      <c r="W808" s="190" t="s">
        <v>3225</v>
      </c>
      <c r="X808" s="142" t="s">
        <v>5148</v>
      </c>
      <c r="Y808" s="134">
        <v>13</v>
      </c>
      <c r="Z808" s="134">
        <v>42</v>
      </c>
      <c r="AA808" s="134">
        <v>42</v>
      </c>
      <c r="AB808" s="124" t="e">
        <v>#N/A</v>
      </c>
      <c r="AC808" s="140"/>
      <c r="AD808" s="140"/>
      <c r="AE808" s="140"/>
      <c r="AF808" s="140"/>
      <c r="AG808" s="140"/>
      <c r="AH808" s="140"/>
      <c r="AI808" s="140"/>
      <c r="AJ808" s="140"/>
      <c r="AK808" s="140"/>
      <c r="AL808" s="140"/>
      <c r="AM808" s="140"/>
    </row>
    <row r="809" spans="1:39" s="139" customFormat="1" ht="120" x14ac:dyDescent="0.25">
      <c r="A809" s="178">
        <v>9</v>
      </c>
      <c r="B809" s="167">
        <v>1201</v>
      </c>
      <c r="C809" s="210" t="s">
        <v>3169</v>
      </c>
      <c r="D809" s="178" t="s">
        <v>3170</v>
      </c>
      <c r="E809" s="178" t="s">
        <v>1</v>
      </c>
      <c r="F809" s="178" t="s">
        <v>175</v>
      </c>
      <c r="G809" s="33">
        <v>7922706</v>
      </c>
      <c r="H809" s="193"/>
      <c r="I809" s="193">
        <v>300</v>
      </c>
      <c r="J809" s="279"/>
      <c r="K809" s="193"/>
      <c r="L809" s="279"/>
      <c r="M809" s="279"/>
      <c r="N809" s="279"/>
      <c r="O809" s="279"/>
      <c r="P809" s="279"/>
      <c r="Q809" s="193"/>
      <c r="R809" s="279"/>
      <c r="S809" s="279"/>
      <c r="T809" s="366">
        <v>1528.4735358</v>
      </c>
      <c r="U809" s="30">
        <v>1455</v>
      </c>
      <c r="V809" s="351"/>
      <c r="W809" s="190" t="s">
        <v>3225</v>
      </c>
      <c r="X809" s="142" t="s">
        <v>5148</v>
      </c>
      <c r="Y809" s="134">
        <v>13</v>
      </c>
      <c r="Z809" s="134">
        <v>42</v>
      </c>
      <c r="AA809" s="134">
        <v>42</v>
      </c>
      <c r="AB809" s="124" t="e">
        <v>#N/A</v>
      </c>
      <c r="AC809" s="140"/>
      <c r="AD809" s="140"/>
      <c r="AE809" s="140"/>
      <c r="AF809" s="140"/>
      <c r="AG809" s="140"/>
      <c r="AH809" s="140"/>
      <c r="AI809" s="140"/>
      <c r="AJ809" s="140"/>
      <c r="AK809" s="140"/>
      <c r="AL809" s="140"/>
      <c r="AM809" s="140"/>
    </row>
    <row r="810" spans="1:39" s="123" customFormat="1" ht="90" x14ac:dyDescent="0.25">
      <c r="A810" s="178">
        <v>17</v>
      </c>
      <c r="B810" s="167">
        <v>1209</v>
      </c>
      <c r="C810" s="210" t="s">
        <v>3177</v>
      </c>
      <c r="D810" s="171" t="s">
        <v>3178</v>
      </c>
      <c r="E810" s="171" t="s">
        <v>1</v>
      </c>
      <c r="F810" s="171" t="s">
        <v>2025</v>
      </c>
      <c r="G810" s="215">
        <v>3921000</v>
      </c>
      <c r="H810" s="196">
        <v>3545</v>
      </c>
      <c r="I810" s="201">
        <v>38.6</v>
      </c>
      <c r="J810" s="224"/>
      <c r="K810" s="201"/>
      <c r="L810" s="224"/>
      <c r="M810" s="224"/>
      <c r="N810" s="224"/>
      <c r="O810" s="224"/>
      <c r="P810" s="224"/>
      <c r="Q810" s="201"/>
      <c r="R810" s="224"/>
      <c r="S810" s="224"/>
      <c r="T810" s="225">
        <v>3125.8822999999998</v>
      </c>
      <c r="U810" s="213">
        <v>4652</v>
      </c>
      <c r="V810" s="214">
        <v>4652</v>
      </c>
      <c r="W810" s="182" t="s">
        <v>1306</v>
      </c>
      <c r="X810" s="142" t="s">
        <v>5148</v>
      </c>
      <c r="Y810" s="134">
        <v>13</v>
      </c>
      <c r="Z810" s="134">
        <v>42</v>
      </c>
      <c r="AA810" s="134">
        <v>42</v>
      </c>
      <c r="AB810" s="124" t="e">
        <v>#N/A</v>
      </c>
      <c r="AC810" s="124"/>
      <c r="AD810" s="124"/>
      <c r="AE810" s="124"/>
      <c r="AF810" s="124"/>
      <c r="AG810" s="124"/>
      <c r="AH810" s="124"/>
      <c r="AI810" s="124"/>
      <c r="AJ810" s="124"/>
      <c r="AK810" s="124"/>
      <c r="AL810" s="124"/>
      <c r="AM810" s="124"/>
    </row>
    <row r="811" spans="1:39" s="123" customFormat="1" ht="90" x14ac:dyDescent="0.25">
      <c r="A811" s="178">
        <v>18</v>
      </c>
      <c r="B811" s="167">
        <v>1210</v>
      </c>
      <c r="C811" s="372" t="s">
        <v>3506</v>
      </c>
      <c r="D811" s="404" t="s">
        <v>4267</v>
      </c>
      <c r="E811" s="178" t="s">
        <v>1</v>
      </c>
      <c r="F811" s="404" t="s">
        <v>4268</v>
      </c>
      <c r="G811" s="215">
        <v>5708065</v>
      </c>
      <c r="H811" s="201"/>
      <c r="I811" s="201">
        <v>599</v>
      </c>
      <c r="J811" s="224"/>
      <c r="K811" s="201"/>
      <c r="L811" s="224"/>
      <c r="M811" s="224"/>
      <c r="N811" s="224"/>
      <c r="O811" s="224"/>
      <c r="P811" s="224"/>
      <c r="Q811" s="201"/>
      <c r="R811" s="224"/>
      <c r="S811" s="224"/>
      <c r="T811" s="225">
        <v>1491.7344295</v>
      </c>
      <c r="U811" s="213">
        <v>1461</v>
      </c>
      <c r="V811" s="214">
        <v>1898</v>
      </c>
      <c r="W811" s="182" t="s">
        <v>1306</v>
      </c>
      <c r="X811" s="142" t="s">
        <v>5148</v>
      </c>
      <c r="Y811" s="134">
        <v>13</v>
      </c>
      <c r="Z811" s="134">
        <v>42</v>
      </c>
      <c r="AA811" s="134">
        <v>42</v>
      </c>
      <c r="AB811" s="124" t="e">
        <v>#N/A</v>
      </c>
      <c r="AC811" s="124"/>
      <c r="AD811" s="124"/>
      <c r="AE811" s="124"/>
      <c r="AF811" s="124"/>
      <c r="AG811" s="124"/>
      <c r="AH811" s="124"/>
      <c r="AI811" s="124"/>
      <c r="AJ811" s="124"/>
      <c r="AK811" s="124"/>
      <c r="AL811" s="124"/>
      <c r="AM811" s="124"/>
    </row>
    <row r="812" spans="1:39" s="123" customFormat="1" ht="180" x14ac:dyDescent="0.25">
      <c r="A812" s="178">
        <v>19</v>
      </c>
      <c r="B812" s="167">
        <v>1211</v>
      </c>
      <c r="C812" s="210" t="s">
        <v>3179</v>
      </c>
      <c r="D812" s="171" t="s">
        <v>3180</v>
      </c>
      <c r="E812" s="171" t="s">
        <v>1</v>
      </c>
      <c r="F812" s="205" t="s">
        <v>91</v>
      </c>
      <c r="G812" s="67">
        <v>10186599</v>
      </c>
      <c r="H812" s="201"/>
      <c r="I812" s="201"/>
      <c r="J812" s="224"/>
      <c r="K812" s="201">
        <v>550</v>
      </c>
      <c r="L812" s="224"/>
      <c r="M812" s="224"/>
      <c r="N812" s="224"/>
      <c r="O812" s="224"/>
      <c r="P812" s="224"/>
      <c r="Q812" s="201">
        <v>250</v>
      </c>
      <c r="R812" s="224"/>
      <c r="S812" s="224"/>
      <c r="T812" s="225">
        <v>2388.7922257</v>
      </c>
      <c r="U812" s="213">
        <v>1834</v>
      </c>
      <c r="V812" s="214"/>
      <c r="W812" s="182" t="s">
        <v>1306</v>
      </c>
      <c r="X812" s="142" t="s">
        <v>5148</v>
      </c>
      <c r="Y812" s="134">
        <v>13</v>
      </c>
      <c r="Z812" s="134">
        <v>42</v>
      </c>
      <c r="AA812" s="134">
        <v>42</v>
      </c>
      <c r="AB812" s="124" t="e">
        <v>#N/A</v>
      </c>
      <c r="AC812" s="124"/>
      <c r="AD812" s="124"/>
      <c r="AE812" s="124"/>
      <c r="AF812" s="124"/>
      <c r="AG812" s="124"/>
      <c r="AH812" s="124"/>
      <c r="AI812" s="124"/>
      <c r="AJ812" s="124"/>
      <c r="AK812" s="124"/>
      <c r="AL812" s="124"/>
      <c r="AM812" s="124"/>
    </row>
    <row r="813" spans="1:39" s="123" customFormat="1" ht="120" x14ac:dyDescent="0.25">
      <c r="A813" s="178">
        <v>20</v>
      </c>
      <c r="B813" s="167">
        <v>1212</v>
      </c>
      <c r="C813" s="372" t="s">
        <v>3507</v>
      </c>
      <c r="D813" s="404" t="s">
        <v>4269</v>
      </c>
      <c r="E813" s="178" t="s">
        <v>1</v>
      </c>
      <c r="F813" s="404" t="s">
        <v>25</v>
      </c>
      <c r="G813" s="215">
        <v>7883408</v>
      </c>
      <c r="H813" s="201">
        <v>240</v>
      </c>
      <c r="I813" s="201">
        <v>163.6</v>
      </c>
      <c r="J813" s="224"/>
      <c r="K813" s="201"/>
      <c r="L813" s="224"/>
      <c r="M813" s="224"/>
      <c r="N813" s="224"/>
      <c r="O813" s="224"/>
      <c r="P813" s="224"/>
      <c r="Q813" s="201"/>
      <c r="R813" s="224"/>
      <c r="S813" s="224"/>
      <c r="T813" s="225">
        <v>1551.2818544000002</v>
      </c>
      <c r="U813" s="213">
        <v>1005</v>
      </c>
      <c r="V813" s="214"/>
      <c r="W813" s="190" t="s">
        <v>3225</v>
      </c>
      <c r="X813" s="142" t="s">
        <v>5148</v>
      </c>
      <c r="Y813" s="134">
        <v>13</v>
      </c>
      <c r="Z813" s="134">
        <v>42</v>
      </c>
      <c r="AA813" s="134">
        <v>42</v>
      </c>
      <c r="AB813" s="124" t="e">
        <v>#N/A</v>
      </c>
      <c r="AC813" s="124"/>
      <c r="AD813" s="124"/>
      <c r="AE813" s="124"/>
      <c r="AF813" s="124"/>
      <c r="AG813" s="124"/>
      <c r="AH813" s="124"/>
      <c r="AI813" s="124"/>
      <c r="AJ813" s="124"/>
      <c r="AK813" s="124"/>
      <c r="AL813" s="124"/>
      <c r="AM813" s="124"/>
    </row>
    <row r="814" spans="1:39" s="125" customFormat="1" ht="90" x14ac:dyDescent="0.25">
      <c r="A814" s="178">
        <v>3</v>
      </c>
      <c r="B814" s="167">
        <v>1218</v>
      </c>
      <c r="C814" s="372" t="s">
        <v>3508</v>
      </c>
      <c r="D814" s="171" t="s">
        <v>3187</v>
      </c>
      <c r="E814" s="171" t="s">
        <v>30</v>
      </c>
      <c r="F814" s="171" t="s">
        <v>50</v>
      </c>
      <c r="G814" s="67">
        <v>9522464</v>
      </c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25">
        <v>1469.3161952</v>
      </c>
      <c r="U814" s="213">
        <v>1022</v>
      </c>
      <c r="V814" s="214">
        <v>1021.5153760000001</v>
      </c>
      <c r="W814" s="190" t="s">
        <v>1306</v>
      </c>
      <c r="X814" s="142" t="s">
        <v>5149</v>
      </c>
      <c r="Y814" s="127">
        <v>35</v>
      </c>
      <c r="Z814" s="127">
        <v>44</v>
      </c>
      <c r="AA814" s="127">
        <v>44</v>
      </c>
      <c r="AB814" s="124" t="e">
        <v>#N/A</v>
      </c>
      <c r="AC814" s="127"/>
      <c r="AD814" s="127"/>
      <c r="AE814" s="127"/>
      <c r="AF814" s="127"/>
      <c r="AG814" s="127"/>
      <c r="AH814" s="127"/>
      <c r="AI814" s="127"/>
      <c r="AJ814" s="127"/>
      <c r="AK814" s="127"/>
      <c r="AL814" s="127"/>
      <c r="AM814" s="127"/>
    </row>
    <row r="815" spans="1:39" s="125" customFormat="1" ht="180" x14ac:dyDescent="0.25">
      <c r="A815" s="178">
        <v>5</v>
      </c>
      <c r="B815" s="167">
        <v>1220</v>
      </c>
      <c r="C815" s="372" t="s">
        <v>3509</v>
      </c>
      <c r="D815" s="171" t="s">
        <v>3190</v>
      </c>
      <c r="E815" s="171" t="s">
        <v>1</v>
      </c>
      <c r="F815" s="205" t="s">
        <v>1520</v>
      </c>
      <c r="G815" s="215">
        <v>10668574</v>
      </c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25">
        <v>1646.1609682000001</v>
      </c>
      <c r="U815" s="213">
        <v>1585</v>
      </c>
      <c r="V815" s="214">
        <v>1584.9791666000001</v>
      </c>
      <c r="W815" s="190" t="s">
        <v>1306</v>
      </c>
      <c r="X815" s="142" t="s">
        <v>5149</v>
      </c>
      <c r="Y815" s="127">
        <v>35</v>
      </c>
      <c r="Z815" s="127">
        <v>44</v>
      </c>
      <c r="AA815" s="127">
        <v>44</v>
      </c>
      <c r="AB815" s="124" t="e">
        <v>#N/A</v>
      </c>
      <c r="AC815" s="127"/>
      <c r="AD815" s="127"/>
      <c r="AE815" s="127"/>
      <c r="AF815" s="127"/>
      <c r="AG815" s="127"/>
      <c r="AH815" s="127"/>
      <c r="AI815" s="127"/>
      <c r="AJ815" s="127"/>
      <c r="AK815" s="127"/>
      <c r="AL815" s="127"/>
      <c r="AM815" s="127"/>
    </row>
    <row r="816" spans="1:39" s="122" customFormat="1" ht="135" x14ac:dyDescent="0.25">
      <c r="A816" s="178">
        <v>6</v>
      </c>
      <c r="B816" s="167">
        <v>1221</v>
      </c>
      <c r="C816" s="372" t="s">
        <v>3510</v>
      </c>
      <c r="D816" s="171" t="s">
        <v>3191</v>
      </c>
      <c r="E816" s="171" t="s">
        <v>1</v>
      </c>
      <c r="F816" s="171" t="s">
        <v>14</v>
      </c>
      <c r="G816" s="67">
        <v>27116478</v>
      </c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25">
        <v>4184.0725554000001</v>
      </c>
      <c r="U816" s="213">
        <v>3835</v>
      </c>
      <c r="V816" s="214">
        <v>3835.2190800000003</v>
      </c>
      <c r="W816" s="190" t="s">
        <v>1306</v>
      </c>
      <c r="X816" s="142" t="s">
        <v>5149</v>
      </c>
      <c r="Y816" s="127">
        <v>35</v>
      </c>
      <c r="Z816" s="127">
        <v>44</v>
      </c>
      <c r="AA816" s="127">
        <v>44</v>
      </c>
      <c r="AB816" s="124" t="e">
        <v>#N/A</v>
      </c>
      <c r="AC816" s="124"/>
      <c r="AD816" s="124"/>
      <c r="AE816" s="124"/>
      <c r="AF816" s="124"/>
      <c r="AG816" s="124"/>
      <c r="AH816" s="124"/>
      <c r="AI816" s="124"/>
      <c r="AJ816" s="124"/>
      <c r="AK816" s="124"/>
      <c r="AL816" s="124"/>
      <c r="AM816" s="124"/>
    </row>
    <row r="817" spans="1:39" s="122" customFormat="1" ht="105" x14ac:dyDescent="0.25">
      <c r="A817" s="178">
        <v>7</v>
      </c>
      <c r="B817" s="167">
        <v>1222</v>
      </c>
      <c r="C817" s="372" t="s">
        <v>3511</v>
      </c>
      <c r="D817" s="171" t="s">
        <v>3192</v>
      </c>
      <c r="E817" s="171" t="s">
        <v>1</v>
      </c>
      <c r="F817" s="171" t="s">
        <v>5</v>
      </c>
      <c r="G817" s="215">
        <v>7942552</v>
      </c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25">
        <v>1225.5357736000001</v>
      </c>
      <c r="U817" s="213">
        <v>1355</v>
      </c>
      <c r="V817" s="214">
        <v>1355.41749</v>
      </c>
      <c r="W817" s="190" t="s">
        <v>3225</v>
      </c>
      <c r="X817" s="142" t="s">
        <v>5149</v>
      </c>
      <c r="Y817" s="127">
        <v>35</v>
      </c>
      <c r="Z817" s="127">
        <v>44</v>
      </c>
      <c r="AA817" s="127">
        <v>44</v>
      </c>
      <c r="AB817" s="124" t="e">
        <v>#N/A</v>
      </c>
      <c r="AC817" s="124"/>
      <c r="AD817" s="124"/>
      <c r="AE817" s="124"/>
      <c r="AF817" s="124"/>
      <c r="AG817" s="124"/>
      <c r="AH817" s="124"/>
      <c r="AI817" s="124"/>
      <c r="AJ817" s="124"/>
      <c r="AK817" s="124"/>
      <c r="AL817" s="124"/>
      <c r="AM817" s="124"/>
    </row>
    <row r="818" spans="1:39" s="123" customFormat="1" ht="105" x14ac:dyDescent="0.25">
      <c r="A818" s="178">
        <v>8</v>
      </c>
      <c r="B818" s="167">
        <v>1223</v>
      </c>
      <c r="C818" s="175" t="s">
        <v>4575</v>
      </c>
      <c r="D818" s="171" t="s">
        <v>3193</v>
      </c>
      <c r="E818" s="171" t="s">
        <v>1</v>
      </c>
      <c r="F818" s="171" t="s">
        <v>15</v>
      </c>
      <c r="G818" s="67">
        <v>51757410</v>
      </c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25">
        <v>7986.1683630000007</v>
      </c>
      <c r="U818" s="213">
        <v>12351</v>
      </c>
      <c r="V818" s="214">
        <v>12350.796915000001</v>
      </c>
      <c r="W818" s="190" t="s">
        <v>3225</v>
      </c>
      <c r="X818" s="142" t="s">
        <v>5149</v>
      </c>
      <c r="Y818" s="127">
        <v>35</v>
      </c>
      <c r="Z818" s="127">
        <v>44</v>
      </c>
      <c r="AA818" s="127">
        <v>44</v>
      </c>
      <c r="AB818" s="124" t="e">
        <v>#N/A</v>
      </c>
      <c r="AC818" s="124"/>
      <c r="AD818" s="124"/>
      <c r="AE818" s="124"/>
      <c r="AF818" s="124"/>
      <c r="AG818" s="124"/>
      <c r="AH818" s="124"/>
      <c r="AI818" s="124"/>
      <c r="AJ818" s="124"/>
      <c r="AK818" s="124"/>
      <c r="AL818" s="124"/>
      <c r="AM818" s="124"/>
    </row>
    <row r="819" spans="1:39" s="123" customFormat="1" ht="105" x14ac:dyDescent="0.25">
      <c r="A819" s="178">
        <v>9</v>
      </c>
      <c r="B819" s="167">
        <v>1224</v>
      </c>
      <c r="C819" s="372" t="s">
        <v>3512</v>
      </c>
      <c r="D819" s="171" t="s">
        <v>3194</v>
      </c>
      <c r="E819" s="171" t="s">
        <v>30</v>
      </c>
      <c r="F819" s="171" t="s">
        <v>50</v>
      </c>
      <c r="G819" s="67">
        <v>7163100</v>
      </c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25">
        <v>1105.2663300000002</v>
      </c>
      <c r="U819" s="213">
        <v>1187</v>
      </c>
      <c r="V819" s="214">
        <v>1187.1703130000001</v>
      </c>
      <c r="W819" s="190" t="s">
        <v>1306</v>
      </c>
      <c r="X819" s="142" t="s">
        <v>5149</v>
      </c>
      <c r="Y819" s="127">
        <v>35</v>
      </c>
      <c r="Z819" s="127">
        <v>44</v>
      </c>
      <c r="AA819" s="127">
        <v>44</v>
      </c>
      <c r="AB819" s="124" t="e">
        <v>#N/A</v>
      </c>
      <c r="AC819" s="124"/>
      <c r="AD819" s="124"/>
      <c r="AE819" s="124"/>
      <c r="AF819" s="124"/>
      <c r="AG819" s="124"/>
      <c r="AH819" s="124"/>
      <c r="AI819" s="124"/>
      <c r="AJ819" s="124"/>
      <c r="AK819" s="124"/>
      <c r="AL819" s="124"/>
      <c r="AM819" s="124"/>
    </row>
    <row r="820" spans="1:39" s="123" customFormat="1" ht="180" x14ac:dyDescent="0.25">
      <c r="A820" s="178">
        <v>10</v>
      </c>
      <c r="B820" s="167">
        <v>1225</v>
      </c>
      <c r="C820" s="175" t="s">
        <v>4576</v>
      </c>
      <c r="D820" s="171" t="s">
        <v>3195</v>
      </c>
      <c r="E820" s="171" t="s">
        <v>30</v>
      </c>
      <c r="F820" s="171" t="s">
        <v>31</v>
      </c>
      <c r="G820" s="174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357">
        <v>1323</v>
      </c>
      <c r="U820" s="213">
        <v>1043</v>
      </c>
      <c r="V820" s="214">
        <v>1042.912157</v>
      </c>
      <c r="W820" s="190" t="s">
        <v>1306</v>
      </c>
      <c r="X820" s="142" t="s">
        <v>5149</v>
      </c>
      <c r="Y820" s="127">
        <v>35</v>
      </c>
      <c r="Z820" s="127">
        <v>44</v>
      </c>
      <c r="AA820" s="127">
        <v>44</v>
      </c>
      <c r="AB820" s="124" t="e">
        <v>#N/A</v>
      </c>
      <c r="AC820" s="124"/>
      <c r="AD820" s="124"/>
      <c r="AE820" s="124"/>
      <c r="AF820" s="124"/>
      <c r="AG820" s="124"/>
      <c r="AH820" s="124"/>
      <c r="AI820" s="124"/>
      <c r="AJ820" s="124"/>
      <c r="AK820" s="124"/>
      <c r="AL820" s="124"/>
      <c r="AM820" s="124"/>
    </row>
    <row r="821" spans="1:39" s="123" customFormat="1" ht="180" x14ac:dyDescent="0.25">
      <c r="A821" s="178">
        <v>11</v>
      </c>
      <c r="B821" s="167">
        <v>1226</v>
      </c>
      <c r="C821" s="372" t="s">
        <v>3513</v>
      </c>
      <c r="D821" s="171" t="s">
        <v>3196</v>
      </c>
      <c r="E821" s="171" t="s">
        <v>30</v>
      </c>
      <c r="F821" s="171" t="s">
        <v>31</v>
      </c>
      <c r="G821" s="67">
        <v>6554422</v>
      </c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25">
        <v>1011.3473146000001</v>
      </c>
      <c r="U821" s="213">
        <v>588</v>
      </c>
      <c r="V821" s="214">
        <v>588.29559820000009</v>
      </c>
      <c r="W821" s="190" t="s">
        <v>1306</v>
      </c>
      <c r="X821" s="142" t="s">
        <v>5149</v>
      </c>
      <c r="Y821" s="127">
        <v>35</v>
      </c>
      <c r="Z821" s="127">
        <v>44</v>
      </c>
      <c r="AA821" s="127">
        <v>44</v>
      </c>
      <c r="AB821" s="124" t="e">
        <v>#N/A</v>
      </c>
      <c r="AC821" s="124"/>
      <c r="AD821" s="124"/>
      <c r="AE821" s="124"/>
      <c r="AF821" s="124"/>
      <c r="AG821" s="124"/>
      <c r="AH821" s="124"/>
      <c r="AI821" s="124"/>
      <c r="AJ821" s="124"/>
      <c r="AK821" s="124"/>
      <c r="AL821" s="124"/>
      <c r="AM821" s="124"/>
    </row>
    <row r="822" spans="1:39" s="123" customFormat="1" ht="105" x14ac:dyDescent="0.25">
      <c r="A822" s="178">
        <v>13</v>
      </c>
      <c r="B822" s="167">
        <v>1228</v>
      </c>
      <c r="C822" s="372" t="s">
        <v>3514</v>
      </c>
      <c r="D822" s="171" t="s">
        <v>3198</v>
      </c>
      <c r="E822" s="171" t="s">
        <v>1</v>
      </c>
      <c r="F822" s="171" t="s">
        <v>97</v>
      </c>
      <c r="G822" s="174">
        <v>78082750</v>
      </c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25">
        <v>12048.168325000001</v>
      </c>
      <c r="U822" s="213">
        <v>11672</v>
      </c>
      <c r="V822" s="214">
        <v>11672.239520000001</v>
      </c>
      <c r="W822" s="190" t="s">
        <v>3225</v>
      </c>
      <c r="X822" s="142" t="s">
        <v>5149</v>
      </c>
      <c r="Y822" s="127">
        <v>35</v>
      </c>
      <c r="Z822" s="127">
        <v>44</v>
      </c>
      <c r="AA822" s="127">
        <v>44</v>
      </c>
      <c r="AB822" s="124" t="e">
        <v>#N/A</v>
      </c>
      <c r="AC822" s="124"/>
      <c r="AD822" s="124"/>
      <c r="AE822" s="124"/>
      <c r="AF822" s="124"/>
      <c r="AG822" s="124"/>
      <c r="AH822" s="124"/>
      <c r="AI822" s="124"/>
      <c r="AJ822" s="124"/>
      <c r="AK822" s="124"/>
      <c r="AL822" s="124"/>
      <c r="AM822" s="124"/>
    </row>
    <row r="823" spans="1:39" s="123" customFormat="1" ht="105" x14ac:dyDescent="0.25">
      <c r="A823" s="178">
        <v>15</v>
      </c>
      <c r="B823" s="167">
        <v>1230</v>
      </c>
      <c r="C823" s="372" t="s">
        <v>3515</v>
      </c>
      <c r="D823" s="171" t="s">
        <v>3200</v>
      </c>
      <c r="E823" s="171" t="s">
        <v>30</v>
      </c>
      <c r="F823" s="171" t="s">
        <v>50</v>
      </c>
      <c r="G823" s="215">
        <v>53448343</v>
      </c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25">
        <v>8247.0793248999998</v>
      </c>
      <c r="U823" s="213">
        <v>3378</v>
      </c>
      <c r="V823" s="214">
        <v>3378.2812320000003</v>
      </c>
      <c r="W823" s="190" t="s">
        <v>1306</v>
      </c>
      <c r="X823" s="142" t="s">
        <v>5149</v>
      </c>
      <c r="Y823" s="127">
        <v>35</v>
      </c>
      <c r="Z823" s="127">
        <v>44</v>
      </c>
      <c r="AA823" s="127">
        <v>44</v>
      </c>
      <c r="AB823" s="124" t="e">
        <v>#N/A</v>
      </c>
      <c r="AC823" s="124"/>
      <c r="AD823" s="124"/>
      <c r="AE823" s="124"/>
      <c r="AF823" s="124"/>
      <c r="AG823" s="124"/>
      <c r="AH823" s="124"/>
      <c r="AI823" s="124"/>
      <c r="AJ823" s="124"/>
      <c r="AK823" s="124"/>
      <c r="AL823" s="124"/>
      <c r="AM823" s="124"/>
    </row>
    <row r="824" spans="1:39" s="123" customFormat="1" ht="135" x14ac:dyDescent="0.25">
      <c r="A824" s="178">
        <v>16</v>
      </c>
      <c r="B824" s="167">
        <v>1231</v>
      </c>
      <c r="C824" s="372" t="s">
        <v>3516</v>
      </c>
      <c r="D824" s="171" t="s">
        <v>3201</v>
      </c>
      <c r="E824" s="171" t="s">
        <v>1</v>
      </c>
      <c r="F824" s="171" t="s">
        <v>16</v>
      </c>
      <c r="G824" s="67">
        <v>10840393</v>
      </c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25">
        <v>1672.6726399000001</v>
      </c>
      <c r="U824" s="213">
        <v>1550</v>
      </c>
      <c r="V824" s="214">
        <v>1549.7155989</v>
      </c>
      <c r="W824" s="190" t="s">
        <v>1306</v>
      </c>
      <c r="X824" s="142" t="s">
        <v>5149</v>
      </c>
      <c r="Y824" s="127">
        <v>35</v>
      </c>
      <c r="Z824" s="127">
        <v>44</v>
      </c>
      <c r="AA824" s="127">
        <v>44</v>
      </c>
      <c r="AB824" s="124" t="e">
        <v>#N/A</v>
      </c>
      <c r="AC824" s="124"/>
      <c r="AD824" s="124"/>
      <c r="AE824" s="124"/>
      <c r="AF824" s="124"/>
      <c r="AG824" s="124"/>
      <c r="AH824" s="124"/>
      <c r="AI824" s="124"/>
      <c r="AJ824" s="124"/>
      <c r="AK824" s="124"/>
      <c r="AL824" s="124"/>
      <c r="AM824" s="124"/>
    </row>
    <row r="825" spans="1:39" s="133" customFormat="1" ht="150" x14ac:dyDescent="0.25">
      <c r="A825" s="178">
        <v>1</v>
      </c>
      <c r="B825" s="167">
        <v>1235</v>
      </c>
      <c r="C825" s="372" t="s">
        <v>3517</v>
      </c>
      <c r="D825" s="404" t="s">
        <v>4263</v>
      </c>
      <c r="E825" s="171" t="s">
        <v>30</v>
      </c>
      <c r="F825" s="163" t="s">
        <v>176</v>
      </c>
      <c r="G825" s="67">
        <v>5216100</v>
      </c>
      <c r="H825" s="224"/>
      <c r="I825" s="224"/>
      <c r="J825" s="224"/>
      <c r="K825" s="224"/>
      <c r="L825" s="224"/>
      <c r="M825" s="224"/>
      <c r="N825" s="224"/>
      <c r="O825" s="224"/>
      <c r="P825" s="224"/>
      <c r="Q825" s="224"/>
      <c r="R825" s="224"/>
      <c r="S825" s="224"/>
      <c r="T825" s="225">
        <v>804.84423000000004</v>
      </c>
      <c r="U825" s="197">
        <v>818</v>
      </c>
      <c r="V825" s="198">
        <v>882</v>
      </c>
      <c r="W825" s="190" t="s">
        <v>1306</v>
      </c>
      <c r="X825" s="142" t="s">
        <v>5150</v>
      </c>
      <c r="Y825" s="134">
        <v>15</v>
      </c>
      <c r="Z825" s="134">
        <v>46</v>
      </c>
      <c r="AA825" s="134">
        <v>46</v>
      </c>
      <c r="AB825" s="124" t="e">
        <v>#N/A</v>
      </c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</row>
    <row r="826" spans="1:39" s="135" customFormat="1" ht="165" x14ac:dyDescent="0.25">
      <c r="A826" s="177">
        <v>2</v>
      </c>
      <c r="B826" s="167">
        <v>1236</v>
      </c>
      <c r="C826" s="372" t="s">
        <v>3518</v>
      </c>
      <c r="D826" s="404" t="s">
        <v>4264</v>
      </c>
      <c r="E826" s="171" t="s">
        <v>1</v>
      </c>
      <c r="F826" s="163" t="s">
        <v>2602</v>
      </c>
      <c r="G826" s="67">
        <v>8205600</v>
      </c>
      <c r="H826" s="224"/>
      <c r="I826" s="224"/>
      <c r="J826" s="224"/>
      <c r="K826" s="224"/>
      <c r="L826" s="224"/>
      <c r="M826" s="224"/>
      <c r="N826" s="224"/>
      <c r="O826" s="224"/>
      <c r="P826" s="224"/>
      <c r="Q826" s="224"/>
      <c r="R826" s="224"/>
      <c r="S826" s="224"/>
      <c r="T826" s="225">
        <v>1266.12408</v>
      </c>
      <c r="U826" s="197">
        <v>1202</v>
      </c>
      <c r="V826" s="198">
        <v>3256</v>
      </c>
      <c r="W826" s="190" t="s">
        <v>3225</v>
      </c>
      <c r="X826" s="142" t="s">
        <v>5150</v>
      </c>
      <c r="Y826" s="134">
        <v>15</v>
      </c>
      <c r="Z826" s="134">
        <v>46</v>
      </c>
      <c r="AA826" s="134">
        <v>46</v>
      </c>
      <c r="AB826" s="124" t="e">
        <v>#N/A</v>
      </c>
      <c r="AC826" s="136"/>
      <c r="AD826" s="136"/>
      <c r="AE826" s="136"/>
      <c r="AF826" s="136"/>
      <c r="AG826" s="136"/>
      <c r="AH826" s="136"/>
      <c r="AI826" s="136"/>
      <c r="AJ826" s="136"/>
      <c r="AK826" s="136"/>
      <c r="AL826" s="136"/>
      <c r="AM826" s="136"/>
    </row>
    <row r="827" spans="1:39" s="131" customFormat="1" ht="90" x14ac:dyDescent="0.25">
      <c r="A827" s="178">
        <v>3</v>
      </c>
      <c r="B827" s="167">
        <v>1237</v>
      </c>
      <c r="C827" s="175" t="s">
        <v>3202</v>
      </c>
      <c r="D827" s="171" t="s">
        <v>3203</v>
      </c>
      <c r="E827" s="171" t="s">
        <v>1</v>
      </c>
      <c r="F827" s="205" t="s">
        <v>3204</v>
      </c>
      <c r="G827" s="67">
        <v>8481800</v>
      </c>
      <c r="H827" s="224"/>
      <c r="I827" s="224"/>
      <c r="J827" s="224"/>
      <c r="K827" s="224"/>
      <c r="L827" s="224"/>
      <c r="M827" s="224"/>
      <c r="N827" s="224"/>
      <c r="O827" s="224"/>
      <c r="P827" s="224"/>
      <c r="Q827" s="224"/>
      <c r="R827" s="224"/>
      <c r="S827" s="224"/>
      <c r="T827" s="225">
        <v>1308.7417400000002</v>
      </c>
      <c r="U827" s="197">
        <v>1047</v>
      </c>
      <c r="V827" s="189"/>
      <c r="W827" s="190" t="s">
        <v>1306</v>
      </c>
      <c r="X827" s="142" t="s">
        <v>5150</v>
      </c>
      <c r="Y827" s="134">
        <v>15</v>
      </c>
      <c r="Z827" s="134">
        <v>46</v>
      </c>
      <c r="AA827" s="134">
        <v>46</v>
      </c>
      <c r="AB827" s="124" t="e">
        <v>#N/A</v>
      </c>
      <c r="AC827" s="137"/>
      <c r="AD827" s="137"/>
      <c r="AE827" s="137"/>
      <c r="AF827" s="137"/>
      <c r="AG827" s="137"/>
      <c r="AH827" s="137"/>
      <c r="AI827" s="137"/>
      <c r="AJ827" s="137"/>
      <c r="AK827" s="137"/>
      <c r="AL827" s="137"/>
      <c r="AM827" s="137"/>
    </row>
    <row r="828" spans="1:39" s="135" customFormat="1" ht="135" x14ac:dyDescent="0.25">
      <c r="A828" s="177">
        <v>4</v>
      </c>
      <c r="B828" s="167">
        <v>1238</v>
      </c>
      <c r="C828" s="175" t="s">
        <v>4578</v>
      </c>
      <c r="D828" s="404" t="s">
        <v>4265</v>
      </c>
      <c r="E828" s="171" t="s">
        <v>30</v>
      </c>
      <c r="F828" s="163" t="s">
        <v>50</v>
      </c>
      <c r="G828" s="67">
        <v>5842029</v>
      </c>
      <c r="H828" s="224"/>
      <c r="I828" s="224"/>
      <c r="J828" s="224"/>
      <c r="K828" s="224"/>
      <c r="L828" s="224"/>
      <c r="M828" s="224"/>
      <c r="N828" s="224"/>
      <c r="O828" s="224"/>
      <c r="P828" s="224"/>
      <c r="Q828" s="224"/>
      <c r="R828" s="224"/>
      <c r="S828" s="224"/>
      <c r="T828" s="225">
        <v>901.4250747000001</v>
      </c>
      <c r="U828" s="197">
        <v>921</v>
      </c>
      <c r="V828" s="198"/>
      <c r="W828" s="190" t="s">
        <v>3225</v>
      </c>
      <c r="X828" s="142" t="s">
        <v>5150</v>
      </c>
      <c r="Y828" s="134">
        <v>15</v>
      </c>
      <c r="Z828" s="134">
        <v>46</v>
      </c>
      <c r="AA828" s="134">
        <v>46</v>
      </c>
      <c r="AB828" s="124" t="e">
        <v>#N/A</v>
      </c>
      <c r="AC828" s="136"/>
      <c r="AD828" s="136"/>
      <c r="AE828" s="136"/>
      <c r="AF828" s="136"/>
      <c r="AG828" s="136"/>
      <c r="AH828" s="136"/>
      <c r="AI828" s="136"/>
      <c r="AJ828" s="136"/>
      <c r="AK828" s="136"/>
      <c r="AL828" s="136"/>
      <c r="AM828" s="136"/>
    </row>
    <row r="829" spans="1:39" s="135" customFormat="1" ht="90" x14ac:dyDescent="0.25">
      <c r="A829" s="178">
        <v>5</v>
      </c>
      <c r="B829" s="167">
        <v>1239</v>
      </c>
      <c r="C829" s="175" t="s">
        <v>178</v>
      </c>
      <c r="D829" s="171" t="s">
        <v>3205</v>
      </c>
      <c r="E829" s="171" t="s">
        <v>1</v>
      </c>
      <c r="F829" s="171" t="s">
        <v>3139</v>
      </c>
      <c r="G829" s="67">
        <v>8640786</v>
      </c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25">
        <v>1333.2732798000002</v>
      </c>
      <c r="U829" s="197">
        <v>1345</v>
      </c>
      <c r="V829" s="198">
        <v>1287</v>
      </c>
      <c r="W829" s="190" t="s">
        <v>1674</v>
      </c>
      <c r="X829" s="142" t="s">
        <v>5150</v>
      </c>
      <c r="Y829" s="134">
        <v>15</v>
      </c>
      <c r="Z829" s="134">
        <v>46</v>
      </c>
      <c r="AA829" s="134">
        <v>46</v>
      </c>
      <c r="AB829" s="124" t="e">
        <v>#N/A</v>
      </c>
      <c r="AC829" s="136"/>
      <c r="AD829" s="136"/>
      <c r="AE829" s="136"/>
      <c r="AF829" s="136"/>
      <c r="AG829" s="136"/>
      <c r="AH829" s="136"/>
      <c r="AI829" s="136"/>
      <c r="AJ829" s="136"/>
      <c r="AK829" s="136"/>
      <c r="AL829" s="136"/>
      <c r="AM829" s="136"/>
    </row>
    <row r="830" spans="1:39" s="135" customFormat="1" ht="105" x14ac:dyDescent="0.25">
      <c r="A830" s="177">
        <v>6</v>
      </c>
      <c r="B830" s="167">
        <v>1240</v>
      </c>
      <c r="C830" s="372" t="s">
        <v>3519</v>
      </c>
      <c r="D830" s="171" t="s">
        <v>3206</v>
      </c>
      <c r="E830" s="171" t="s">
        <v>1</v>
      </c>
      <c r="F830" s="205" t="s">
        <v>105</v>
      </c>
      <c r="G830" s="215"/>
      <c r="H830" s="224"/>
      <c r="I830" s="196">
        <v>3101</v>
      </c>
      <c r="J830" s="224"/>
      <c r="K830" s="224"/>
      <c r="L830" s="224"/>
      <c r="M830" s="224"/>
      <c r="N830" s="224"/>
      <c r="O830" s="224"/>
      <c r="P830" s="224"/>
      <c r="Q830" s="224"/>
      <c r="R830" s="224"/>
      <c r="S830" s="224"/>
      <c r="T830" s="225">
        <v>3163.02</v>
      </c>
      <c r="U830" s="197">
        <v>2132</v>
      </c>
      <c r="V830" s="198"/>
      <c r="W830" s="190" t="s">
        <v>1306</v>
      </c>
      <c r="X830" s="142" t="s">
        <v>5150</v>
      </c>
      <c r="Y830" s="134">
        <v>15</v>
      </c>
      <c r="Z830" s="134">
        <v>46</v>
      </c>
      <c r="AA830" s="134">
        <v>46</v>
      </c>
      <c r="AB830" s="124" t="e">
        <v>#N/A</v>
      </c>
      <c r="AC830" s="136"/>
      <c r="AD830" s="136"/>
      <c r="AE830" s="136"/>
      <c r="AF830" s="136"/>
      <c r="AG830" s="136"/>
      <c r="AH830" s="136"/>
      <c r="AI830" s="136"/>
      <c r="AJ830" s="136"/>
      <c r="AK830" s="136"/>
      <c r="AL830" s="136"/>
      <c r="AM830" s="136"/>
    </row>
    <row r="831" spans="1:39" s="135" customFormat="1" ht="90" x14ac:dyDescent="0.25">
      <c r="A831" s="178">
        <v>7</v>
      </c>
      <c r="B831" s="167">
        <v>1241</v>
      </c>
      <c r="C831" s="175" t="s">
        <v>3207</v>
      </c>
      <c r="D831" s="178" t="s">
        <v>4266</v>
      </c>
      <c r="E831" s="178" t="s">
        <v>1</v>
      </c>
      <c r="F831" s="178" t="s">
        <v>105</v>
      </c>
      <c r="G831" s="33"/>
      <c r="H831" s="310"/>
      <c r="I831" s="311"/>
      <c r="J831" s="312"/>
      <c r="K831" s="310"/>
      <c r="L831" s="312"/>
      <c r="M831" s="312"/>
      <c r="N831" s="312"/>
      <c r="O831" s="312"/>
      <c r="P831" s="312"/>
      <c r="Q831" s="312"/>
      <c r="R831" s="312"/>
      <c r="S831" s="312"/>
      <c r="T831" s="366">
        <v>82563.121740000002</v>
      </c>
      <c r="U831" s="197">
        <v>64391.334180000013</v>
      </c>
      <c r="V831" s="313"/>
      <c r="W831" s="182" t="s">
        <v>860</v>
      </c>
      <c r="X831" s="142" t="s">
        <v>5150</v>
      </c>
      <c r="Y831" s="134">
        <v>15</v>
      </c>
      <c r="Z831" s="134">
        <v>46</v>
      </c>
      <c r="AA831" s="134">
        <v>46</v>
      </c>
      <c r="AB831" s="124" t="e">
        <v>#N/A</v>
      </c>
      <c r="AC831" s="136"/>
      <c r="AD831" s="136"/>
      <c r="AE831" s="136"/>
      <c r="AF831" s="136"/>
      <c r="AG831" s="136"/>
      <c r="AH831" s="136"/>
      <c r="AI831" s="136"/>
      <c r="AJ831" s="136"/>
      <c r="AK831" s="136"/>
      <c r="AL831" s="136"/>
      <c r="AM831" s="136"/>
    </row>
    <row r="832" spans="1:39" s="123" customFormat="1" ht="105" x14ac:dyDescent="0.25">
      <c r="A832" s="177">
        <v>2</v>
      </c>
      <c r="B832" s="167">
        <v>1244</v>
      </c>
      <c r="C832" s="175" t="s">
        <v>4580</v>
      </c>
      <c r="D832" s="171" t="s">
        <v>3212</v>
      </c>
      <c r="E832" s="171" t="s">
        <v>1</v>
      </c>
      <c r="F832" s="171" t="s">
        <v>14</v>
      </c>
      <c r="G832" s="67">
        <v>6785500</v>
      </c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225">
        <v>1047.0026500000001</v>
      </c>
      <c r="U832" s="197">
        <v>1169</v>
      </c>
      <c r="V832" s="198"/>
      <c r="W832" s="190" t="s">
        <v>1306</v>
      </c>
      <c r="X832" s="142" t="s">
        <v>5151</v>
      </c>
      <c r="Y832" s="127">
        <v>45</v>
      </c>
      <c r="Z832" s="127">
        <v>45</v>
      </c>
      <c r="AA832" s="127">
        <v>45</v>
      </c>
      <c r="AB832" s="124" t="e">
        <v>#N/A</v>
      </c>
      <c r="AC832" s="124"/>
      <c r="AD832" s="124"/>
      <c r="AE832" s="124"/>
      <c r="AF832" s="124"/>
      <c r="AG832" s="124"/>
      <c r="AH832" s="124"/>
      <c r="AI832" s="124"/>
      <c r="AJ832" s="124"/>
      <c r="AK832" s="124"/>
      <c r="AL832" s="124"/>
      <c r="AM832" s="124"/>
    </row>
    <row r="833" spans="1:28" s="162" customFormat="1" ht="105" x14ac:dyDescent="0.25">
      <c r="A833" s="24">
        <v>1</v>
      </c>
      <c r="B833" s="167">
        <v>1245</v>
      </c>
      <c r="C833" s="6" t="s">
        <v>4581</v>
      </c>
      <c r="D833" s="403" t="s">
        <v>4259</v>
      </c>
      <c r="E833" s="7" t="s">
        <v>1</v>
      </c>
      <c r="F833" s="403" t="s">
        <v>29</v>
      </c>
      <c r="G833" s="400">
        <v>2249708</v>
      </c>
      <c r="H833" s="8">
        <v>1192</v>
      </c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366">
        <v>1121.9299444000001</v>
      </c>
      <c r="U833" s="351">
        <v>1092</v>
      </c>
      <c r="V833" s="352">
        <v>1092</v>
      </c>
      <c r="W833" s="25" t="s">
        <v>1306</v>
      </c>
      <c r="X833" s="164" t="s">
        <v>5152</v>
      </c>
      <c r="Y833" s="164">
        <v>41</v>
      </c>
      <c r="Z833" s="164">
        <v>51</v>
      </c>
      <c r="AA833" s="164">
        <v>51</v>
      </c>
      <c r="AB833" s="124" t="e">
        <v>#N/A</v>
      </c>
    </row>
    <row r="834" spans="1:28" s="162" customFormat="1" ht="90" x14ac:dyDescent="0.25">
      <c r="A834" s="24">
        <v>2</v>
      </c>
      <c r="B834" s="167">
        <v>1246</v>
      </c>
      <c r="C834" s="6" t="s">
        <v>4582</v>
      </c>
      <c r="D834" s="7" t="s">
        <v>179</v>
      </c>
      <c r="E834" s="7" t="s">
        <v>1</v>
      </c>
      <c r="F834" s="403" t="s">
        <v>40</v>
      </c>
      <c r="G834" s="400">
        <v>1536980</v>
      </c>
      <c r="H834" s="8">
        <v>5040</v>
      </c>
      <c r="I834" s="8"/>
      <c r="J834" s="8">
        <v>28730</v>
      </c>
      <c r="K834" s="8"/>
      <c r="L834" s="8"/>
      <c r="M834" s="8">
        <v>3.3</v>
      </c>
      <c r="N834" s="8"/>
      <c r="O834" s="8"/>
      <c r="P834" s="8"/>
      <c r="Q834" s="8"/>
      <c r="R834" s="8"/>
      <c r="S834" s="8"/>
      <c r="T834" s="366">
        <v>3541.9034140000003</v>
      </c>
      <c r="U834" s="351">
        <v>2219</v>
      </c>
      <c r="V834" s="352">
        <v>2219</v>
      </c>
      <c r="W834" s="25" t="s">
        <v>1306</v>
      </c>
      <c r="X834" s="164" t="s">
        <v>5152</v>
      </c>
      <c r="Y834" s="164">
        <v>41</v>
      </c>
      <c r="Z834" s="164">
        <v>51</v>
      </c>
      <c r="AA834" s="164">
        <v>51</v>
      </c>
      <c r="AB834" s="124" t="e">
        <v>#N/A</v>
      </c>
    </row>
    <row r="835" spans="1:28" s="162" customFormat="1" ht="90" x14ac:dyDescent="0.25">
      <c r="A835" s="24">
        <v>3</v>
      </c>
      <c r="B835" s="167">
        <v>1247</v>
      </c>
      <c r="C835" s="372" t="s">
        <v>3520</v>
      </c>
      <c r="D835" s="403" t="s">
        <v>4260</v>
      </c>
      <c r="E835" s="7" t="s">
        <v>1</v>
      </c>
      <c r="F835" s="403" t="s">
        <v>4261</v>
      </c>
      <c r="G835" s="400">
        <v>1037570</v>
      </c>
      <c r="H835" s="8">
        <v>4675</v>
      </c>
      <c r="I835" s="8"/>
      <c r="J835" s="8">
        <v>361.73099999999999</v>
      </c>
      <c r="K835" s="8"/>
      <c r="L835" s="8"/>
      <c r="M835" s="8"/>
      <c r="N835" s="8"/>
      <c r="O835" s="8"/>
      <c r="P835" s="8"/>
      <c r="Q835" s="8"/>
      <c r="R835" s="8"/>
      <c r="S835" s="8"/>
      <c r="T835" s="366">
        <v>3199.1653742800004</v>
      </c>
      <c r="U835" s="351">
        <v>1651</v>
      </c>
      <c r="V835" s="352">
        <v>1651</v>
      </c>
      <c r="W835" s="25" t="s">
        <v>1306</v>
      </c>
      <c r="X835" s="164" t="s">
        <v>5152</v>
      </c>
      <c r="Y835" s="164">
        <v>41</v>
      </c>
      <c r="Z835" s="164">
        <v>51</v>
      </c>
      <c r="AA835" s="164">
        <v>51</v>
      </c>
      <c r="AB835" s="124" t="e">
        <v>#N/A</v>
      </c>
    </row>
    <row r="836" spans="1:28" s="162" customFormat="1" ht="105" x14ac:dyDescent="0.25">
      <c r="A836" s="24">
        <v>4</v>
      </c>
      <c r="B836" s="167">
        <v>1248</v>
      </c>
      <c r="C836" s="6" t="s">
        <v>4583</v>
      </c>
      <c r="D836" s="7" t="s">
        <v>180</v>
      </c>
      <c r="E836" s="7" t="s">
        <v>1</v>
      </c>
      <c r="F836" s="403" t="s">
        <v>40</v>
      </c>
      <c r="G836" s="400">
        <v>965990</v>
      </c>
      <c r="H836" s="8">
        <v>2887.89</v>
      </c>
      <c r="I836" s="8"/>
      <c r="J836" s="8">
        <v>153360</v>
      </c>
      <c r="K836" s="8"/>
      <c r="L836" s="8"/>
      <c r="M836" s="8"/>
      <c r="N836" s="8"/>
      <c r="O836" s="8"/>
      <c r="P836" s="8"/>
      <c r="Q836" s="8"/>
      <c r="R836" s="8"/>
      <c r="S836" s="8"/>
      <c r="T836" s="366">
        <v>2161.137557</v>
      </c>
      <c r="U836" s="351">
        <v>1411</v>
      </c>
      <c r="V836" s="352">
        <v>1411</v>
      </c>
      <c r="W836" s="25" t="s">
        <v>1306</v>
      </c>
      <c r="X836" s="164" t="s">
        <v>5152</v>
      </c>
      <c r="Y836" s="164">
        <v>41</v>
      </c>
      <c r="Z836" s="164">
        <v>51</v>
      </c>
      <c r="AA836" s="164">
        <v>51</v>
      </c>
      <c r="AB836" s="124" t="e">
        <v>#N/A</v>
      </c>
    </row>
    <row r="837" spans="1:28" s="162" customFormat="1" ht="105" x14ac:dyDescent="0.25">
      <c r="A837" s="24">
        <v>5</v>
      </c>
      <c r="B837" s="167">
        <v>1249</v>
      </c>
      <c r="C837" s="6" t="s">
        <v>181</v>
      </c>
      <c r="D837" s="403" t="s">
        <v>180</v>
      </c>
      <c r="E837" s="7" t="s">
        <v>1</v>
      </c>
      <c r="F837" s="403" t="s">
        <v>40</v>
      </c>
      <c r="G837" s="400">
        <v>1103900</v>
      </c>
      <c r="H837" s="8">
        <v>4708.45</v>
      </c>
      <c r="I837" s="8"/>
      <c r="J837" s="8">
        <v>46699</v>
      </c>
      <c r="K837" s="8"/>
      <c r="L837" s="8"/>
      <c r="M837" s="8"/>
      <c r="N837" s="8"/>
      <c r="O837" s="8"/>
      <c r="P837" s="8"/>
      <c r="Q837" s="8"/>
      <c r="R837" s="8"/>
      <c r="S837" s="8"/>
      <c r="T837" s="366">
        <v>3271.91939</v>
      </c>
      <c r="U837" s="351">
        <v>3271</v>
      </c>
      <c r="V837" s="352">
        <v>3271</v>
      </c>
      <c r="W837" s="25" t="s">
        <v>1306</v>
      </c>
      <c r="X837" s="164" t="s">
        <v>5152</v>
      </c>
      <c r="Y837" s="164">
        <v>41</v>
      </c>
      <c r="Z837" s="164">
        <v>51</v>
      </c>
      <c r="AA837" s="164">
        <v>51</v>
      </c>
      <c r="AB837" s="124" t="e">
        <v>#N/A</v>
      </c>
    </row>
    <row r="838" spans="1:28" s="162" customFormat="1" ht="120" x14ac:dyDescent="0.25">
      <c r="A838" s="24">
        <v>6</v>
      </c>
      <c r="B838" s="167">
        <v>1250</v>
      </c>
      <c r="C838" s="6" t="s">
        <v>182</v>
      </c>
      <c r="D838" s="403" t="s">
        <v>4262</v>
      </c>
      <c r="E838" s="7" t="s">
        <v>1</v>
      </c>
      <c r="F838" s="403" t="s">
        <v>40</v>
      </c>
      <c r="G838" s="400">
        <v>2646.02</v>
      </c>
      <c r="H838" s="8">
        <v>9453.75</v>
      </c>
      <c r="I838" s="8"/>
      <c r="J838" s="8">
        <v>480676</v>
      </c>
      <c r="K838" s="24"/>
      <c r="L838" s="24"/>
      <c r="M838" s="28"/>
      <c r="N838" s="29"/>
      <c r="O838" s="28"/>
      <c r="P838" s="28"/>
      <c r="Q838" s="24"/>
      <c r="R838" s="24"/>
      <c r="S838" s="24"/>
      <c r="T838" s="366">
        <v>6568.3406608860005</v>
      </c>
      <c r="U838" s="351">
        <v>5300</v>
      </c>
      <c r="V838" s="352">
        <v>5300</v>
      </c>
      <c r="W838" s="25" t="s">
        <v>1306</v>
      </c>
      <c r="X838" s="164" t="s">
        <v>5152</v>
      </c>
      <c r="Y838" s="164">
        <v>41</v>
      </c>
      <c r="Z838" s="164">
        <v>51</v>
      </c>
      <c r="AA838" s="164">
        <v>51</v>
      </c>
      <c r="AB838" s="124" t="e">
        <v>#N/A</v>
      </c>
    </row>
    <row r="839" spans="1:28" s="162" customFormat="1" ht="210" x14ac:dyDescent="0.25">
      <c r="A839" s="24">
        <v>1</v>
      </c>
      <c r="B839" s="167">
        <v>1252</v>
      </c>
      <c r="C839" s="372" t="s">
        <v>3521</v>
      </c>
      <c r="D839" s="403" t="s">
        <v>791</v>
      </c>
      <c r="E839" s="7" t="s">
        <v>1</v>
      </c>
      <c r="F839" s="403" t="s">
        <v>99</v>
      </c>
      <c r="G839" s="400">
        <v>8225019</v>
      </c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366">
        <v>1269.1204317000002</v>
      </c>
      <c r="U839" s="351">
        <v>1338.0858968</v>
      </c>
      <c r="V839" s="352"/>
      <c r="W839" s="25" t="s">
        <v>1306</v>
      </c>
      <c r="X839" s="164" t="s">
        <v>5153</v>
      </c>
      <c r="Y839" s="164">
        <v>25</v>
      </c>
      <c r="Z839" s="164">
        <v>48</v>
      </c>
      <c r="AA839" s="164">
        <v>48</v>
      </c>
      <c r="AB839" s="124" t="e">
        <v>#N/A</v>
      </c>
    </row>
    <row r="840" spans="1:28" s="162" customFormat="1" ht="90" x14ac:dyDescent="0.25">
      <c r="A840" s="24">
        <v>3</v>
      </c>
      <c r="B840" s="167">
        <v>1254</v>
      </c>
      <c r="C840" s="372" t="s">
        <v>3522</v>
      </c>
      <c r="D840" s="403" t="s">
        <v>792</v>
      </c>
      <c r="E840" s="7" t="s">
        <v>1</v>
      </c>
      <c r="F840" s="403" t="s">
        <v>175</v>
      </c>
      <c r="G840" s="400">
        <v>9694402</v>
      </c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366">
        <v>1495.8462286000001</v>
      </c>
      <c r="U840" s="351">
        <v>1928.8573928000001</v>
      </c>
      <c r="V840" s="352">
        <v>1641.8</v>
      </c>
      <c r="W840" s="25" t="s">
        <v>1306</v>
      </c>
      <c r="X840" s="164" t="s">
        <v>5153</v>
      </c>
      <c r="Y840" s="164">
        <v>25</v>
      </c>
      <c r="Z840" s="164">
        <v>48</v>
      </c>
      <c r="AA840" s="164">
        <v>48</v>
      </c>
      <c r="AB840" s="124" t="e">
        <v>#N/A</v>
      </c>
    </row>
    <row r="841" spans="1:28" s="162" customFormat="1" ht="105" x14ac:dyDescent="0.25">
      <c r="A841" s="7">
        <v>1</v>
      </c>
      <c r="B841" s="167">
        <v>1258</v>
      </c>
      <c r="C841" s="6" t="s">
        <v>4585</v>
      </c>
      <c r="D841" s="7" t="s">
        <v>183</v>
      </c>
      <c r="E841" s="7" t="s">
        <v>1</v>
      </c>
      <c r="F841" s="7" t="s">
        <v>158</v>
      </c>
      <c r="G841" s="400">
        <v>24752000</v>
      </c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366">
        <v>3819.2336</v>
      </c>
      <c r="U841" s="10">
        <v>3819</v>
      </c>
      <c r="V841" s="18">
        <v>2580</v>
      </c>
      <c r="W841" s="25" t="s">
        <v>1306</v>
      </c>
      <c r="X841" s="164" t="s">
        <v>5154</v>
      </c>
      <c r="Y841" s="164">
        <v>21</v>
      </c>
      <c r="Z841" s="164">
        <v>50</v>
      </c>
      <c r="AA841" s="164">
        <v>50</v>
      </c>
      <c r="AB841" s="124" t="e">
        <v>#N/A</v>
      </c>
    </row>
    <row r="842" spans="1:28" s="162" customFormat="1" ht="153" x14ac:dyDescent="0.25">
      <c r="A842" s="22">
        <v>1</v>
      </c>
      <c r="B842" s="167">
        <v>1261</v>
      </c>
      <c r="C842" s="372" t="s">
        <v>3523</v>
      </c>
      <c r="D842" s="401" t="s">
        <v>4256</v>
      </c>
      <c r="E842" s="31" t="s">
        <v>1</v>
      </c>
      <c r="F842" s="401" t="s">
        <v>99</v>
      </c>
      <c r="G842" s="33">
        <v>10707199</v>
      </c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66">
        <v>1652.1208057000001</v>
      </c>
      <c r="U842" s="10">
        <v>2161</v>
      </c>
      <c r="V842" s="18">
        <v>1233.26</v>
      </c>
      <c r="W842" s="25" t="s">
        <v>1306</v>
      </c>
      <c r="X842" s="164" t="s">
        <v>5155</v>
      </c>
      <c r="Y842" s="164">
        <v>37</v>
      </c>
      <c r="Z842" s="164">
        <v>47</v>
      </c>
      <c r="AA842" s="164">
        <v>47</v>
      </c>
      <c r="AB842" s="124" t="e">
        <v>#N/A</v>
      </c>
    </row>
    <row r="843" spans="1:28" s="162" customFormat="1" ht="105" x14ac:dyDescent="0.25">
      <c r="A843" s="22">
        <v>2</v>
      </c>
      <c r="B843" s="167">
        <v>1262</v>
      </c>
      <c r="C843" s="372" t="s">
        <v>3524</v>
      </c>
      <c r="D843" s="401" t="s">
        <v>4257</v>
      </c>
      <c r="E843" s="31" t="s">
        <v>1</v>
      </c>
      <c r="F843" s="401" t="s">
        <v>99</v>
      </c>
      <c r="G843" s="33">
        <v>6976920</v>
      </c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66">
        <v>1076.5387560000001</v>
      </c>
      <c r="U843" s="10">
        <v>1186</v>
      </c>
      <c r="V843" s="352"/>
      <c r="W843" s="25" t="s">
        <v>1306</v>
      </c>
      <c r="X843" s="164" t="s">
        <v>5155</v>
      </c>
      <c r="Y843" s="164">
        <v>37</v>
      </c>
      <c r="Z843" s="164">
        <v>47</v>
      </c>
      <c r="AA843" s="164">
        <v>47</v>
      </c>
      <c r="AB843" s="124" t="e">
        <v>#N/A</v>
      </c>
    </row>
    <row r="844" spans="1:28" s="162" customFormat="1" ht="105" x14ac:dyDescent="0.25">
      <c r="A844" s="22">
        <v>3</v>
      </c>
      <c r="B844" s="167">
        <v>1263</v>
      </c>
      <c r="C844" s="372" t="s">
        <v>3525</v>
      </c>
      <c r="D844" s="401" t="s">
        <v>4258</v>
      </c>
      <c r="E844" s="31" t="s">
        <v>1</v>
      </c>
      <c r="F844" s="401" t="s">
        <v>99</v>
      </c>
      <c r="G844" s="33">
        <v>7827408</v>
      </c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66">
        <v>1207.7690544000002</v>
      </c>
      <c r="U844" s="10">
        <v>2225</v>
      </c>
      <c r="V844" s="352"/>
      <c r="W844" s="25" t="s">
        <v>1306</v>
      </c>
      <c r="X844" s="164" t="s">
        <v>5155</v>
      </c>
      <c r="Y844" s="164">
        <v>37</v>
      </c>
      <c r="Z844" s="164">
        <v>47</v>
      </c>
      <c r="AA844" s="164">
        <v>47</v>
      </c>
      <c r="AB844" s="124" t="e">
        <v>#N/A</v>
      </c>
    </row>
    <row r="845" spans="1:28" s="162" customFormat="1" ht="75" customHeight="1" x14ac:dyDescent="0.25">
      <c r="A845" s="34">
        <v>1</v>
      </c>
      <c r="B845" s="167">
        <v>1264</v>
      </c>
      <c r="C845" s="372" t="s">
        <v>3526</v>
      </c>
      <c r="D845" s="401" t="s">
        <v>432</v>
      </c>
      <c r="E845" s="31" t="s">
        <v>1</v>
      </c>
      <c r="F845" s="31" t="s">
        <v>10</v>
      </c>
      <c r="G845" s="33">
        <v>6985236</v>
      </c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66">
        <v>1077.8219148000001</v>
      </c>
      <c r="U845" s="351">
        <v>1377</v>
      </c>
      <c r="V845" s="352">
        <v>1377</v>
      </c>
      <c r="W845" s="25" t="s">
        <v>1306</v>
      </c>
      <c r="X845" s="164" t="s">
        <v>5156</v>
      </c>
      <c r="Y845" s="164">
        <v>20</v>
      </c>
      <c r="Z845" s="164">
        <v>49</v>
      </c>
      <c r="AA845" s="164">
        <v>49</v>
      </c>
      <c r="AB845" s="124" t="e">
        <v>#N/A</v>
      </c>
    </row>
    <row r="846" spans="1:28" s="162" customFormat="1" ht="195" x14ac:dyDescent="0.25">
      <c r="A846" s="34">
        <v>2</v>
      </c>
      <c r="B846" s="167">
        <v>1265</v>
      </c>
      <c r="C846" s="372" t="s">
        <v>3527</v>
      </c>
      <c r="D846" s="401" t="s">
        <v>434</v>
      </c>
      <c r="E846" s="31" t="s">
        <v>1</v>
      </c>
      <c r="F846" s="401" t="s">
        <v>185</v>
      </c>
      <c r="G846" s="33">
        <v>9300000</v>
      </c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66">
        <v>1434.99</v>
      </c>
      <c r="U846" s="351">
        <v>1597</v>
      </c>
      <c r="V846" s="352">
        <v>1597</v>
      </c>
      <c r="W846" s="25" t="s">
        <v>1306</v>
      </c>
      <c r="X846" s="164" t="s">
        <v>5156</v>
      </c>
      <c r="Y846" s="164">
        <v>20</v>
      </c>
      <c r="Z846" s="164">
        <v>49</v>
      </c>
      <c r="AA846" s="164">
        <v>49</v>
      </c>
      <c r="AB846" s="124" t="e">
        <v>#N/A</v>
      </c>
    </row>
    <row r="847" spans="1:28" s="162" customFormat="1" ht="150" x14ac:dyDescent="0.25">
      <c r="A847" s="34">
        <v>3</v>
      </c>
      <c r="B847" s="167">
        <v>1266</v>
      </c>
      <c r="C847" s="372" t="s">
        <v>3528</v>
      </c>
      <c r="D847" s="401" t="s">
        <v>435</v>
      </c>
      <c r="E847" s="31" t="s">
        <v>1</v>
      </c>
      <c r="F847" s="31" t="s">
        <v>38</v>
      </c>
      <c r="G847" s="33">
        <v>54831520</v>
      </c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66">
        <v>8460.5035360000002</v>
      </c>
      <c r="U847" s="351">
        <v>8886</v>
      </c>
      <c r="V847" s="352">
        <v>8886</v>
      </c>
      <c r="W847" s="25" t="s">
        <v>1306</v>
      </c>
      <c r="X847" s="164" t="s">
        <v>5156</v>
      </c>
      <c r="Y847" s="164">
        <v>20</v>
      </c>
      <c r="Z847" s="164">
        <v>49</v>
      </c>
      <c r="AA847" s="164">
        <v>49</v>
      </c>
      <c r="AB847" s="124" t="e">
        <v>#N/A</v>
      </c>
    </row>
    <row r="848" spans="1:28" s="162" customFormat="1" ht="165" x14ac:dyDescent="0.25">
      <c r="A848" s="34">
        <v>5</v>
      </c>
      <c r="B848" s="167">
        <v>1268</v>
      </c>
      <c r="C848" s="372" t="s">
        <v>184</v>
      </c>
      <c r="D848" s="401" t="s">
        <v>1300</v>
      </c>
      <c r="E848" s="31" t="s">
        <v>1</v>
      </c>
      <c r="F848" s="402" t="s">
        <v>4255</v>
      </c>
      <c r="G848" s="33">
        <v>7754400</v>
      </c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66">
        <v>1196.5039200000001</v>
      </c>
      <c r="U848" s="351">
        <v>1072</v>
      </c>
      <c r="V848" s="352">
        <v>1072</v>
      </c>
      <c r="W848" s="25" t="s">
        <v>1306</v>
      </c>
      <c r="X848" s="164" t="s">
        <v>5156</v>
      </c>
      <c r="Y848" s="164">
        <v>20</v>
      </c>
      <c r="Z848" s="164">
        <v>49</v>
      </c>
      <c r="AA848" s="164">
        <v>49</v>
      </c>
      <c r="AB848" s="124" t="e">
        <v>#N/A</v>
      </c>
    </row>
    <row r="849" spans="1:28" s="162" customFormat="1" ht="105" x14ac:dyDescent="0.25">
      <c r="A849" s="60">
        <v>1</v>
      </c>
      <c r="B849" s="167">
        <v>1272</v>
      </c>
      <c r="C849" s="367" t="s">
        <v>3529</v>
      </c>
      <c r="D849" s="31" t="s">
        <v>189</v>
      </c>
      <c r="E849" s="31" t="s">
        <v>1</v>
      </c>
      <c r="F849" s="31" t="s">
        <v>158</v>
      </c>
      <c r="G849" s="40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366">
        <v>10808</v>
      </c>
      <c r="U849" s="10">
        <v>7037</v>
      </c>
      <c r="V849" s="18">
        <v>11985</v>
      </c>
      <c r="W849" s="25" t="s">
        <v>1306</v>
      </c>
      <c r="X849" s="164" t="s">
        <v>5157</v>
      </c>
      <c r="Y849" s="164"/>
      <c r="Z849" s="164">
        <v>52</v>
      </c>
      <c r="AA849" s="164">
        <v>52</v>
      </c>
      <c r="AB849" s="124" t="e">
        <v>#N/A</v>
      </c>
    </row>
    <row r="850" spans="1:28" s="162" customFormat="1" ht="90" x14ac:dyDescent="0.25">
      <c r="A850" s="60">
        <v>2</v>
      </c>
      <c r="B850" s="167">
        <v>1273</v>
      </c>
      <c r="C850" s="372" t="s">
        <v>187</v>
      </c>
      <c r="D850" s="31" t="s">
        <v>188</v>
      </c>
      <c r="E850" s="31" t="s">
        <v>1</v>
      </c>
      <c r="F850" s="31" t="s">
        <v>38</v>
      </c>
      <c r="G850" s="67">
        <v>6778200</v>
      </c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366">
        <v>1045.87626</v>
      </c>
      <c r="U850" s="10">
        <v>1535</v>
      </c>
      <c r="V850" s="18">
        <v>1546</v>
      </c>
      <c r="W850" s="25" t="s">
        <v>1308</v>
      </c>
      <c r="X850" s="164" t="s">
        <v>5157</v>
      </c>
      <c r="Y850" s="164">
        <v>14</v>
      </c>
      <c r="Z850" s="164">
        <v>52</v>
      </c>
      <c r="AA850" s="164">
        <v>52</v>
      </c>
      <c r="AB850" s="124" t="e">
        <v>#N/A</v>
      </c>
    </row>
    <row r="851" spans="1:28" s="162" customFormat="1" ht="150" x14ac:dyDescent="0.25">
      <c r="A851" s="60">
        <v>3</v>
      </c>
      <c r="B851" s="167">
        <v>1274</v>
      </c>
      <c r="C851" s="372" t="s">
        <v>3530</v>
      </c>
      <c r="D851" s="401" t="s">
        <v>4251</v>
      </c>
      <c r="E851" s="401" t="s">
        <v>1</v>
      </c>
      <c r="F851" s="401" t="s">
        <v>175</v>
      </c>
      <c r="G851" s="400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104">
        <v>2256</v>
      </c>
      <c r="U851" s="10">
        <v>2117</v>
      </c>
      <c r="V851" s="18">
        <v>2214</v>
      </c>
      <c r="W851" s="25" t="s">
        <v>1306</v>
      </c>
      <c r="X851" s="164" t="s">
        <v>5157</v>
      </c>
      <c r="Y851" s="164">
        <v>14</v>
      </c>
      <c r="Z851" s="164">
        <v>52</v>
      </c>
      <c r="AA851" s="164">
        <v>52</v>
      </c>
      <c r="AB851" s="124" t="e">
        <v>#N/A</v>
      </c>
    </row>
    <row r="852" spans="1:28" s="162" customFormat="1" ht="150" x14ac:dyDescent="0.25">
      <c r="A852" s="60">
        <v>4</v>
      </c>
      <c r="B852" s="167">
        <v>1275</v>
      </c>
      <c r="C852" s="48" t="s">
        <v>4588</v>
      </c>
      <c r="D852" s="402" t="s">
        <v>4252</v>
      </c>
      <c r="E852" s="401" t="s">
        <v>1</v>
      </c>
      <c r="F852" s="401" t="s">
        <v>60</v>
      </c>
      <c r="G852" s="400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104">
        <v>2484</v>
      </c>
      <c r="U852" s="10">
        <v>2119</v>
      </c>
      <c r="V852" s="18">
        <v>2142</v>
      </c>
      <c r="W852" s="25" t="s">
        <v>1306</v>
      </c>
      <c r="X852" s="164" t="s">
        <v>5157</v>
      </c>
      <c r="Y852" s="164">
        <v>14</v>
      </c>
      <c r="Z852" s="164">
        <v>52</v>
      </c>
      <c r="AA852" s="164">
        <v>52</v>
      </c>
      <c r="AB852" s="124" t="e">
        <v>#N/A</v>
      </c>
    </row>
    <row r="853" spans="1:28" s="162" customFormat="1" ht="120" x14ac:dyDescent="0.25">
      <c r="A853" s="60">
        <v>5</v>
      </c>
      <c r="B853" s="167">
        <v>1276</v>
      </c>
      <c r="C853" s="48" t="s">
        <v>790</v>
      </c>
      <c r="D853" s="401" t="s">
        <v>4253</v>
      </c>
      <c r="E853" s="401" t="s">
        <v>1</v>
      </c>
      <c r="F853" s="401" t="s">
        <v>87</v>
      </c>
      <c r="G853" s="400" t="s">
        <v>821</v>
      </c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104">
        <v>1549</v>
      </c>
      <c r="U853" s="10">
        <v>1549</v>
      </c>
      <c r="V853" s="18">
        <v>1621</v>
      </c>
      <c r="W853" s="25" t="s">
        <v>1306</v>
      </c>
      <c r="X853" s="164" t="s">
        <v>5157</v>
      </c>
      <c r="Y853" s="164">
        <v>14</v>
      </c>
      <c r="Z853" s="164">
        <v>52</v>
      </c>
      <c r="AA853" s="164">
        <v>52</v>
      </c>
      <c r="AB853" s="124" t="e">
        <v>#N/A</v>
      </c>
    </row>
    <row r="854" spans="1:28" s="162" customFormat="1" ht="120" x14ac:dyDescent="0.25">
      <c r="A854" s="60">
        <v>6</v>
      </c>
      <c r="B854" s="167">
        <v>1277</v>
      </c>
      <c r="C854" s="372" t="s">
        <v>3531</v>
      </c>
      <c r="D854" s="401" t="s">
        <v>4254</v>
      </c>
      <c r="E854" s="401" t="s">
        <v>1</v>
      </c>
      <c r="F854" s="401" t="s">
        <v>14</v>
      </c>
      <c r="G854" s="400" t="s">
        <v>821</v>
      </c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104">
        <v>95000</v>
      </c>
      <c r="U854" s="10">
        <v>95000</v>
      </c>
      <c r="V854" s="18">
        <v>24589</v>
      </c>
      <c r="W854" s="25" t="s">
        <v>1306</v>
      </c>
      <c r="X854" s="164" t="s">
        <v>5157</v>
      </c>
      <c r="Y854" s="164">
        <v>14</v>
      </c>
      <c r="Z854" s="164">
        <v>52</v>
      </c>
      <c r="AA854" s="164">
        <v>52</v>
      </c>
      <c r="AB854" s="124" t="e">
        <v>#N/A</v>
      </c>
    </row>
    <row r="855" spans="1:28" s="162" customFormat="1" ht="90" x14ac:dyDescent="0.25">
      <c r="A855" s="24">
        <v>1</v>
      </c>
      <c r="B855" s="167">
        <v>1284</v>
      </c>
      <c r="C855" s="372" t="s">
        <v>3532</v>
      </c>
      <c r="D855" s="403" t="s">
        <v>4242</v>
      </c>
      <c r="E855" s="7" t="s">
        <v>1</v>
      </c>
      <c r="F855" s="402" t="s">
        <v>4221</v>
      </c>
      <c r="G855" s="400">
        <v>13883500</v>
      </c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366">
        <v>2142.2240500000003</v>
      </c>
      <c r="U855" s="10">
        <v>1875</v>
      </c>
      <c r="V855" s="18">
        <v>1546.22487</v>
      </c>
      <c r="W855" s="25" t="s">
        <v>1306</v>
      </c>
      <c r="X855" s="164" t="s">
        <v>5158</v>
      </c>
      <c r="Y855" s="164">
        <v>56</v>
      </c>
      <c r="Z855" s="164">
        <v>53</v>
      </c>
      <c r="AA855" s="164">
        <v>53</v>
      </c>
      <c r="AB855" s="124" t="e">
        <v>#N/A</v>
      </c>
    </row>
    <row r="856" spans="1:28" s="162" customFormat="1" ht="90" x14ac:dyDescent="0.25">
      <c r="A856" s="24">
        <v>2</v>
      </c>
      <c r="B856" s="167">
        <v>1285</v>
      </c>
      <c r="C856" s="372" t="s">
        <v>3533</v>
      </c>
      <c r="D856" s="403" t="s">
        <v>4243</v>
      </c>
      <c r="E856" s="7" t="s">
        <v>1</v>
      </c>
      <c r="F856" s="402" t="s">
        <v>15</v>
      </c>
      <c r="G856" s="400">
        <v>45172100</v>
      </c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366">
        <v>6970.0550300000004</v>
      </c>
      <c r="U856" s="10">
        <v>10559</v>
      </c>
      <c r="V856" s="18">
        <v>7950.9555600000003</v>
      </c>
      <c r="W856" s="25" t="s">
        <v>1306</v>
      </c>
      <c r="X856" s="164" t="s">
        <v>5158</v>
      </c>
      <c r="Y856" s="164">
        <v>56</v>
      </c>
      <c r="Z856" s="164">
        <v>53</v>
      </c>
      <c r="AA856" s="164">
        <v>53</v>
      </c>
      <c r="AB856" s="124" t="e">
        <v>#N/A</v>
      </c>
    </row>
    <row r="857" spans="1:28" s="162" customFormat="1" ht="105" x14ac:dyDescent="0.25">
      <c r="A857" s="24">
        <v>3</v>
      </c>
      <c r="B857" s="167">
        <v>1286</v>
      </c>
      <c r="C857" s="6" t="s">
        <v>4595</v>
      </c>
      <c r="D857" s="403" t="s">
        <v>4243</v>
      </c>
      <c r="E857" s="7" t="s">
        <v>1</v>
      </c>
      <c r="F857" s="402" t="s">
        <v>15</v>
      </c>
      <c r="G857" s="400">
        <v>7649200</v>
      </c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366">
        <v>1180.2715600000001</v>
      </c>
      <c r="U857" s="10">
        <v>1466</v>
      </c>
      <c r="V857" s="18">
        <v>1429.4352000000001</v>
      </c>
      <c r="W857" s="25" t="s">
        <v>1306</v>
      </c>
      <c r="X857" s="164" t="s">
        <v>5158</v>
      </c>
      <c r="Y857" s="164">
        <v>56</v>
      </c>
      <c r="Z857" s="164">
        <v>53</v>
      </c>
      <c r="AA857" s="164">
        <v>53</v>
      </c>
      <c r="AB857" s="124" t="e">
        <v>#N/A</v>
      </c>
    </row>
    <row r="858" spans="1:28" s="162" customFormat="1" ht="120" x14ac:dyDescent="0.25">
      <c r="A858" s="24">
        <v>4</v>
      </c>
      <c r="B858" s="167">
        <v>1287</v>
      </c>
      <c r="C858" s="6" t="s">
        <v>4596</v>
      </c>
      <c r="D858" s="403" t="s">
        <v>4244</v>
      </c>
      <c r="E858" s="7" t="s">
        <v>1</v>
      </c>
      <c r="F858" s="403" t="s">
        <v>3139</v>
      </c>
      <c r="G858" s="400">
        <v>7083800</v>
      </c>
      <c r="H858" s="401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366">
        <v>1093.03034</v>
      </c>
      <c r="U858" s="10">
        <v>1119</v>
      </c>
      <c r="V858" s="18">
        <v>1102.5197900000001</v>
      </c>
      <c r="W858" s="25" t="s">
        <v>1306</v>
      </c>
      <c r="X858" s="164" t="s">
        <v>5158</v>
      </c>
      <c r="Y858" s="164">
        <v>56</v>
      </c>
      <c r="Z858" s="164">
        <v>53</v>
      </c>
      <c r="AA858" s="164">
        <v>53</v>
      </c>
      <c r="AB858" s="124" t="e">
        <v>#N/A</v>
      </c>
    </row>
    <row r="859" spans="1:28" s="162" customFormat="1" ht="135" x14ac:dyDescent="0.25">
      <c r="A859" s="24">
        <v>5</v>
      </c>
      <c r="B859" s="167">
        <v>1288</v>
      </c>
      <c r="C859" s="6" t="s">
        <v>209</v>
      </c>
      <c r="D859" s="403" t="s">
        <v>4245</v>
      </c>
      <c r="E859" s="7" t="s">
        <v>1</v>
      </c>
      <c r="F859" s="403" t="s">
        <v>60</v>
      </c>
      <c r="G859" s="400">
        <v>15233700</v>
      </c>
      <c r="H859" s="401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366">
        <v>2350.5599099999999</v>
      </c>
      <c r="U859" s="10">
        <v>2256</v>
      </c>
      <c r="V859" s="18">
        <v>2298.4682299999999</v>
      </c>
      <c r="W859" s="25" t="s">
        <v>1306</v>
      </c>
      <c r="X859" s="164" t="s">
        <v>5158</v>
      </c>
      <c r="Y859" s="164">
        <v>56</v>
      </c>
      <c r="Z859" s="164">
        <v>53</v>
      </c>
      <c r="AA859" s="164">
        <v>53</v>
      </c>
      <c r="AB859" s="124" t="e">
        <v>#N/A</v>
      </c>
    </row>
    <row r="860" spans="1:28" s="162" customFormat="1" ht="135" x14ac:dyDescent="0.25">
      <c r="A860" s="24">
        <v>6</v>
      </c>
      <c r="B860" s="167">
        <v>1289</v>
      </c>
      <c r="C860" s="6" t="s">
        <v>4597</v>
      </c>
      <c r="D860" s="403" t="s">
        <v>4246</v>
      </c>
      <c r="E860" s="7" t="s">
        <v>1</v>
      </c>
      <c r="F860" s="403" t="s">
        <v>61</v>
      </c>
      <c r="G860" s="400">
        <v>6887716</v>
      </c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366">
        <v>1062.7745788</v>
      </c>
      <c r="U860" s="10">
        <v>1003</v>
      </c>
      <c r="V860" s="352"/>
      <c r="W860" s="25" t="s">
        <v>1306</v>
      </c>
      <c r="X860" s="164" t="s">
        <v>5158</v>
      </c>
      <c r="Y860" s="164">
        <v>56</v>
      </c>
      <c r="Z860" s="164">
        <v>53</v>
      </c>
      <c r="AA860" s="164">
        <v>53</v>
      </c>
      <c r="AB860" s="124" t="e">
        <v>#N/A</v>
      </c>
    </row>
    <row r="861" spans="1:28" s="162" customFormat="1" ht="105" x14ac:dyDescent="0.25">
      <c r="A861" s="24">
        <v>7</v>
      </c>
      <c r="B861" s="167">
        <v>1290</v>
      </c>
      <c r="C861" s="6" t="s">
        <v>807</v>
      </c>
      <c r="D861" s="403" t="s">
        <v>4247</v>
      </c>
      <c r="E861" s="7" t="s">
        <v>1</v>
      </c>
      <c r="F861" s="403" t="s">
        <v>3139</v>
      </c>
      <c r="G861" s="400">
        <v>13265000</v>
      </c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366">
        <v>2046.7895000000001</v>
      </c>
      <c r="U861" s="10">
        <v>1940</v>
      </c>
      <c r="V861" s="18">
        <v>1760.4087000000002</v>
      </c>
      <c r="W861" s="25" t="s">
        <v>1306</v>
      </c>
      <c r="X861" s="164" t="s">
        <v>5158</v>
      </c>
      <c r="Y861" s="164">
        <v>56</v>
      </c>
      <c r="Z861" s="164">
        <v>53</v>
      </c>
      <c r="AA861" s="164">
        <v>53</v>
      </c>
      <c r="AB861" s="124" t="e">
        <v>#N/A</v>
      </c>
    </row>
    <row r="862" spans="1:28" s="162" customFormat="1" ht="90" x14ac:dyDescent="0.25">
      <c r="A862" s="24">
        <v>8</v>
      </c>
      <c r="B862" s="167">
        <v>1291</v>
      </c>
      <c r="C862" s="372" t="s">
        <v>3534</v>
      </c>
      <c r="D862" s="403" t="s">
        <v>4243</v>
      </c>
      <c r="E862" s="7" t="s">
        <v>1</v>
      </c>
      <c r="F862" s="403" t="s">
        <v>15</v>
      </c>
      <c r="G862" s="400">
        <v>18518200</v>
      </c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366">
        <v>2857.35826</v>
      </c>
      <c r="U862" s="10">
        <v>3253</v>
      </c>
      <c r="V862" s="18">
        <v>3216.3526400000001</v>
      </c>
      <c r="W862" s="25" t="s">
        <v>1306</v>
      </c>
      <c r="X862" s="164" t="s">
        <v>5158</v>
      </c>
      <c r="Y862" s="164">
        <v>56</v>
      </c>
      <c r="Z862" s="164">
        <v>53</v>
      </c>
      <c r="AA862" s="164">
        <v>53</v>
      </c>
      <c r="AB862" s="124" t="e">
        <v>#N/A</v>
      </c>
    </row>
    <row r="863" spans="1:28" s="162" customFormat="1" ht="135" x14ac:dyDescent="0.25">
      <c r="A863" s="24">
        <v>9</v>
      </c>
      <c r="B863" s="167">
        <v>1292</v>
      </c>
      <c r="C863" s="6" t="s">
        <v>796</v>
      </c>
      <c r="D863" s="403" t="s">
        <v>4241</v>
      </c>
      <c r="E863" s="7" t="s">
        <v>1</v>
      </c>
      <c r="F863" s="403" t="s">
        <v>2511</v>
      </c>
      <c r="G863" s="400">
        <v>21489760</v>
      </c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366">
        <v>3315.8699680000004</v>
      </c>
      <c r="U863" s="10">
        <v>3425</v>
      </c>
      <c r="V863" s="18">
        <v>3271.1600000000003</v>
      </c>
      <c r="W863" s="25" t="s">
        <v>1306</v>
      </c>
      <c r="X863" s="164" t="s">
        <v>5158</v>
      </c>
      <c r="Y863" s="164">
        <v>56</v>
      </c>
      <c r="Z863" s="164">
        <v>53</v>
      </c>
      <c r="AA863" s="164">
        <v>53</v>
      </c>
      <c r="AB863" s="124" t="e">
        <v>#N/A</v>
      </c>
    </row>
    <row r="864" spans="1:28" s="162" customFormat="1" ht="60" x14ac:dyDescent="0.25">
      <c r="A864" s="24">
        <v>10</v>
      </c>
      <c r="B864" s="167">
        <v>1293</v>
      </c>
      <c r="C864" s="6" t="s">
        <v>4598</v>
      </c>
      <c r="D864" s="403" t="s">
        <v>4248</v>
      </c>
      <c r="E864" s="7" t="s">
        <v>1</v>
      </c>
      <c r="F864" s="403" t="s">
        <v>60</v>
      </c>
      <c r="G864" s="400">
        <v>23751400</v>
      </c>
      <c r="H864" s="401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366">
        <v>3664.8410200000003</v>
      </c>
      <c r="U864" s="10">
        <v>6675</v>
      </c>
      <c r="V864" s="18">
        <v>5680.9973410000002</v>
      </c>
      <c r="W864" s="25" t="s">
        <v>1306</v>
      </c>
      <c r="X864" s="164" t="s">
        <v>5158</v>
      </c>
      <c r="Y864" s="164">
        <v>56</v>
      </c>
      <c r="Z864" s="164">
        <v>53</v>
      </c>
      <c r="AA864" s="164">
        <v>53</v>
      </c>
      <c r="AB864" s="124" t="e">
        <v>#N/A</v>
      </c>
    </row>
    <row r="865" spans="1:28" s="162" customFormat="1" ht="135" x14ac:dyDescent="0.25">
      <c r="A865" s="24">
        <v>11</v>
      </c>
      <c r="B865" s="167">
        <v>1294</v>
      </c>
      <c r="C865" s="6" t="s">
        <v>797</v>
      </c>
      <c r="D865" s="403" t="s">
        <v>4241</v>
      </c>
      <c r="E865" s="7" t="s">
        <v>1</v>
      </c>
      <c r="F865" s="403" t="s">
        <v>112</v>
      </c>
      <c r="G865" s="400">
        <v>7056649</v>
      </c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366">
        <v>1088.8409407000001</v>
      </c>
      <c r="U865" s="10">
        <v>1821</v>
      </c>
      <c r="V865" s="18">
        <v>1928.7500000000002</v>
      </c>
      <c r="W865" s="25" t="s">
        <v>1306</v>
      </c>
      <c r="X865" s="164" t="s">
        <v>5158</v>
      </c>
      <c r="Y865" s="164">
        <v>56</v>
      </c>
      <c r="Z865" s="164">
        <v>53</v>
      </c>
      <c r="AA865" s="164">
        <v>53</v>
      </c>
      <c r="AB865" s="124" t="e">
        <v>#N/A</v>
      </c>
    </row>
    <row r="866" spans="1:28" s="162" customFormat="1" ht="105" x14ac:dyDescent="0.25">
      <c r="A866" s="24">
        <v>12</v>
      </c>
      <c r="B866" s="167">
        <v>1295</v>
      </c>
      <c r="C866" s="6" t="s">
        <v>803</v>
      </c>
      <c r="D866" s="403" t="s">
        <v>4239</v>
      </c>
      <c r="E866" s="7" t="s">
        <v>1</v>
      </c>
      <c r="F866" s="403" t="s">
        <v>15</v>
      </c>
      <c r="G866" s="400">
        <v>292272392</v>
      </c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366">
        <v>45097.630085600002</v>
      </c>
      <c r="U866" s="10">
        <v>35775</v>
      </c>
      <c r="V866" s="18">
        <v>13659.3954646</v>
      </c>
      <c r="W866" s="25" t="s">
        <v>1306</v>
      </c>
      <c r="X866" s="164" t="s">
        <v>5158</v>
      </c>
      <c r="Y866" s="164">
        <v>56</v>
      </c>
      <c r="Z866" s="164">
        <v>53</v>
      </c>
      <c r="AA866" s="164">
        <v>53</v>
      </c>
      <c r="AB866" s="124" t="e">
        <v>#N/A</v>
      </c>
    </row>
    <row r="867" spans="1:28" s="162" customFormat="1" ht="90" x14ac:dyDescent="0.25">
      <c r="A867" s="24">
        <v>13</v>
      </c>
      <c r="B867" s="167">
        <v>1296</v>
      </c>
      <c r="C867" s="6" t="s">
        <v>190</v>
      </c>
      <c r="D867" s="403" t="s">
        <v>4243</v>
      </c>
      <c r="E867" s="7" t="s">
        <v>1</v>
      </c>
      <c r="F867" s="403" t="s">
        <v>17</v>
      </c>
      <c r="G867" s="400">
        <v>14325500</v>
      </c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366">
        <v>2210.4246499999999</v>
      </c>
      <c r="U867" s="10">
        <v>2242</v>
      </c>
      <c r="V867" s="18">
        <v>2445.2692500000003</v>
      </c>
      <c r="W867" s="25" t="s">
        <v>1306</v>
      </c>
      <c r="X867" s="164" t="s">
        <v>5158</v>
      </c>
      <c r="Y867" s="164">
        <v>56</v>
      </c>
      <c r="Z867" s="164">
        <v>53</v>
      </c>
      <c r="AA867" s="164">
        <v>53</v>
      </c>
      <c r="AB867" s="124" t="e">
        <v>#N/A</v>
      </c>
    </row>
    <row r="868" spans="1:28" s="162" customFormat="1" ht="105" x14ac:dyDescent="0.25">
      <c r="A868" s="24">
        <v>14</v>
      </c>
      <c r="B868" s="167">
        <v>1297</v>
      </c>
      <c r="C868" s="6" t="s">
        <v>204</v>
      </c>
      <c r="D868" s="403" t="s">
        <v>4249</v>
      </c>
      <c r="E868" s="7" t="s">
        <v>1</v>
      </c>
      <c r="F868" s="403" t="s">
        <v>17</v>
      </c>
      <c r="G868" s="400">
        <v>8509100</v>
      </c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366">
        <v>1312.9541300000001</v>
      </c>
      <c r="U868" s="10">
        <v>1386</v>
      </c>
      <c r="V868" s="18">
        <v>1051.5236400000001</v>
      </c>
      <c r="W868" s="25" t="s">
        <v>1306</v>
      </c>
      <c r="X868" s="164" t="s">
        <v>5158</v>
      </c>
      <c r="Y868" s="164">
        <v>56</v>
      </c>
      <c r="Z868" s="164">
        <v>53</v>
      </c>
      <c r="AA868" s="164">
        <v>53</v>
      </c>
      <c r="AB868" s="124" t="e">
        <v>#N/A</v>
      </c>
    </row>
    <row r="869" spans="1:28" s="162" customFormat="1" ht="135" x14ac:dyDescent="0.25">
      <c r="A869" s="24">
        <v>15</v>
      </c>
      <c r="B869" s="167">
        <v>1298</v>
      </c>
      <c r="C869" s="6" t="s">
        <v>4599</v>
      </c>
      <c r="D869" s="403" t="s">
        <v>4241</v>
      </c>
      <c r="E869" s="7" t="s">
        <v>1</v>
      </c>
      <c r="F869" s="403" t="s">
        <v>112</v>
      </c>
      <c r="G869" s="400">
        <v>8420499</v>
      </c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366">
        <v>1299.2829957000001</v>
      </c>
      <c r="U869" s="10">
        <v>1420</v>
      </c>
      <c r="V869" s="18">
        <v>1126.3900000000001</v>
      </c>
      <c r="W869" s="25" t="s">
        <v>1306</v>
      </c>
      <c r="X869" s="164" t="s">
        <v>5158</v>
      </c>
      <c r="Y869" s="164">
        <v>56</v>
      </c>
      <c r="Z869" s="164">
        <v>53</v>
      </c>
      <c r="AA869" s="164">
        <v>53</v>
      </c>
      <c r="AB869" s="124" t="e">
        <v>#N/A</v>
      </c>
    </row>
    <row r="870" spans="1:28" s="162" customFormat="1" ht="90" x14ac:dyDescent="0.25">
      <c r="A870" s="24">
        <v>16</v>
      </c>
      <c r="B870" s="167">
        <v>1299</v>
      </c>
      <c r="C870" s="6" t="s">
        <v>206</v>
      </c>
      <c r="D870" s="403" t="s">
        <v>4250</v>
      </c>
      <c r="E870" s="7" t="s">
        <v>1</v>
      </c>
      <c r="F870" s="403" t="s">
        <v>3139</v>
      </c>
      <c r="G870" s="400">
        <v>8502900</v>
      </c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366">
        <v>1311.99747</v>
      </c>
      <c r="U870" s="10">
        <v>1653</v>
      </c>
      <c r="V870" s="18">
        <v>1659.75881</v>
      </c>
      <c r="W870" s="25" t="s">
        <v>1306</v>
      </c>
      <c r="X870" s="164" t="s">
        <v>5158</v>
      </c>
      <c r="Y870" s="164">
        <v>56</v>
      </c>
      <c r="Z870" s="164">
        <v>53</v>
      </c>
      <c r="AA870" s="164">
        <v>53</v>
      </c>
      <c r="AB870" s="124" t="e">
        <v>#N/A</v>
      </c>
    </row>
    <row r="871" spans="1:28" s="162" customFormat="1" ht="120" x14ac:dyDescent="0.25">
      <c r="A871" s="24">
        <v>17</v>
      </c>
      <c r="B871" s="167">
        <v>1300</v>
      </c>
      <c r="C871" s="6" t="s">
        <v>199</v>
      </c>
      <c r="D871" s="403" t="s">
        <v>4238</v>
      </c>
      <c r="E871" s="7" t="s">
        <v>1</v>
      </c>
      <c r="F871" s="403" t="s">
        <v>200</v>
      </c>
      <c r="G871" s="400">
        <v>103250043</v>
      </c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366">
        <v>15931.481634900001</v>
      </c>
      <c r="U871" s="10">
        <v>8767</v>
      </c>
      <c r="V871" s="352"/>
      <c r="W871" s="25" t="s">
        <v>1306</v>
      </c>
      <c r="X871" s="164" t="s">
        <v>5158</v>
      </c>
      <c r="Y871" s="164">
        <v>56</v>
      </c>
      <c r="Z871" s="164">
        <v>53</v>
      </c>
      <c r="AA871" s="164">
        <v>53</v>
      </c>
      <c r="AB871" s="124" t="e">
        <v>#N/A</v>
      </c>
    </row>
    <row r="872" spans="1:28" s="162" customFormat="1" ht="135" x14ac:dyDescent="0.25">
      <c r="A872" s="24">
        <v>19</v>
      </c>
      <c r="B872" s="167">
        <v>1302</v>
      </c>
      <c r="C872" s="6" t="s">
        <v>798</v>
      </c>
      <c r="D872" s="403" t="s">
        <v>4241</v>
      </c>
      <c r="E872" s="7" t="s">
        <v>1</v>
      </c>
      <c r="F872" s="403" t="s">
        <v>15</v>
      </c>
      <c r="G872" s="400">
        <v>9495883</v>
      </c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366">
        <v>1465.2147469000001</v>
      </c>
      <c r="U872" s="10">
        <v>1481</v>
      </c>
      <c r="V872" s="18">
        <v>1465.8500000000001</v>
      </c>
      <c r="W872" s="25" t="s">
        <v>1306</v>
      </c>
      <c r="X872" s="164" t="s">
        <v>5158</v>
      </c>
      <c r="Y872" s="164">
        <v>56</v>
      </c>
      <c r="Z872" s="164">
        <v>53</v>
      </c>
      <c r="AA872" s="164">
        <v>53</v>
      </c>
      <c r="AB872" s="124" t="e">
        <v>#N/A</v>
      </c>
    </row>
    <row r="873" spans="1:28" s="162" customFormat="1" ht="120" x14ac:dyDescent="0.25">
      <c r="A873" s="24">
        <v>20</v>
      </c>
      <c r="B873" s="167">
        <v>1303</v>
      </c>
      <c r="C873" s="6" t="s">
        <v>196</v>
      </c>
      <c r="D873" s="403" t="s">
        <v>4238</v>
      </c>
      <c r="E873" s="7" t="s">
        <v>1</v>
      </c>
      <c r="F873" s="403" t="s">
        <v>15</v>
      </c>
      <c r="G873" s="400">
        <v>46769380</v>
      </c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366">
        <v>7216.5153340000006</v>
      </c>
      <c r="U873" s="10">
        <v>2738</v>
      </c>
      <c r="V873" s="352"/>
      <c r="W873" s="25" t="s">
        <v>1306</v>
      </c>
      <c r="X873" s="164" t="s">
        <v>5158</v>
      </c>
      <c r="Y873" s="164">
        <v>56</v>
      </c>
      <c r="Z873" s="164">
        <v>53</v>
      </c>
      <c r="AA873" s="164">
        <v>53</v>
      </c>
      <c r="AB873" s="124" t="e">
        <v>#N/A</v>
      </c>
    </row>
    <row r="874" spans="1:28" s="162" customFormat="1" ht="120" x14ac:dyDescent="0.25">
      <c r="A874" s="24">
        <v>21</v>
      </c>
      <c r="B874" s="167">
        <v>1304</v>
      </c>
      <c r="C874" s="6" t="s">
        <v>197</v>
      </c>
      <c r="D874" s="403" t="s">
        <v>4238</v>
      </c>
      <c r="E874" s="7" t="s">
        <v>1</v>
      </c>
      <c r="F874" s="403" t="s">
        <v>198</v>
      </c>
      <c r="G874" s="400">
        <v>23043194</v>
      </c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366">
        <v>3555.5648342000004</v>
      </c>
      <c r="U874" s="10">
        <v>2842</v>
      </c>
      <c r="V874" s="352"/>
      <c r="W874" s="25" t="s">
        <v>1306</v>
      </c>
      <c r="X874" s="164" t="s">
        <v>5158</v>
      </c>
      <c r="Y874" s="164">
        <v>56</v>
      </c>
      <c r="Z874" s="164">
        <v>53</v>
      </c>
      <c r="AA874" s="164">
        <v>53</v>
      </c>
      <c r="AB874" s="124" t="e">
        <v>#N/A</v>
      </c>
    </row>
    <row r="875" spans="1:28" s="162" customFormat="1" ht="105" x14ac:dyDescent="0.25">
      <c r="A875" s="24">
        <v>24</v>
      </c>
      <c r="B875" s="167">
        <v>1307</v>
      </c>
      <c r="C875" s="6" t="s">
        <v>202</v>
      </c>
      <c r="D875" s="403" t="s">
        <v>4236</v>
      </c>
      <c r="E875" s="7" t="s">
        <v>1</v>
      </c>
      <c r="F875" s="403" t="s">
        <v>4221</v>
      </c>
      <c r="G875" s="400">
        <v>11571800</v>
      </c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366">
        <v>1785.5287400000002</v>
      </c>
      <c r="U875" s="10">
        <v>2103</v>
      </c>
      <c r="V875" s="352"/>
      <c r="W875" s="25" t="s">
        <v>1306</v>
      </c>
      <c r="X875" s="164" t="s">
        <v>5158</v>
      </c>
      <c r="Y875" s="164">
        <v>56</v>
      </c>
      <c r="Z875" s="164">
        <v>53</v>
      </c>
      <c r="AA875" s="164">
        <v>53</v>
      </c>
      <c r="AB875" s="124" t="e">
        <v>#N/A</v>
      </c>
    </row>
    <row r="876" spans="1:28" s="162" customFormat="1" ht="90" x14ac:dyDescent="0.25">
      <c r="A876" s="24">
        <v>25</v>
      </c>
      <c r="B876" s="167">
        <v>1308</v>
      </c>
      <c r="C876" s="6" t="s">
        <v>208</v>
      </c>
      <c r="D876" s="403" t="s">
        <v>4237</v>
      </c>
      <c r="E876" s="7" t="s">
        <v>1</v>
      </c>
      <c r="F876" s="24" t="s">
        <v>60</v>
      </c>
      <c r="G876" s="400">
        <v>23323500</v>
      </c>
      <c r="H876" s="401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366">
        <v>3598.8160500000004</v>
      </c>
      <c r="U876" s="10">
        <v>8422</v>
      </c>
      <c r="V876" s="18">
        <v>6139.8747400000002</v>
      </c>
      <c r="W876" s="25" t="s">
        <v>1306</v>
      </c>
      <c r="X876" s="164" t="s">
        <v>5158</v>
      </c>
      <c r="Y876" s="164">
        <v>56</v>
      </c>
      <c r="Z876" s="164">
        <v>53</v>
      </c>
      <c r="AA876" s="164">
        <v>53</v>
      </c>
      <c r="AB876" s="124" t="e">
        <v>#N/A</v>
      </c>
    </row>
    <row r="877" spans="1:28" s="162" customFormat="1" ht="120" x14ac:dyDescent="0.25">
      <c r="A877" s="24">
        <v>26</v>
      </c>
      <c r="B877" s="167">
        <v>1309</v>
      </c>
      <c r="C877" s="6" t="s">
        <v>195</v>
      </c>
      <c r="D877" s="403" t="s">
        <v>4238</v>
      </c>
      <c r="E877" s="7" t="s">
        <v>1</v>
      </c>
      <c r="F877" s="403" t="s">
        <v>145</v>
      </c>
      <c r="G877" s="400">
        <v>7451407</v>
      </c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366">
        <v>1149.7521001</v>
      </c>
      <c r="U877" s="10">
        <v>1048</v>
      </c>
      <c r="V877" s="352"/>
      <c r="W877" s="25" t="s">
        <v>1306</v>
      </c>
      <c r="X877" s="164" t="s">
        <v>5158</v>
      </c>
      <c r="Y877" s="164">
        <v>56</v>
      </c>
      <c r="Z877" s="164">
        <v>53</v>
      </c>
      <c r="AA877" s="164">
        <v>53</v>
      </c>
      <c r="AB877" s="124" t="e">
        <v>#N/A</v>
      </c>
    </row>
    <row r="878" spans="1:28" s="162" customFormat="1" ht="105" x14ac:dyDescent="0.25">
      <c r="A878" s="24">
        <v>27</v>
      </c>
      <c r="B878" s="167">
        <v>1310</v>
      </c>
      <c r="C878" s="6" t="s">
        <v>203</v>
      </c>
      <c r="D878" s="403" t="s">
        <v>4239</v>
      </c>
      <c r="E878" s="7" t="s">
        <v>1</v>
      </c>
      <c r="F878" s="403" t="s">
        <v>17</v>
      </c>
      <c r="G878" s="400">
        <v>85570886</v>
      </c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366">
        <v>13203.5877098</v>
      </c>
      <c r="U878" s="10">
        <v>10262</v>
      </c>
      <c r="V878" s="18">
        <v>5959.3460545000007</v>
      </c>
      <c r="W878" s="25" t="s">
        <v>1306</v>
      </c>
      <c r="X878" s="164" t="s">
        <v>5158</v>
      </c>
      <c r="Y878" s="164">
        <v>56</v>
      </c>
      <c r="Z878" s="164">
        <v>53</v>
      </c>
      <c r="AA878" s="164">
        <v>53</v>
      </c>
      <c r="AB878" s="124" t="e">
        <v>#N/A</v>
      </c>
    </row>
    <row r="879" spans="1:28" s="162" customFormat="1" ht="90" x14ac:dyDescent="0.25">
      <c r="A879" s="24">
        <v>28</v>
      </c>
      <c r="B879" s="167">
        <v>1311</v>
      </c>
      <c r="C879" s="372" t="s">
        <v>3535</v>
      </c>
      <c r="D879" s="403" t="s">
        <v>4240</v>
      </c>
      <c r="E879" s="7" t="s">
        <v>1</v>
      </c>
      <c r="F879" s="403" t="s">
        <v>4221</v>
      </c>
      <c r="G879" s="400">
        <v>13023500</v>
      </c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366">
        <v>2009.5260500000002</v>
      </c>
      <c r="U879" s="10">
        <v>3532</v>
      </c>
      <c r="V879" s="18">
        <v>2560.4754934000002</v>
      </c>
      <c r="W879" s="25" t="s">
        <v>1306</v>
      </c>
      <c r="X879" s="164" t="s">
        <v>5158</v>
      </c>
      <c r="Y879" s="164">
        <v>56</v>
      </c>
      <c r="Z879" s="164">
        <v>53</v>
      </c>
      <c r="AA879" s="164">
        <v>53</v>
      </c>
      <c r="AB879" s="124" t="e">
        <v>#N/A</v>
      </c>
    </row>
    <row r="880" spans="1:28" s="162" customFormat="1" ht="90" x14ac:dyDescent="0.25">
      <c r="A880" s="24">
        <v>30</v>
      </c>
      <c r="B880" s="167">
        <v>1313</v>
      </c>
      <c r="C880" s="372" t="s">
        <v>3536</v>
      </c>
      <c r="D880" s="403" t="s">
        <v>4235</v>
      </c>
      <c r="E880" s="7" t="s">
        <v>1</v>
      </c>
      <c r="F880" s="403" t="s">
        <v>4221</v>
      </c>
      <c r="G880" s="80">
        <v>8590000</v>
      </c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366">
        <v>1325.4370000000001</v>
      </c>
      <c r="U880" s="10">
        <v>1325</v>
      </c>
      <c r="V880" s="18">
        <v>1408.6818500000002</v>
      </c>
      <c r="W880" s="25" t="s">
        <v>1306</v>
      </c>
      <c r="X880" s="164" t="s">
        <v>5158</v>
      </c>
      <c r="Y880" s="164">
        <v>56</v>
      </c>
      <c r="Z880" s="164">
        <v>53</v>
      </c>
      <c r="AA880" s="164">
        <v>53</v>
      </c>
      <c r="AB880" s="124" t="e">
        <v>#N/A</v>
      </c>
    </row>
    <row r="881" spans="1:28" s="162" customFormat="1" ht="90" x14ac:dyDescent="0.25">
      <c r="A881" s="24">
        <v>31</v>
      </c>
      <c r="B881" s="167">
        <v>1314</v>
      </c>
      <c r="C881" s="6" t="s">
        <v>194</v>
      </c>
      <c r="D881" s="403" t="s">
        <v>4222</v>
      </c>
      <c r="E881" s="7" t="s">
        <v>1</v>
      </c>
      <c r="F881" s="403" t="s">
        <v>4221</v>
      </c>
      <c r="G881" s="80">
        <v>10314500</v>
      </c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366">
        <v>1591.5273500000001</v>
      </c>
      <c r="U881" s="10">
        <v>1602</v>
      </c>
      <c r="V881" s="352"/>
      <c r="W881" s="25" t="s">
        <v>1306</v>
      </c>
      <c r="X881" s="164" t="s">
        <v>5158</v>
      </c>
      <c r="Y881" s="164">
        <v>56</v>
      </c>
      <c r="Z881" s="164">
        <v>53</v>
      </c>
      <c r="AA881" s="164">
        <v>53</v>
      </c>
      <c r="AB881" s="124" t="e">
        <v>#N/A</v>
      </c>
    </row>
    <row r="882" spans="1:28" s="162" customFormat="1" ht="90" x14ac:dyDescent="0.25">
      <c r="A882" s="24">
        <v>33</v>
      </c>
      <c r="B882" s="167">
        <v>1316</v>
      </c>
      <c r="C882" s="372" t="s">
        <v>3537</v>
      </c>
      <c r="D882" s="403" t="s">
        <v>4228</v>
      </c>
      <c r="E882" s="7" t="s">
        <v>1</v>
      </c>
      <c r="F882" s="402" t="s">
        <v>4221</v>
      </c>
      <c r="G882" s="400">
        <v>10953400</v>
      </c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366">
        <v>1690.1096200000002</v>
      </c>
      <c r="U882" s="10">
        <v>2486</v>
      </c>
      <c r="V882" s="18">
        <v>1508.7145400000002</v>
      </c>
      <c r="W882" s="25" t="s">
        <v>1306</v>
      </c>
      <c r="X882" s="164" t="s">
        <v>5158</v>
      </c>
      <c r="Y882" s="164">
        <v>56</v>
      </c>
      <c r="Z882" s="164">
        <v>53</v>
      </c>
      <c r="AA882" s="164">
        <v>53</v>
      </c>
      <c r="AB882" s="124" t="e">
        <v>#N/A</v>
      </c>
    </row>
    <row r="883" spans="1:28" s="162" customFormat="1" ht="90" x14ac:dyDescent="0.25">
      <c r="A883" s="24">
        <v>34</v>
      </c>
      <c r="B883" s="167">
        <v>1317</v>
      </c>
      <c r="C883" s="372" t="s">
        <v>3538</v>
      </c>
      <c r="D883" s="403" t="s">
        <v>4228</v>
      </c>
      <c r="E883" s="7" t="s">
        <v>1</v>
      </c>
      <c r="F883" s="403" t="s">
        <v>3139</v>
      </c>
      <c r="G883" s="400">
        <v>12505200</v>
      </c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366">
        <v>1929.5523600000001</v>
      </c>
      <c r="U883" s="10">
        <v>1632</v>
      </c>
      <c r="V883" s="18">
        <v>1037.4206200000001</v>
      </c>
      <c r="W883" s="25" t="s">
        <v>1306</v>
      </c>
      <c r="X883" s="164" t="s">
        <v>5158</v>
      </c>
      <c r="Y883" s="164">
        <v>56</v>
      </c>
      <c r="Z883" s="164">
        <v>53</v>
      </c>
      <c r="AA883" s="164">
        <v>53</v>
      </c>
      <c r="AB883" s="124" t="e">
        <v>#N/A</v>
      </c>
    </row>
    <row r="884" spans="1:28" s="162" customFormat="1" ht="90" x14ac:dyDescent="0.25">
      <c r="A884" s="24">
        <v>35</v>
      </c>
      <c r="B884" s="167">
        <v>1318</v>
      </c>
      <c r="C884" s="6" t="s">
        <v>211</v>
      </c>
      <c r="D884" s="403" t="s">
        <v>4229</v>
      </c>
      <c r="E884" s="7" t="s">
        <v>1</v>
      </c>
      <c r="F884" s="403" t="s">
        <v>4221</v>
      </c>
      <c r="G884" s="400">
        <v>8504600</v>
      </c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366">
        <v>1312.2597800000001</v>
      </c>
      <c r="U884" s="10">
        <v>1293</v>
      </c>
      <c r="V884" s="18">
        <v>1072.66274</v>
      </c>
      <c r="W884" s="25" t="s">
        <v>1306</v>
      </c>
      <c r="X884" s="164" t="s">
        <v>5158</v>
      </c>
      <c r="Y884" s="164">
        <v>56</v>
      </c>
      <c r="Z884" s="164">
        <v>53</v>
      </c>
      <c r="AA884" s="164">
        <v>53</v>
      </c>
      <c r="AB884" s="124" t="e">
        <v>#N/A</v>
      </c>
    </row>
    <row r="885" spans="1:28" s="162" customFormat="1" ht="90" x14ac:dyDescent="0.25">
      <c r="A885" s="24">
        <v>36</v>
      </c>
      <c r="B885" s="167">
        <v>1319</v>
      </c>
      <c r="C885" s="6" t="s">
        <v>4600</v>
      </c>
      <c r="D885" s="403" t="s">
        <v>4230</v>
      </c>
      <c r="E885" s="7" t="s">
        <v>1</v>
      </c>
      <c r="F885" s="403" t="s">
        <v>4221</v>
      </c>
      <c r="G885" s="400">
        <v>7152600</v>
      </c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366">
        <v>1103.64618</v>
      </c>
      <c r="U885" s="10">
        <v>1011</v>
      </c>
      <c r="V885" s="352"/>
      <c r="W885" s="25" t="s">
        <v>1306</v>
      </c>
      <c r="X885" s="164" t="s">
        <v>5158</v>
      </c>
      <c r="Y885" s="164">
        <v>56</v>
      </c>
      <c r="Z885" s="164">
        <v>53</v>
      </c>
      <c r="AA885" s="164">
        <v>53</v>
      </c>
      <c r="AB885" s="124" t="e">
        <v>#N/A</v>
      </c>
    </row>
    <row r="886" spans="1:28" s="162" customFormat="1" ht="120" x14ac:dyDescent="0.25">
      <c r="A886" s="24">
        <v>37</v>
      </c>
      <c r="B886" s="167">
        <v>1320</v>
      </c>
      <c r="C886" s="6" t="s">
        <v>210</v>
      </c>
      <c r="D886" s="403" t="s">
        <v>4231</v>
      </c>
      <c r="E886" s="7" t="s">
        <v>1</v>
      </c>
      <c r="F886" s="403" t="s">
        <v>4221</v>
      </c>
      <c r="G886" s="400">
        <v>14025800</v>
      </c>
      <c r="H886" s="401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366">
        <v>2164.1809400000002</v>
      </c>
      <c r="U886" s="10">
        <v>1986</v>
      </c>
      <c r="V886" s="18">
        <v>1596.46495</v>
      </c>
      <c r="W886" s="25" t="s">
        <v>1306</v>
      </c>
      <c r="X886" s="164" t="s">
        <v>5158</v>
      </c>
      <c r="Y886" s="164">
        <v>56</v>
      </c>
      <c r="Z886" s="164">
        <v>53</v>
      </c>
      <c r="AA886" s="164">
        <v>53</v>
      </c>
      <c r="AB886" s="124" t="e">
        <v>#N/A</v>
      </c>
    </row>
    <row r="887" spans="1:28" s="162" customFormat="1" ht="90" x14ac:dyDescent="0.25">
      <c r="A887" s="24">
        <v>38</v>
      </c>
      <c r="B887" s="167">
        <v>1321</v>
      </c>
      <c r="C887" s="6" t="s">
        <v>205</v>
      </c>
      <c r="D887" s="403" t="s">
        <v>4232</v>
      </c>
      <c r="E887" s="7" t="s">
        <v>1</v>
      </c>
      <c r="F887" s="403" t="s">
        <v>4233</v>
      </c>
      <c r="G887" s="400">
        <v>6501800</v>
      </c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366">
        <v>1003.22774</v>
      </c>
      <c r="U887" s="10">
        <v>1470</v>
      </c>
      <c r="V887" s="18">
        <v>1167.24864</v>
      </c>
      <c r="W887" s="25" t="s">
        <v>1306</v>
      </c>
      <c r="X887" s="164" t="s">
        <v>5158</v>
      </c>
      <c r="Y887" s="164">
        <v>56</v>
      </c>
      <c r="Z887" s="164">
        <v>53</v>
      </c>
      <c r="AA887" s="164">
        <v>53</v>
      </c>
      <c r="AB887" s="124" t="e">
        <v>#N/A</v>
      </c>
    </row>
    <row r="888" spans="1:28" s="162" customFormat="1" ht="90" x14ac:dyDescent="0.25">
      <c r="A888" s="24">
        <v>39</v>
      </c>
      <c r="B888" s="167">
        <v>1322</v>
      </c>
      <c r="C888" s="6" t="s">
        <v>193</v>
      </c>
      <c r="D888" s="403" t="s">
        <v>4234</v>
      </c>
      <c r="E888" s="7" t="s">
        <v>1</v>
      </c>
      <c r="F888" s="403" t="s">
        <v>4221</v>
      </c>
      <c r="G888" s="400">
        <v>11645900</v>
      </c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366">
        <v>1796.9623700000002</v>
      </c>
      <c r="U888" s="10">
        <v>1574</v>
      </c>
      <c r="V888" s="352"/>
      <c r="W888" s="25" t="s">
        <v>1306</v>
      </c>
      <c r="X888" s="164" t="s">
        <v>5158</v>
      </c>
      <c r="Y888" s="164">
        <v>56</v>
      </c>
      <c r="Z888" s="164">
        <v>53</v>
      </c>
      <c r="AA888" s="164">
        <v>53</v>
      </c>
      <c r="AB888" s="124" t="e">
        <v>#N/A</v>
      </c>
    </row>
    <row r="889" spans="1:28" s="162" customFormat="1" ht="90" x14ac:dyDescent="0.25">
      <c r="A889" s="24">
        <v>41</v>
      </c>
      <c r="B889" s="167">
        <v>1324</v>
      </c>
      <c r="C889" s="6" t="s">
        <v>207</v>
      </c>
      <c r="D889" s="403" t="s">
        <v>4225</v>
      </c>
      <c r="E889" s="7" t="s">
        <v>1</v>
      </c>
      <c r="F889" s="403" t="s">
        <v>60</v>
      </c>
      <c r="G889" s="400">
        <v>6521800</v>
      </c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366">
        <v>1006.3137400000001</v>
      </c>
      <c r="U889" s="10">
        <v>1077</v>
      </c>
      <c r="V889" s="18">
        <v>1034.8746700000002</v>
      </c>
      <c r="W889" s="25" t="s">
        <v>1306</v>
      </c>
      <c r="X889" s="164" t="s">
        <v>5158</v>
      </c>
      <c r="Y889" s="164">
        <v>56</v>
      </c>
      <c r="Z889" s="164">
        <v>53</v>
      </c>
      <c r="AA889" s="164">
        <v>53</v>
      </c>
      <c r="AB889" s="124" t="e">
        <v>#N/A</v>
      </c>
    </row>
    <row r="890" spans="1:28" s="162" customFormat="1" ht="90" x14ac:dyDescent="0.25">
      <c r="A890" s="24">
        <v>42</v>
      </c>
      <c r="B890" s="167">
        <v>1325</v>
      </c>
      <c r="C890" s="372" t="s">
        <v>3539</v>
      </c>
      <c r="D890" s="403" t="s">
        <v>4226</v>
      </c>
      <c r="E890" s="7" t="s">
        <v>1</v>
      </c>
      <c r="F890" s="403" t="s">
        <v>3139</v>
      </c>
      <c r="G890" s="400">
        <v>16990700</v>
      </c>
      <c r="H890" s="401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366">
        <v>2621.6650100000002</v>
      </c>
      <c r="U890" s="10">
        <v>2561</v>
      </c>
      <c r="V890" s="18">
        <v>1308.0011000000002</v>
      </c>
      <c r="W890" s="25" t="s">
        <v>1306</v>
      </c>
      <c r="X890" s="164" t="s">
        <v>5158</v>
      </c>
      <c r="Y890" s="164">
        <v>56</v>
      </c>
      <c r="Z890" s="164">
        <v>53</v>
      </c>
      <c r="AA890" s="164">
        <v>53</v>
      </c>
      <c r="AB890" s="124" t="e">
        <v>#N/A</v>
      </c>
    </row>
    <row r="891" spans="1:28" s="162" customFormat="1" ht="105" x14ac:dyDescent="0.25">
      <c r="A891" s="24">
        <v>43</v>
      </c>
      <c r="B891" s="167">
        <v>1326</v>
      </c>
      <c r="C891" s="6" t="s">
        <v>800</v>
      </c>
      <c r="D891" s="403" t="s">
        <v>4227</v>
      </c>
      <c r="E891" s="7" t="s">
        <v>1</v>
      </c>
      <c r="F891" s="403" t="s">
        <v>191</v>
      </c>
      <c r="G891" s="400">
        <v>11155400</v>
      </c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366">
        <v>1721.2782200000001</v>
      </c>
      <c r="U891" s="10">
        <v>1426</v>
      </c>
      <c r="V891" s="352"/>
      <c r="W891" s="25" t="s">
        <v>1306</v>
      </c>
      <c r="X891" s="164" t="s">
        <v>5158</v>
      </c>
      <c r="Y891" s="164">
        <v>56</v>
      </c>
      <c r="Z891" s="164">
        <v>53</v>
      </c>
      <c r="AA891" s="164">
        <v>53</v>
      </c>
      <c r="AB891" s="124" t="e">
        <v>#N/A</v>
      </c>
    </row>
    <row r="892" spans="1:28" s="162" customFormat="1" ht="90" x14ac:dyDescent="0.25">
      <c r="A892" s="24">
        <v>45</v>
      </c>
      <c r="B892" s="167">
        <v>1328</v>
      </c>
      <c r="C892" s="6" t="s">
        <v>201</v>
      </c>
      <c r="D892" s="403" t="s">
        <v>4220</v>
      </c>
      <c r="E892" s="7" t="s">
        <v>1</v>
      </c>
      <c r="F892" s="403" t="s">
        <v>4221</v>
      </c>
      <c r="G892" s="400">
        <v>8380000</v>
      </c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366">
        <v>1293.0340000000001</v>
      </c>
      <c r="U892" s="10">
        <v>1487</v>
      </c>
      <c r="V892" s="352"/>
      <c r="W892" s="25" t="s">
        <v>1306</v>
      </c>
      <c r="X892" s="164" t="s">
        <v>5158</v>
      </c>
      <c r="Y892" s="164">
        <v>56</v>
      </c>
      <c r="Z892" s="164">
        <v>53</v>
      </c>
      <c r="AA892" s="164">
        <v>53</v>
      </c>
      <c r="AB892" s="124" t="e">
        <v>#N/A</v>
      </c>
    </row>
    <row r="893" spans="1:28" s="162" customFormat="1" ht="90" x14ac:dyDescent="0.25">
      <c r="A893" s="24">
        <v>46</v>
      </c>
      <c r="B893" s="167">
        <v>1329</v>
      </c>
      <c r="C893" s="6" t="s">
        <v>192</v>
      </c>
      <c r="D893" s="403" t="s">
        <v>4222</v>
      </c>
      <c r="E893" s="7" t="s">
        <v>1</v>
      </c>
      <c r="F893" s="403" t="s">
        <v>4221</v>
      </c>
      <c r="G893" s="400">
        <v>13359500</v>
      </c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366">
        <v>2061.3708500000002</v>
      </c>
      <c r="U893" s="10">
        <v>1538</v>
      </c>
      <c r="V893" s="352"/>
      <c r="W893" s="25" t="s">
        <v>1306</v>
      </c>
      <c r="X893" s="164" t="s">
        <v>5158</v>
      </c>
      <c r="Y893" s="164">
        <v>56</v>
      </c>
      <c r="Z893" s="164">
        <v>53</v>
      </c>
      <c r="AA893" s="164">
        <v>53</v>
      </c>
      <c r="AB893" s="124" t="e">
        <v>#N/A</v>
      </c>
    </row>
    <row r="894" spans="1:28" s="162" customFormat="1" ht="90" x14ac:dyDescent="0.25">
      <c r="A894" s="24">
        <v>47</v>
      </c>
      <c r="B894" s="167">
        <v>1330</v>
      </c>
      <c r="C894" s="372" t="s">
        <v>3540</v>
      </c>
      <c r="D894" s="403" t="s">
        <v>4223</v>
      </c>
      <c r="E894" s="7" t="s">
        <v>1</v>
      </c>
      <c r="F894" s="403" t="s">
        <v>4221</v>
      </c>
      <c r="G894" s="400">
        <v>8065700</v>
      </c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366">
        <v>1244.5375100000001</v>
      </c>
      <c r="U894" s="10">
        <v>1165</v>
      </c>
      <c r="V894" s="352"/>
      <c r="W894" s="25" t="s">
        <v>1306</v>
      </c>
      <c r="X894" s="164" t="s">
        <v>5158</v>
      </c>
      <c r="Y894" s="164">
        <v>56</v>
      </c>
      <c r="Z894" s="164">
        <v>53</v>
      </c>
      <c r="AA894" s="164">
        <v>53</v>
      </c>
      <c r="AB894" s="124" t="e">
        <v>#N/A</v>
      </c>
    </row>
    <row r="895" spans="1:28" s="162" customFormat="1" ht="90" x14ac:dyDescent="0.25">
      <c r="A895" s="24">
        <v>48</v>
      </c>
      <c r="B895" s="167">
        <v>1331</v>
      </c>
      <c r="C895" s="372" t="s">
        <v>3541</v>
      </c>
      <c r="D895" s="403" t="s">
        <v>4220</v>
      </c>
      <c r="E895" s="7" t="s">
        <v>1</v>
      </c>
      <c r="F895" s="403" t="s">
        <v>4221</v>
      </c>
      <c r="G895" s="400">
        <v>7303900</v>
      </c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366">
        <v>1126.9917700000001</v>
      </c>
      <c r="U895" s="10">
        <v>1108</v>
      </c>
      <c r="V895" s="352"/>
      <c r="W895" s="25" t="s">
        <v>1306</v>
      </c>
      <c r="X895" s="164" t="s">
        <v>5158</v>
      </c>
      <c r="Y895" s="164">
        <v>56</v>
      </c>
      <c r="Z895" s="164">
        <v>53</v>
      </c>
      <c r="AA895" s="164">
        <v>53</v>
      </c>
      <c r="AB895" s="124" t="e">
        <v>#N/A</v>
      </c>
    </row>
    <row r="896" spans="1:28" s="162" customFormat="1" ht="75" x14ac:dyDescent="0.25">
      <c r="A896" s="24">
        <v>49</v>
      </c>
      <c r="B896" s="167">
        <v>1332</v>
      </c>
      <c r="C896" s="376" t="s">
        <v>3542</v>
      </c>
      <c r="D896" s="403" t="s">
        <v>4224</v>
      </c>
      <c r="E896" s="7" t="s">
        <v>1</v>
      </c>
      <c r="F896" s="7" t="s">
        <v>105</v>
      </c>
      <c r="G896" s="400">
        <v>68400000</v>
      </c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366">
        <v>10554.12</v>
      </c>
      <c r="U896" s="10">
        <v>10723.85</v>
      </c>
      <c r="V896" s="18"/>
      <c r="W896" s="25" t="s">
        <v>860</v>
      </c>
      <c r="X896" s="164" t="s">
        <v>5158</v>
      </c>
      <c r="Y896" s="164">
        <v>56</v>
      </c>
      <c r="Z896" s="164">
        <v>53</v>
      </c>
      <c r="AA896" s="164">
        <v>53</v>
      </c>
      <c r="AB896" s="124" t="e">
        <v>#N/A</v>
      </c>
    </row>
    <row r="897" spans="1:28" s="162" customFormat="1" ht="150" x14ac:dyDescent="0.25">
      <c r="A897" s="24">
        <v>6</v>
      </c>
      <c r="B897" s="167">
        <v>1341</v>
      </c>
      <c r="C897" s="6" t="s">
        <v>4608</v>
      </c>
      <c r="D897" s="403" t="s">
        <v>507</v>
      </c>
      <c r="E897" s="7" t="s">
        <v>1</v>
      </c>
      <c r="F897" s="403" t="s">
        <v>38</v>
      </c>
      <c r="G897" s="215">
        <v>27155700</v>
      </c>
      <c r="H897" s="145"/>
      <c r="I897" s="145"/>
      <c r="J897" s="24"/>
      <c r="K897" s="145"/>
      <c r="L897" s="24"/>
      <c r="M897" s="24"/>
      <c r="N897" s="24"/>
      <c r="O897" s="24"/>
      <c r="P897" s="145"/>
      <c r="Q897" s="24"/>
      <c r="R897" s="24"/>
      <c r="S897" s="24"/>
      <c r="T897" s="366">
        <v>4190.1245100000006</v>
      </c>
      <c r="U897" s="351">
        <v>1198.8184200000001</v>
      </c>
      <c r="V897" s="352"/>
      <c r="W897" s="25" t="s">
        <v>1306</v>
      </c>
      <c r="X897" s="164" t="s">
        <v>5159</v>
      </c>
      <c r="Y897" s="164">
        <v>12</v>
      </c>
      <c r="Z897" s="164">
        <v>54</v>
      </c>
      <c r="AA897" s="164">
        <v>54</v>
      </c>
      <c r="AB897" s="124" t="e">
        <v>#N/A</v>
      </c>
    </row>
    <row r="898" spans="1:28" s="162" customFormat="1" ht="210" x14ac:dyDescent="0.25">
      <c r="A898" s="24">
        <v>7</v>
      </c>
      <c r="B898" s="167">
        <v>1342</v>
      </c>
      <c r="C898" s="6" t="s">
        <v>4609</v>
      </c>
      <c r="D898" s="403" t="s">
        <v>1301</v>
      </c>
      <c r="E898" s="7" t="s">
        <v>1</v>
      </c>
      <c r="F898" s="403" t="s">
        <v>215</v>
      </c>
      <c r="G898" s="33">
        <v>14711700</v>
      </c>
      <c r="H898" s="145"/>
      <c r="I898" s="145"/>
      <c r="J898" s="24"/>
      <c r="K898" s="145"/>
      <c r="L898" s="24"/>
      <c r="M898" s="24"/>
      <c r="N898" s="24"/>
      <c r="O898" s="24"/>
      <c r="P898" s="145"/>
      <c r="Q898" s="24"/>
      <c r="R898" s="24"/>
      <c r="S898" s="24"/>
      <c r="T898" s="366">
        <v>2270.0153100000002</v>
      </c>
      <c r="U898" s="10">
        <v>3452.4625000000001</v>
      </c>
      <c r="V898" s="18">
        <v>4658.9496300000001</v>
      </c>
      <c r="W898" s="25" t="s">
        <v>1306</v>
      </c>
      <c r="X898" s="164" t="s">
        <v>5159</v>
      </c>
      <c r="Y898" s="164">
        <v>12</v>
      </c>
      <c r="Z898" s="164">
        <v>54</v>
      </c>
      <c r="AA898" s="164">
        <v>54</v>
      </c>
      <c r="AB898" s="124" t="e">
        <v>#N/A</v>
      </c>
    </row>
    <row r="899" spans="1:28" s="162" customFormat="1" ht="180" x14ac:dyDescent="0.25">
      <c r="A899" s="24">
        <v>8</v>
      </c>
      <c r="B899" s="167">
        <v>1343</v>
      </c>
      <c r="C899" s="6" t="s">
        <v>4610</v>
      </c>
      <c r="D899" s="403" t="s">
        <v>491</v>
      </c>
      <c r="E899" s="7" t="s">
        <v>1</v>
      </c>
      <c r="F899" s="403" t="s">
        <v>144</v>
      </c>
      <c r="G899" s="33">
        <v>21016200</v>
      </c>
      <c r="H899" s="145"/>
      <c r="I899" s="145"/>
      <c r="J899" s="24"/>
      <c r="K899" s="145"/>
      <c r="L899" s="24"/>
      <c r="M899" s="24"/>
      <c r="N899" s="24"/>
      <c r="O899" s="24"/>
      <c r="P899" s="145"/>
      <c r="Q899" s="24"/>
      <c r="R899" s="24"/>
      <c r="S899" s="24"/>
      <c r="T899" s="366">
        <v>3242.7996600000001</v>
      </c>
      <c r="U899" s="10">
        <v>5245.79882</v>
      </c>
      <c r="V899" s="352"/>
      <c r="W899" s="25" t="s">
        <v>1306</v>
      </c>
      <c r="X899" s="164" t="s">
        <v>5159</v>
      </c>
      <c r="Y899" s="164">
        <v>12</v>
      </c>
      <c r="Z899" s="164">
        <v>54</v>
      </c>
      <c r="AA899" s="164">
        <v>54</v>
      </c>
      <c r="AB899" s="124" t="e">
        <v>#N/A</v>
      </c>
    </row>
    <row r="900" spans="1:28" s="162" customFormat="1" ht="150" x14ac:dyDescent="0.25">
      <c r="A900" s="24">
        <v>10</v>
      </c>
      <c r="B900" s="167">
        <v>1345</v>
      </c>
      <c r="C900" s="6" t="s">
        <v>4611</v>
      </c>
      <c r="D900" s="7" t="s">
        <v>214</v>
      </c>
      <c r="E900" s="7" t="s">
        <v>1</v>
      </c>
      <c r="F900" s="12" t="s">
        <v>213</v>
      </c>
      <c r="G900" s="33">
        <v>13523700</v>
      </c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366">
        <v>2086.7069100000003</v>
      </c>
      <c r="U900" s="10">
        <v>2856.3244500000001</v>
      </c>
      <c r="V900" s="18">
        <v>1682.16317</v>
      </c>
      <c r="W900" s="25" t="s">
        <v>1306</v>
      </c>
      <c r="X900" s="164" t="s">
        <v>5159</v>
      </c>
      <c r="Y900" s="164">
        <v>12</v>
      </c>
      <c r="Z900" s="164">
        <v>54</v>
      </c>
      <c r="AA900" s="164">
        <v>54</v>
      </c>
      <c r="AB900" s="124" t="e">
        <v>#N/A</v>
      </c>
    </row>
    <row r="901" spans="1:28" s="162" customFormat="1" ht="120" x14ac:dyDescent="0.25">
      <c r="A901" s="24">
        <v>12</v>
      </c>
      <c r="B901" s="167">
        <v>1347</v>
      </c>
      <c r="C901" s="6" t="s">
        <v>4613</v>
      </c>
      <c r="D901" s="403" t="s">
        <v>475</v>
      </c>
      <c r="E901" s="7" t="s">
        <v>1</v>
      </c>
      <c r="F901" s="403" t="s">
        <v>146</v>
      </c>
      <c r="G901" s="33">
        <v>7299800</v>
      </c>
      <c r="H901" s="145"/>
      <c r="I901" s="145"/>
      <c r="J901" s="24"/>
      <c r="K901" s="145"/>
      <c r="L901" s="24"/>
      <c r="M901" s="24"/>
      <c r="N901" s="24"/>
      <c r="O901" s="24"/>
      <c r="P901" s="145"/>
      <c r="Q901" s="24"/>
      <c r="R901" s="24"/>
      <c r="S901" s="24"/>
      <c r="T901" s="366">
        <v>1126.35914</v>
      </c>
      <c r="U901" s="351">
        <v>1072.24613</v>
      </c>
      <c r="V901" s="352"/>
      <c r="W901" s="25" t="s">
        <v>1306</v>
      </c>
      <c r="X901" s="164" t="s">
        <v>5159</v>
      </c>
      <c r="Y901" s="164">
        <v>12</v>
      </c>
      <c r="Z901" s="164">
        <v>54</v>
      </c>
      <c r="AA901" s="164">
        <v>54</v>
      </c>
      <c r="AB901" s="124" t="e">
        <v>#N/A</v>
      </c>
    </row>
    <row r="902" spans="1:28" s="162" customFormat="1" ht="105" x14ac:dyDescent="0.25">
      <c r="A902" s="24">
        <v>16</v>
      </c>
      <c r="B902" s="167">
        <v>1351</v>
      </c>
      <c r="C902" s="372" t="s">
        <v>3543</v>
      </c>
      <c r="D902" s="403" t="s">
        <v>4210</v>
      </c>
      <c r="E902" s="7" t="s">
        <v>1</v>
      </c>
      <c r="F902" s="403" t="s">
        <v>146</v>
      </c>
      <c r="G902" s="215">
        <v>18757100</v>
      </c>
      <c r="H902" s="145"/>
      <c r="I902" s="145"/>
      <c r="J902" s="24"/>
      <c r="K902" s="145"/>
      <c r="L902" s="24"/>
      <c r="M902" s="24"/>
      <c r="N902" s="24"/>
      <c r="O902" s="24"/>
      <c r="P902" s="145"/>
      <c r="Q902" s="24"/>
      <c r="R902" s="24"/>
      <c r="S902" s="24"/>
      <c r="T902" s="366">
        <v>2894.2205300000001</v>
      </c>
      <c r="U902" s="10">
        <v>1143.65617</v>
      </c>
      <c r="V902" s="18">
        <v>2471.4231</v>
      </c>
      <c r="W902" s="25" t="s">
        <v>1306</v>
      </c>
      <c r="X902" s="164" t="s">
        <v>5159</v>
      </c>
      <c r="Y902" s="164">
        <v>12</v>
      </c>
      <c r="Z902" s="164">
        <v>54</v>
      </c>
      <c r="AA902" s="164">
        <v>54</v>
      </c>
      <c r="AB902" s="124" t="e">
        <v>#N/A</v>
      </c>
    </row>
    <row r="903" spans="1:28" s="162" customFormat="1" ht="120" x14ac:dyDescent="0.25">
      <c r="A903" s="24">
        <v>17</v>
      </c>
      <c r="B903" s="167">
        <v>1352</v>
      </c>
      <c r="C903" s="372" t="s">
        <v>3544</v>
      </c>
      <c r="D903" s="403" t="s">
        <v>4211</v>
      </c>
      <c r="E903" s="7" t="s">
        <v>1</v>
      </c>
      <c r="F903" s="403" t="s">
        <v>38</v>
      </c>
      <c r="G903" s="33">
        <v>14683200</v>
      </c>
      <c r="H903" s="145"/>
      <c r="I903" s="145"/>
      <c r="J903" s="24"/>
      <c r="K903" s="145"/>
      <c r="L903" s="24"/>
      <c r="M903" s="24"/>
      <c r="N903" s="24"/>
      <c r="O903" s="24"/>
      <c r="P903" s="145"/>
      <c r="Q903" s="24"/>
      <c r="R903" s="24"/>
      <c r="S903" s="24"/>
      <c r="T903" s="366">
        <v>2265.6177600000001</v>
      </c>
      <c r="U903" s="10">
        <v>5087.6413200000006</v>
      </c>
      <c r="V903" s="18">
        <v>3917.4455500000004</v>
      </c>
      <c r="W903" s="25" t="s">
        <v>1306</v>
      </c>
      <c r="X903" s="164" t="s">
        <v>5159</v>
      </c>
      <c r="Y903" s="164">
        <v>12</v>
      </c>
      <c r="Z903" s="164">
        <v>54</v>
      </c>
      <c r="AA903" s="164">
        <v>54</v>
      </c>
      <c r="AB903" s="124" t="e">
        <v>#N/A</v>
      </c>
    </row>
    <row r="904" spans="1:28" s="162" customFormat="1" ht="105" x14ac:dyDescent="0.25">
      <c r="A904" s="24">
        <v>20</v>
      </c>
      <c r="B904" s="167">
        <v>1355</v>
      </c>
      <c r="C904" s="372" t="s">
        <v>3545</v>
      </c>
      <c r="D904" s="403" t="s">
        <v>4213</v>
      </c>
      <c r="E904" s="7" t="s">
        <v>1</v>
      </c>
      <c r="F904" s="403" t="s">
        <v>40</v>
      </c>
      <c r="G904" s="215">
        <v>17942000</v>
      </c>
      <c r="H904" s="145"/>
      <c r="I904" s="145"/>
      <c r="J904" s="24"/>
      <c r="K904" s="145"/>
      <c r="L904" s="24"/>
      <c r="M904" s="24"/>
      <c r="N904" s="24"/>
      <c r="O904" s="24"/>
      <c r="P904" s="145"/>
      <c r="Q904" s="24"/>
      <c r="R904" s="24"/>
      <c r="S904" s="24"/>
      <c r="T904" s="366">
        <v>2768.4506000000001</v>
      </c>
      <c r="U904" s="10">
        <v>1314.7903000000001</v>
      </c>
      <c r="V904" s="18">
        <v>2675.0065200000004</v>
      </c>
      <c r="W904" s="25" t="s">
        <v>1306</v>
      </c>
      <c r="X904" s="164" t="s">
        <v>5159</v>
      </c>
      <c r="Y904" s="164">
        <v>12</v>
      </c>
      <c r="Z904" s="164">
        <v>54</v>
      </c>
      <c r="AA904" s="164">
        <v>54</v>
      </c>
      <c r="AB904" s="124" t="e">
        <v>#N/A</v>
      </c>
    </row>
    <row r="905" spans="1:28" s="162" customFormat="1" ht="105" x14ac:dyDescent="0.25">
      <c r="A905" s="24">
        <v>29</v>
      </c>
      <c r="B905" s="167">
        <v>1364</v>
      </c>
      <c r="C905" s="372" t="s">
        <v>3546</v>
      </c>
      <c r="D905" s="403" t="s">
        <v>4201</v>
      </c>
      <c r="E905" s="7" t="s">
        <v>1</v>
      </c>
      <c r="F905" s="403" t="s">
        <v>25</v>
      </c>
      <c r="G905" s="33">
        <v>6772500</v>
      </c>
      <c r="H905" s="145"/>
      <c r="I905" s="145"/>
      <c r="J905" s="24"/>
      <c r="K905" s="145"/>
      <c r="L905" s="24"/>
      <c r="M905" s="24"/>
      <c r="N905" s="24"/>
      <c r="O905" s="24"/>
      <c r="P905" s="145"/>
      <c r="Q905" s="24"/>
      <c r="R905" s="24"/>
      <c r="S905" s="24"/>
      <c r="T905" s="366">
        <v>1044.99675</v>
      </c>
      <c r="U905" s="10">
        <v>3793.7278100000003</v>
      </c>
      <c r="V905" s="352"/>
      <c r="W905" s="25" t="s">
        <v>1306</v>
      </c>
      <c r="X905" s="164" t="s">
        <v>5159</v>
      </c>
      <c r="Y905" s="164">
        <v>12</v>
      </c>
      <c r="Z905" s="164">
        <v>54</v>
      </c>
      <c r="AA905" s="164">
        <v>54</v>
      </c>
      <c r="AB905" s="124" t="e">
        <v>#N/A</v>
      </c>
    </row>
    <row r="906" spans="1:28" s="162" customFormat="1" ht="150" x14ac:dyDescent="0.25">
      <c r="A906" s="24">
        <v>30</v>
      </c>
      <c r="B906" s="167">
        <v>1365</v>
      </c>
      <c r="C906" s="370" t="s">
        <v>3547</v>
      </c>
      <c r="D906" s="403" t="s">
        <v>4202</v>
      </c>
      <c r="E906" s="7" t="s">
        <v>1</v>
      </c>
      <c r="F906" s="403" t="s">
        <v>175</v>
      </c>
      <c r="G906" s="33">
        <v>10954500</v>
      </c>
      <c r="H906" s="145"/>
      <c r="I906" s="145"/>
      <c r="J906" s="24"/>
      <c r="K906" s="145"/>
      <c r="L906" s="24"/>
      <c r="M906" s="24"/>
      <c r="N906" s="24"/>
      <c r="O906" s="24"/>
      <c r="P906" s="145"/>
      <c r="Q906" s="24"/>
      <c r="R906" s="24"/>
      <c r="S906" s="24"/>
      <c r="T906" s="366">
        <v>1690.27935</v>
      </c>
      <c r="U906" s="10">
        <v>1407.5708900000002</v>
      </c>
      <c r="V906" s="352"/>
      <c r="W906" s="25" t="s">
        <v>1306</v>
      </c>
      <c r="X906" s="164" t="s">
        <v>5159</v>
      </c>
      <c r="Y906" s="164">
        <v>12</v>
      </c>
      <c r="Z906" s="164">
        <v>54</v>
      </c>
      <c r="AA906" s="164">
        <v>54</v>
      </c>
      <c r="AB906" s="124" t="e">
        <v>#N/A</v>
      </c>
    </row>
    <row r="907" spans="1:28" s="162" customFormat="1" ht="150" x14ac:dyDescent="0.25">
      <c r="A907" s="24">
        <v>33</v>
      </c>
      <c r="B907" s="167">
        <v>1368</v>
      </c>
      <c r="C907" s="372" t="s">
        <v>3548</v>
      </c>
      <c r="D907" s="403" t="s">
        <v>4205</v>
      </c>
      <c r="E907" s="7" t="s">
        <v>1</v>
      </c>
      <c r="F907" s="403" t="s">
        <v>38</v>
      </c>
      <c r="G907" s="33">
        <v>76889320</v>
      </c>
      <c r="H907" s="145"/>
      <c r="I907" s="145"/>
      <c r="J907" s="24"/>
      <c r="K907" s="145"/>
      <c r="L907" s="24"/>
      <c r="M907" s="24"/>
      <c r="N907" s="24"/>
      <c r="O907" s="24"/>
      <c r="P907" s="145"/>
      <c r="Q907" s="24"/>
      <c r="R907" s="24"/>
      <c r="S907" s="24"/>
      <c r="T907" s="366">
        <v>11864.022076000001</v>
      </c>
      <c r="U907" s="10">
        <v>10848.30838</v>
      </c>
      <c r="V907" s="352"/>
      <c r="W907" s="25" t="s">
        <v>1306</v>
      </c>
      <c r="X907" s="164" t="s">
        <v>5159</v>
      </c>
      <c r="Y907" s="164">
        <v>12</v>
      </c>
      <c r="Z907" s="164">
        <v>54</v>
      </c>
      <c r="AA907" s="164">
        <v>54</v>
      </c>
      <c r="AB907" s="124" t="e">
        <v>#N/A</v>
      </c>
    </row>
    <row r="908" spans="1:28" s="162" customFormat="1" ht="105" x14ac:dyDescent="0.25">
      <c r="A908" s="24">
        <v>34</v>
      </c>
      <c r="B908" s="167">
        <v>1369</v>
      </c>
      <c r="C908" s="372" t="s">
        <v>281</v>
      </c>
      <c r="D908" s="403" t="s">
        <v>4206</v>
      </c>
      <c r="E908" s="7" t="s">
        <v>1</v>
      </c>
      <c r="F908" s="403" t="s">
        <v>25</v>
      </c>
      <c r="G908" s="33">
        <v>7011100</v>
      </c>
      <c r="H908" s="145"/>
      <c r="I908" s="145"/>
      <c r="J908" s="24"/>
      <c r="K908" s="145"/>
      <c r="L908" s="24"/>
      <c r="M908" s="24"/>
      <c r="N908" s="24"/>
      <c r="O908" s="24"/>
      <c r="P908" s="145"/>
      <c r="Q908" s="24"/>
      <c r="R908" s="24"/>
      <c r="S908" s="24"/>
      <c r="T908" s="366">
        <v>1081.8127300000001</v>
      </c>
      <c r="U908" s="10">
        <v>4625.40481</v>
      </c>
      <c r="V908" s="352"/>
      <c r="W908" s="25" t="s">
        <v>1306</v>
      </c>
      <c r="X908" s="164" t="s">
        <v>5159</v>
      </c>
      <c r="Y908" s="164">
        <v>12</v>
      </c>
      <c r="Z908" s="164">
        <v>54</v>
      </c>
      <c r="AA908" s="164">
        <v>54</v>
      </c>
      <c r="AB908" s="124" t="e">
        <v>#N/A</v>
      </c>
    </row>
    <row r="909" spans="1:28" s="162" customFormat="1" ht="165" x14ac:dyDescent="0.25">
      <c r="A909" s="24">
        <v>36</v>
      </c>
      <c r="B909" s="167">
        <v>1371</v>
      </c>
      <c r="C909" s="372" t="s">
        <v>3549</v>
      </c>
      <c r="D909" s="403" t="s">
        <v>4208</v>
      </c>
      <c r="E909" s="7" t="s">
        <v>1</v>
      </c>
      <c r="F909" s="403" t="s">
        <v>38</v>
      </c>
      <c r="G909" s="33">
        <v>16958000</v>
      </c>
      <c r="H909" s="145"/>
      <c r="I909" s="145"/>
      <c r="J909" s="24"/>
      <c r="K909" s="145"/>
      <c r="L909" s="24"/>
      <c r="M909" s="24"/>
      <c r="N909" s="24"/>
      <c r="O909" s="24"/>
      <c r="P909" s="145"/>
      <c r="Q909" s="24"/>
      <c r="R909" s="24"/>
      <c r="S909" s="24"/>
      <c r="T909" s="366">
        <v>2616.6194</v>
      </c>
      <c r="U909" s="10">
        <v>1249.49054</v>
      </c>
      <c r="V909" s="352"/>
      <c r="W909" s="25" t="s">
        <v>1306</v>
      </c>
      <c r="X909" s="164" t="s">
        <v>5159</v>
      </c>
      <c r="Y909" s="164">
        <v>12</v>
      </c>
      <c r="Z909" s="164">
        <v>54</v>
      </c>
      <c r="AA909" s="164">
        <v>54</v>
      </c>
      <c r="AB909" s="124" t="e">
        <v>#N/A</v>
      </c>
    </row>
    <row r="910" spans="1:28" s="162" customFormat="1" ht="105" x14ac:dyDescent="0.25">
      <c r="A910" s="24">
        <v>41</v>
      </c>
      <c r="B910" s="167">
        <v>1376</v>
      </c>
      <c r="C910" s="372" t="s">
        <v>307</v>
      </c>
      <c r="D910" s="403" t="s">
        <v>4193</v>
      </c>
      <c r="E910" s="7" t="s">
        <v>1</v>
      </c>
      <c r="F910" s="403" t="s">
        <v>35</v>
      </c>
      <c r="G910" s="215">
        <v>14346100</v>
      </c>
      <c r="H910" s="145"/>
      <c r="I910" s="145"/>
      <c r="J910" s="24"/>
      <c r="K910" s="145"/>
      <c r="L910" s="24"/>
      <c r="M910" s="24"/>
      <c r="N910" s="24"/>
      <c r="O910" s="24"/>
      <c r="P910" s="145"/>
      <c r="Q910" s="24"/>
      <c r="R910" s="24"/>
      <c r="S910" s="24"/>
      <c r="T910" s="366">
        <v>2213.6032300000002</v>
      </c>
      <c r="U910" s="10">
        <v>1132.2534000000001</v>
      </c>
      <c r="V910" s="352"/>
      <c r="W910" s="25" t="s">
        <v>1306</v>
      </c>
      <c r="X910" s="164" t="s">
        <v>5159</v>
      </c>
      <c r="Y910" s="164">
        <v>12</v>
      </c>
      <c r="Z910" s="164">
        <v>54</v>
      </c>
      <c r="AA910" s="164">
        <v>54</v>
      </c>
      <c r="AB910" s="124" t="e">
        <v>#N/A</v>
      </c>
    </row>
    <row r="911" spans="1:28" s="162" customFormat="1" ht="105" x14ac:dyDescent="0.25">
      <c r="A911" s="24">
        <v>42</v>
      </c>
      <c r="B911" s="167">
        <v>1377</v>
      </c>
      <c r="C911" s="372" t="s">
        <v>3550</v>
      </c>
      <c r="D911" s="403" t="s">
        <v>4194</v>
      </c>
      <c r="E911" s="7" t="s">
        <v>1</v>
      </c>
      <c r="F911" s="403" t="s">
        <v>14</v>
      </c>
      <c r="G911" s="33">
        <v>7316800</v>
      </c>
      <c r="H911" s="145"/>
      <c r="I911" s="145"/>
      <c r="J911" s="24"/>
      <c r="K911" s="145"/>
      <c r="L911" s="24"/>
      <c r="M911" s="24"/>
      <c r="N911" s="24"/>
      <c r="O911" s="24"/>
      <c r="P911" s="145"/>
      <c r="Q911" s="24"/>
      <c r="R911" s="24"/>
      <c r="S911" s="24"/>
      <c r="T911" s="366">
        <v>1128.98224</v>
      </c>
      <c r="U911" s="10">
        <v>1618.1903900000002</v>
      </c>
      <c r="V911" s="352"/>
      <c r="W911" s="25" t="s">
        <v>1306</v>
      </c>
      <c r="X911" s="164" t="s">
        <v>5159</v>
      </c>
      <c r="Y911" s="164">
        <v>12</v>
      </c>
      <c r="Z911" s="164">
        <v>54</v>
      </c>
      <c r="AA911" s="164">
        <v>54</v>
      </c>
      <c r="AB911" s="124" t="e">
        <v>#N/A</v>
      </c>
    </row>
    <row r="912" spans="1:28" s="162" customFormat="1" ht="120" x14ac:dyDescent="0.25">
      <c r="A912" s="24">
        <v>43</v>
      </c>
      <c r="B912" s="167">
        <v>1378</v>
      </c>
      <c r="C912" s="6" t="s">
        <v>295</v>
      </c>
      <c r="D912" s="24" t="s">
        <v>212</v>
      </c>
      <c r="E912" s="24" t="s">
        <v>1</v>
      </c>
      <c r="F912" s="15" t="s">
        <v>146</v>
      </c>
      <c r="G912" s="333">
        <v>11555300</v>
      </c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366">
        <v>1782.98279</v>
      </c>
      <c r="U912" s="10">
        <v>1014</v>
      </c>
      <c r="V912" s="18">
        <v>1343.2895100000001</v>
      </c>
      <c r="W912" s="25" t="s">
        <v>1308</v>
      </c>
      <c r="X912" s="164" t="s">
        <v>5159</v>
      </c>
      <c r="Y912" s="164">
        <v>12</v>
      </c>
      <c r="Z912" s="164">
        <v>54</v>
      </c>
      <c r="AA912" s="164">
        <v>54</v>
      </c>
      <c r="AB912" s="124" t="e">
        <v>#N/A</v>
      </c>
    </row>
    <row r="913" spans="1:28" s="162" customFormat="1" ht="135" x14ac:dyDescent="0.25">
      <c r="A913" s="24">
        <v>44</v>
      </c>
      <c r="B913" s="167">
        <v>1379</v>
      </c>
      <c r="C913" s="6" t="s">
        <v>216</v>
      </c>
      <c r="D913" s="7" t="s">
        <v>217</v>
      </c>
      <c r="E913" s="7" t="s">
        <v>1</v>
      </c>
      <c r="F913" s="12" t="s">
        <v>88</v>
      </c>
      <c r="G913" s="333">
        <v>15592300</v>
      </c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366">
        <v>2405.8918900000003</v>
      </c>
      <c r="U913" s="10">
        <v>3556.8001600000002</v>
      </c>
      <c r="V913" s="18">
        <v>2236.9488200000001</v>
      </c>
      <c r="W913" s="25" t="s">
        <v>1308</v>
      </c>
      <c r="X913" s="164" t="s">
        <v>5159</v>
      </c>
      <c r="Y913" s="164">
        <v>12</v>
      </c>
      <c r="Z913" s="164">
        <v>54</v>
      </c>
      <c r="AA913" s="164">
        <v>54</v>
      </c>
      <c r="AB913" s="124" t="e">
        <v>#N/A</v>
      </c>
    </row>
    <row r="914" spans="1:28" s="162" customFormat="1" ht="75" x14ac:dyDescent="0.25">
      <c r="A914" s="24">
        <v>45</v>
      </c>
      <c r="B914" s="167">
        <v>1380</v>
      </c>
      <c r="C914" s="372" t="s">
        <v>3551</v>
      </c>
      <c r="D914" s="403" t="s">
        <v>4195</v>
      </c>
      <c r="E914" s="7" t="s">
        <v>1</v>
      </c>
      <c r="F914" s="403" t="s">
        <v>90</v>
      </c>
      <c r="G914" s="215">
        <v>12106200</v>
      </c>
      <c r="H914" s="145"/>
      <c r="I914" s="145"/>
      <c r="J914" s="24"/>
      <c r="K914" s="145"/>
      <c r="L914" s="24"/>
      <c r="M914" s="24"/>
      <c r="N914" s="24"/>
      <c r="O914" s="24"/>
      <c r="P914" s="145"/>
      <c r="Q914" s="24"/>
      <c r="R914" s="24"/>
      <c r="S914" s="24"/>
      <c r="T914" s="366">
        <v>1867.98666</v>
      </c>
      <c r="U914" s="10">
        <v>1089.06483</v>
      </c>
      <c r="V914" s="18">
        <v>3070.8477400000002</v>
      </c>
      <c r="W914" s="25" t="s">
        <v>1306</v>
      </c>
      <c r="X914" s="164" t="s">
        <v>5159</v>
      </c>
      <c r="Y914" s="164">
        <v>12</v>
      </c>
      <c r="Z914" s="164">
        <v>54</v>
      </c>
      <c r="AA914" s="164">
        <v>54</v>
      </c>
      <c r="AB914" s="124" t="e">
        <v>#N/A</v>
      </c>
    </row>
    <row r="915" spans="1:28" s="162" customFormat="1" ht="135" x14ac:dyDescent="0.25">
      <c r="A915" s="24">
        <v>46</v>
      </c>
      <c r="B915" s="167">
        <v>1381</v>
      </c>
      <c r="C915" s="372" t="s">
        <v>3310</v>
      </c>
      <c r="D915" s="7" t="s">
        <v>259</v>
      </c>
      <c r="E915" s="7" t="s">
        <v>1</v>
      </c>
      <c r="F915" s="12" t="s">
        <v>258</v>
      </c>
      <c r="G915" s="67">
        <v>10421700</v>
      </c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366">
        <v>1608.0683100000001</v>
      </c>
      <c r="U915" s="10">
        <v>1488.82527</v>
      </c>
      <c r="V915" s="18">
        <v>1894.5262600000001</v>
      </c>
      <c r="W915" s="25" t="s">
        <v>1308</v>
      </c>
      <c r="X915" s="164" t="s">
        <v>5159</v>
      </c>
      <c r="Y915" s="164">
        <v>12</v>
      </c>
      <c r="Z915" s="164">
        <v>54</v>
      </c>
      <c r="AA915" s="164">
        <v>54</v>
      </c>
      <c r="AB915" s="124" t="e">
        <v>#N/A</v>
      </c>
    </row>
    <row r="916" spans="1:28" s="162" customFormat="1" ht="120" x14ac:dyDescent="0.25">
      <c r="A916" s="24">
        <v>47</v>
      </c>
      <c r="B916" s="167">
        <v>1382</v>
      </c>
      <c r="C916" s="6" t="s">
        <v>473</v>
      </c>
      <c r="D916" s="403" t="s">
        <v>4196</v>
      </c>
      <c r="E916" s="7" t="s">
        <v>1</v>
      </c>
      <c r="F916" s="403" t="s">
        <v>240</v>
      </c>
      <c r="G916" s="33">
        <v>25948370</v>
      </c>
      <c r="H916" s="145"/>
      <c r="I916" s="145"/>
      <c r="J916" s="24"/>
      <c r="K916" s="145"/>
      <c r="L916" s="24"/>
      <c r="M916" s="24"/>
      <c r="N916" s="24"/>
      <c r="O916" s="24"/>
      <c r="P916" s="145"/>
      <c r="Q916" s="24"/>
      <c r="R916" s="24"/>
      <c r="S916" s="24"/>
      <c r="T916" s="366">
        <v>4003.8334910000003</v>
      </c>
      <c r="U916" s="10">
        <v>4348.0752480000001</v>
      </c>
      <c r="V916" s="18">
        <v>3746.0558992000001</v>
      </c>
      <c r="W916" s="25" t="s">
        <v>1306</v>
      </c>
      <c r="X916" s="164" t="s">
        <v>5159</v>
      </c>
      <c r="Y916" s="164">
        <v>12</v>
      </c>
      <c r="Z916" s="164">
        <v>54</v>
      </c>
      <c r="AA916" s="164">
        <v>54</v>
      </c>
      <c r="AB916" s="124" t="e">
        <v>#N/A</v>
      </c>
    </row>
    <row r="917" spans="1:28" s="162" customFormat="1" ht="180" x14ac:dyDescent="0.25">
      <c r="A917" s="24">
        <v>48</v>
      </c>
      <c r="B917" s="167">
        <v>1383</v>
      </c>
      <c r="C917" s="372" t="s">
        <v>3552</v>
      </c>
      <c r="D917" s="403" t="s">
        <v>4197</v>
      </c>
      <c r="E917" s="7" t="s">
        <v>30</v>
      </c>
      <c r="F917" s="403" t="s">
        <v>176</v>
      </c>
      <c r="G917" s="33">
        <v>20447700</v>
      </c>
      <c r="H917" s="26"/>
      <c r="I917" s="145"/>
      <c r="J917" s="24"/>
      <c r="K917" s="145"/>
      <c r="L917" s="24"/>
      <c r="M917" s="24"/>
      <c r="N917" s="24"/>
      <c r="O917" s="24"/>
      <c r="P917" s="145"/>
      <c r="Q917" s="24"/>
      <c r="R917" s="24"/>
      <c r="S917" s="24"/>
      <c r="T917" s="366">
        <v>3155.0801100000003</v>
      </c>
      <c r="U917" s="10">
        <v>8205.7511500000001</v>
      </c>
      <c r="V917" s="352"/>
      <c r="W917" s="25" t="s">
        <v>1306</v>
      </c>
      <c r="X917" s="164" t="s">
        <v>5159</v>
      </c>
      <c r="Y917" s="164">
        <v>12</v>
      </c>
      <c r="Z917" s="164">
        <v>54</v>
      </c>
      <c r="AA917" s="164">
        <v>54</v>
      </c>
      <c r="AB917" s="124" t="e">
        <v>#N/A</v>
      </c>
    </row>
    <row r="918" spans="1:28" s="162" customFormat="1" ht="90" x14ac:dyDescent="0.25">
      <c r="A918" s="24">
        <v>49</v>
      </c>
      <c r="B918" s="167">
        <v>1384</v>
      </c>
      <c r="C918" s="6" t="s">
        <v>257</v>
      </c>
      <c r="D918" s="403" t="s">
        <v>4198</v>
      </c>
      <c r="E918" s="7" t="s">
        <v>1</v>
      </c>
      <c r="F918" s="403" t="s">
        <v>40</v>
      </c>
      <c r="G918" s="215">
        <v>4352800</v>
      </c>
      <c r="H918" s="145"/>
      <c r="I918" s="145"/>
      <c r="J918" s="24"/>
      <c r="K918" s="145"/>
      <c r="L918" s="24"/>
      <c r="M918" s="24"/>
      <c r="N918" s="24"/>
      <c r="O918" s="24"/>
      <c r="P918" s="145">
        <v>0.59</v>
      </c>
      <c r="Q918" s="24"/>
      <c r="R918" s="24"/>
      <c r="S918" s="24"/>
      <c r="T918" s="366">
        <v>1202.6370400000001</v>
      </c>
      <c r="U918" s="10">
        <v>2331.36499</v>
      </c>
      <c r="V918" s="18">
        <v>1196.56564</v>
      </c>
      <c r="W918" s="25" t="s">
        <v>1306</v>
      </c>
      <c r="X918" s="164" t="s">
        <v>5159</v>
      </c>
      <c r="Y918" s="164">
        <v>12</v>
      </c>
      <c r="Z918" s="164">
        <v>54</v>
      </c>
      <c r="AA918" s="164">
        <v>54</v>
      </c>
      <c r="AB918" s="124" t="e">
        <v>#N/A</v>
      </c>
    </row>
    <row r="919" spans="1:28" s="162" customFormat="1" ht="105" x14ac:dyDescent="0.25">
      <c r="A919" s="24">
        <v>51</v>
      </c>
      <c r="B919" s="167">
        <v>1386</v>
      </c>
      <c r="C919" s="6" t="s">
        <v>289</v>
      </c>
      <c r="D919" s="403" t="s">
        <v>4199</v>
      </c>
      <c r="E919" s="7" t="s">
        <v>1</v>
      </c>
      <c r="F919" s="403" t="s">
        <v>23</v>
      </c>
      <c r="G919" s="215">
        <v>13288900</v>
      </c>
      <c r="H919" s="145"/>
      <c r="I919" s="145"/>
      <c r="J919" s="24"/>
      <c r="K919" s="145"/>
      <c r="L919" s="24"/>
      <c r="M919" s="24"/>
      <c r="N919" s="24"/>
      <c r="O919" s="24"/>
      <c r="P919" s="145"/>
      <c r="Q919" s="24"/>
      <c r="R919" s="24"/>
      <c r="S919" s="24"/>
      <c r="T919" s="366">
        <v>2050.4772700000003</v>
      </c>
      <c r="U919" s="10">
        <v>1731.9403500000001</v>
      </c>
      <c r="V919" s="352"/>
      <c r="W919" s="25" t="s">
        <v>1306</v>
      </c>
      <c r="X919" s="164" t="s">
        <v>5159</v>
      </c>
      <c r="Y919" s="164">
        <v>12</v>
      </c>
      <c r="Z919" s="164">
        <v>54</v>
      </c>
      <c r="AA919" s="164">
        <v>54</v>
      </c>
      <c r="AB919" s="124" t="e">
        <v>#N/A</v>
      </c>
    </row>
    <row r="920" spans="1:28" s="162" customFormat="1" ht="135" x14ac:dyDescent="0.25">
      <c r="A920" s="24">
        <v>52</v>
      </c>
      <c r="B920" s="167">
        <v>1387</v>
      </c>
      <c r="C920" s="6" t="s">
        <v>284</v>
      </c>
      <c r="D920" s="403" t="s">
        <v>4200</v>
      </c>
      <c r="E920" s="7" t="s">
        <v>1</v>
      </c>
      <c r="F920" s="403" t="s">
        <v>66</v>
      </c>
      <c r="G920" s="33">
        <v>5911700</v>
      </c>
      <c r="H920" s="26">
        <v>2125</v>
      </c>
      <c r="I920" s="145"/>
      <c r="J920" s="24"/>
      <c r="K920" s="145"/>
      <c r="L920" s="24"/>
      <c r="M920" s="24"/>
      <c r="N920" s="24"/>
      <c r="O920" s="24"/>
      <c r="P920" s="145"/>
      <c r="Q920" s="24"/>
      <c r="R920" s="24"/>
      <c r="S920" s="24"/>
      <c r="T920" s="366">
        <v>2399.6753100000001</v>
      </c>
      <c r="U920" s="10">
        <v>2403.74712</v>
      </c>
      <c r="V920" s="352"/>
      <c r="W920" s="25" t="s">
        <v>1306</v>
      </c>
      <c r="X920" s="164" t="s">
        <v>5159</v>
      </c>
      <c r="Y920" s="164">
        <v>12</v>
      </c>
      <c r="Z920" s="164">
        <v>54</v>
      </c>
      <c r="AA920" s="164">
        <v>54</v>
      </c>
      <c r="AB920" s="124" t="e">
        <v>#N/A</v>
      </c>
    </row>
    <row r="921" spans="1:28" s="162" customFormat="1" ht="120" x14ac:dyDescent="0.25">
      <c r="A921" s="24">
        <v>54</v>
      </c>
      <c r="B921" s="167">
        <v>1389</v>
      </c>
      <c r="C921" s="6" t="s">
        <v>286</v>
      </c>
      <c r="D921" s="403" t="s">
        <v>4182</v>
      </c>
      <c r="E921" s="7" t="s">
        <v>1</v>
      </c>
      <c r="F921" s="403" t="s">
        <v>25</v>
      </c>
      <c r="G921" s="33">
        <v>12441200</v>
      </c>
      <c r="H921" s="145"/>
      <c r="I921" s="145"/>
      <c r="J921" s="24"/>
      <c r="K921" s="145"/>
      <c r="L921" s="24"/>
      <c r="M921" s="24"/>
      <c r="N921" s="24"/>
      <c r="O921" s="24"/>
      <c r="P921" s="145"/>
      <c r="Q921" s="24"/>
      <c r="R921" s="24"/>
      <c r="S921" s="24"/>
      <c r="T921" s="366">
        <v>1919.6771600000002</v>
      </c>
      <c r="U921" s="10">
        <v>2280.0911000000001</v>
      </c>
      <c r="V921" s="352"/>
      <c r="W921" s="25" t="s">
        <v>1306</v>
      </c>
      <c r="X921" s="164" t="s">
        <v>5159</v>
      </c>
      <c r="Y921" s="164">
        <v>12</v>
      </c>
      <c r="Z921" s="164">
        <v>54</v>
      </c>
      <c r="AA921" s="164">
        <v>54</v>
      </c>
      <c r="AB921" s="124" t="e">
        <v>#N/A</v>
      </c>
    </row>
    <row r="922" spans="1:28" s="162" customFormat="1" ht="120" x14ac:dyDescent="0.25">
      <c r="A922" s="24">
        <v>55</v>
      </c>
      <c r="B922" s="167">
        <v>1390</v>
      </c>
      <c r="C922" s="372" t="s">
        <v>3553</v>
      </c>
      <c r="D922" s="403" t="s">
        <v>4183</v>
      </c>
      <c r="E922" s="7" t="s">
        <v>1</v>
      </c>
      <c r="F922" s="403" t="s">
        <v>222</v>
      </c>
      <c r="G922" s="33">
        <v>12698253</v>
      </c>
      <c r="H922" s="145"/>
      <c r="I922" s="145"/>
      <c r="J922" s="24"/>
      <c r="K922" s="145"/>
      <c r="L922" s="24"/>
      <c r="M922" s="24"/>
      <c r="N922" s="24"/>
      <c r="O922" s="24"/>
      <c r="P922" s="145"/>
      <c r="Q922" s="24"/>
      <c r="R922" s="24"/>
      <c r="S922" s="24"/>
      <c r="T922" s="366">
        <v>1959.3404379000001</v>
      </c>
      <c r="U922" s="10">
        <v>2131.8705199999999</v>
      </c>
      <c r="V922" s="18">
        <v>1879.3945219000002</v>
      </c>
      <c r="W922" s="25" t="s">
        <v>1306</v>
      </c>
      <c r="X922" s="164" t="s">
        <v>5159</v>
      </c>
      <c r="Y922" s="164">
        <v>12</v>
      </c>
      <c r="Z922" s="164">
        <v>54</v>
      </c>
      <c r="AA922" s="164">
        <v>54</v>
      </c>
      <c r="AB922" s="124" t="e">
        <v>#N/A</v>
      </c>
    </row>
    <row r="923" spans="1:28" s="162" customFormat="1" ht="120" x14ac:dyDescent="0.25">
      <c r="A923" s="24">
        <v>56</v>
      </c>
      <c r="B923" s="167">
        <v>1391</v>
      </c>
      <c r="C923" s="372" t="s">
        <v>296</v>
      </c>
      <c r="D923" s="24" t="s">
        <v>297</v>
      </c>
      <c r="E923" s="24" t="s">
        <v>1</v>
      </c>
      <c r="F923" s="15" t="s">
        <v>38</v>
      </c>
      <c r="G923" s="333">
        <v>13288900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366">
        <v>2050.4772700000003</v>
      </c>
      <c r="U923" s="10">
        <v>1838</v>
      </c>
      <c r="V923" s="18">
        <v>1770.7005100000001</v>
      </c>
      <c r="W923" s="25" t="s">
        <v>1308</v>
      </c>
      <c r="X923" s="164" t="s">
        <v>5159</v>
      </c>
      <c r="Y923" s="164">
        <v>12</v>
      </c>
      <c r="Z923" s="164">
        <v>54</v>
      </c>
      <c r="AA923" s="164">
        <v>54</v>
      </c>
      <c r="AB923" s="124" t="e">
        <v>#N/A</v>
      </c>
    </row>
    <row r="924" spans="1:28" s="162" customFormat="1" ht="135" x14ac:dyDescent="0.25">
      <c r="A924" s="24">
        <v>57</v>
      </c>
      <c r="B924" s="167">
        <v>1392</v>
      </c>
      <c r="C924" s="372" t="s">
        <v>3554</v>
      </c>
      <c r="D924" s="403" t="s">
        <v>4184</v>
      </c>
      <c r="E924" s="7" t="s">
        <v>1</v>
      </c>
      <c r="F924" s="403" t="s">
        <v>222</v>
      </c>
      <c r="G924" s="33">
        <v>10096762</v>
      </c>
      <c r="H924" s="145"/>
      <c r="I924" s="145"/>
      <c r="J924" s="24"/>
      <c r="K924" s="145">
        <v>185</v>
      </c>
      <c r="L924" s="24"/>
      <c r="M924" s="24"/>
      <c r="N924" s="24"/>
      <c r="O924" s="24"/>
      <c r="P924" s="145"/>
      <c r="Q924" s="24"/>
      <c r="R924" s="24"/>
      <c r="S924" s="24"/>
      <c r="T924" s="366">
        <v>1741.0803766000001</v>
      </c>
      <c r="U924" s="10">
        <v>1414.105495</v>
      </c>
      <c r="V924" s="18">
        <v>1317.2652720000001</v>
      </c>
      <c r="W924" s="25" t="s">
        <v>1306</v>
      </c>
      <c r="X924" s="164" t="s">
        <v>5159</v>
      </c>
      <c r="Y924" s="164">
        <v>12</v>
      </c>
      <c r="Z924" s="164">
        <v>54</v>
      </c>
      <c r="AA924" s="164">
        <v>54</v>
      </c>
      <c r="AB924" s="124" t="e">
        <v>#N/A</v>
      </c>
    </row>
    <row r="925" spans="1:28" s="162" customFormat="1" ht="120" x14ac:dyDescent="0.25">
      <c r="A925" s="24">
        <v>58</v>
      </c>
      <c r="B925" s="167">
        <v>1393</v>
      </c>
      <c r="C925" s="6" t="s">
        <v>285</v>
      </c>
      <c r="D925" s="403" t="s">
        <v>4185</v>
      </c>
      <c r="E925" s="7" t="s">
        <v>1</v>
      </c>
      <c r="F925" s="403" t="s">
        <v>61</v>
      </c>
      <c r="G925" s="33">
        <v>6778800</v>
      </c>
      <c r="H925" s="145"/>
      <c r="I925" s="145"/>
      <c r="J925" s="24"/>
      <c r="K925" s="145"/>
      <c r="L925" s="24"/>
      <c r="M925" s="24"/>
      <c r="N925" s="24"/>
      <c r="O925" s="24"/>
      <c r="P925" s="145"/>
      <c r="Q925" s="24"/>
      <c r="R925" s="24"/>
      <c r="S925" s="24"/>
      <c r="T925" s="366">
        <v>1045.96884</v>
      </c>
      <c r="U925" s="10">
        <v>2280.6465800000001</v>
      </c>
      <c r="V925" s="352"/>
      <c r="W925" s="25" t="s">
        <v>1306</v>
      </c>
      <c r="X925" s="164" t="s">
        <v>5159</v>
      </c>
      <c r="Y925" s="164">
        <v>12</v>
      </c>
      <c r="Z925" s="164">
        <v>54</v>
      </c>
      <c r="AA925" s="164">
        <v>54</v>
      </c>
      <c r="AB925" s="124" t="e">
        <v>#N/A</v>
      </c>
    </row>
    <row r="926" spans="1:28" s="162" customFormat="1" ht="75" x14ac:dyDescent="0.25">
      <c r="A926" s="24">
        <v>59</v>
      </c>
      <c r="B926" s="167">
        <v>1394</v>
      </c>
      <c r="C926" s="6" t="s">
        <v>451</v>
      </c>
      <c r="D926" s="403" t="s">
        <v>4186</v>
      </c>
      <c r="E926" s="7" t="s">
        <v>1</v>
      </c>
      <c r="F926" s="403" t="s">
        <v>5</v>
      </c>
      <c r="G926" s="215">
        <v>6923800</v>
      </c>
      <c r="H926" s="145"/>
      <c r="I926" s="145"/>
      <c r="J926" s="24"/>
      <c r="K926" s="145"/>
      <c r="L926" s="24"/>
      <c r="M926" s="24"/>
      <c r="N926" s="24"/>
      <c r="O926" s="24"/>
      <c r="P926" s="145"/>
      <c r="Q926" s="24"/>
      <c r="R926" s="24"/>
      <c r="S926" s="24"/>
      <c r="T926" s="366">
        <v>1068.3423400000001</v>
      </c>
      <c r="U926" s="10">
        <v>3203.8389100000004</v>
      </c>
      <c r="V926" s="18">
        <v>1621.7392900000002</v>
      </c>
      <c r="W926" s="25" t="s">
        <v>1306</v>
      </c>
      <c r="X926" s="164" t="s">
        <v>5159</v>
      </c>
      <c r="Y926" s="164">
        <v>12</v>
      </c>
      <c r="Z926" s="164">
        <v>54</v>
      </c>
      <c r="AA926" s="164">
        <v>54</v>
      </c>
      <c r="AB926" s="124" t="e">
        <v>#N/A</v>
      </c>
    </row>
    <row r="927" spans="1:28" s="162" customFormat="1" ht="135" x14ac:dyDescent="0.25">
      <c r="A927" s="24">
        <v>60</v>
      </c>
      <c r="B927" s="167">
        <v>1395</v>
      </c>
      <c r="C927" s="6" t="s">
        <v>466</v>
      </c>
      <c r="D927" s="403" t="s">
        <v>4187</v>
      </c>
      <c r="E927" s="7" t="s">
        <v>1</v>
      </c>
      <c r="F927" s="403" t="s">
        <v>8</v>
      </c>
      <c r="G927" s="215">
        <v>7031200</v>
      </c>
      <c r="H927" s="145"/>
      <c r="I927" s="145"/>
      <c r="J927" s="24"/>
      <c r="K927" s="145"/>
      <c r="L927" s="24"/>
      <c r="M927" s="24"/>
      <c r="N927" s="24"/>
      <c r="O927" s="24"/>
      <c r="P927" s="145"/>
      <c r="Q927" s="24"/>
      <c r="R927" s="24"/>
      <c r="S927" s="24"/>
      <c r="T927" s="366">
        <v>1084.91416</v>
      </c>
      <c r="U927" s="10">
        <v>1319.1261300000001</v>
      </c>
      <c r="V927" s="352"/>
      <c r="W927" s="25" t="s">
        <v>1306</v>
      </c>
      <c r="X927" s="164" t="s">
        <v>5159</v>
      </c>
      <c r="Y927" s="164">
        <v>12</v>
      </c>
      <c r="Z927" s="164">
        <v>54</v>
      </c>
      <c r="AA927" s="164">
        <v>54</v>
      </c>
      <c r="AB927" s="124" t="e">
        <v>#N/A</v>
      </c>
    </row>
    <row r="928" spans="1:28" s="162" customFormat="1" ht="105" x14ac:dyDescent="0.25">
      <c r="A928" s="24">
        <v>61</v>
      </c>
      <c r="B928" s="167">
        <v>1396</v>
      </c>
      <c r="C928" s="6" t="s">
        <v>218</v>
      </c>
      <c r="D928" s="403" t="s">
        <v>4188</v>
      </c>
      <c r="E928" s="7" t="s">
        <v>1</v>
      </c>
      <c r="F928" s="403" t="s">
        <v>60</v>
      </c>
      <c r="G928" s="400">
        <v>29627400</v>
      </c>
      <c r="H928" s="26"/>
      <c r="I928" s="26"/>
      <c r="J928" s="24"/>
      <c r="K928" s="145"/>
      <c r="L928" s="24"/>
      <c r="M928" s="24"/>
      <c r="N928" s="24"/>
      <c r="O928" s="24"/>
      <c r="P928" s="145"/>
      <c r="Q928" s="24"/>
      <c r="R928" s="24"/>
      <c r="S928" s="24"/>
      <c r="T928" s="366">
        <v>4571.5078200000007</v>
      </c>
      <c r="U928" s="10">
        <v>1040.15173</v>
      </c>
      <c r="V928" s="18">
        <v>3498.7062100000003</v>
      </c>
      <c r="W928" s="25" t="s">
        <v>1306</v>
      </c>
      <c r="X928" s="164" t="s">
        <v>5159</v>
      </c>
      <c r="Y928" s="164">
        <v>12</v>
      </c>
      <c r="Z928" s="164">
        <v>54</v>
      </c>
      <c r="AA928" s="164">
        <v>54</v>
      </c>
      <c r="AB928" s="124" t="e">
        <v>#N/A</v>
      </c>
    </row>
    <row r="929" spans="1:28" s="162" customFormat="1" ht="120" x14ac:dyDescent="0.25">
      <c r="A929" s="24">
        <v>62</v>
      </c>
      <c r="B929" s="167">
        <v>1397</v>
      </c>
      <c r="C929" s="6" t="s">
        <v>219</v>
      </c>
      <c r="D929" s="403" t="s">
        <v>4189</v>
      </c>
      <c r="E929" s="7" t="s">
        <v>1</v>
      </c>
      <c r="F929" s="403" t="s">
        <v>220</v>
      </c>
      <c r="G929" s="215">
        <v>11979800</v>
      </c>
      <c r="H929" s="145"/>
      <c r="I929" s="145"/>
      <c r="J929" s="24"/>
      <c r="K929" s="145"/>
      <c r="L929" s="24"/>
      <c r="M929" s="24"/>
      <c r="N929" s="24"/>
      <c r="O929" s="24"/>
      <c r="P929" s="145"/>
      <c r="Q929" s="24"/>
      <c r="R929" s="24"/>
      <c r="S929" s="24"/>
      <c r="T929" s="366">
        <v>1848.48314</v>
      </c>
      <c r="U929" s="10">
        <v>2093.0949300000002</v>
      </c>
      <c r="V929" s="18">
        <v>1023.2867400000001</v>
      </c>
      <c r="W929" s="25" t="s">
        <v>1306</v>
      </c>
      <c r="X929" s="164" t="s">
        <v>5159</v>
      </c>
      <c r="Y929" s="164">
        <v>12</v>
      </c>
      <c r="Z929" s="164">
        <v>54</v>
      </c>
      <c r="AA929" s="164">
        <v>54</v>
      </c>
      <c r="AB929" s="124" t="e">
        <v>#N/A</v>
      </c>
    </row>
    <row r="930" spans="1:28" s="162" customFormat="1" ht="105" x14ac:dyDescent="0.25">
      <c r="A930" s="24">
        <v>63</v>
      </c>
      <c r="B930" s="167">
        <v>1398</v>
      </c>
      <c r="C930" s="6" t="s">
        <v>221</v>
      </c>
      <c r="D930" s="403" t="s">
        <v>4190</v>
      </c>
      <c r="E930" s="7" t="s">
        <v>1</v>
      </c>
      <c r="F930" s="403" t="s">
        <v>200</v>
      </c>
      <c r="G930" s="215">
        <v>23175297</v>
      </c>
      <c r="H930" s="145"/>
      <c r="I930" s="145"/>
      <c r="J930" s="24"/>
      <c r="K930" s="145"/>
      <c r="L930" s="24"/>
      <c r="M930" s="24"/>
      <c r="N930" s="24"/>
      <c r="O930" s="24"/>
      <c r="P930" s="145"/>
      <c r="Q930" s="24"/>
      <c r="R930" s="24"/>
      <c r="S930" s="24"/>
      <c r="T930" s="366">
        <v>3575.9483271000004</v>
      </c>
      <c r="U930" s="10">
        <v>4762.5312200000008</v>
      </c>
      <c r="V930" s="18">
        <v>3052.2436347000003</v>
      </c>
      <c r="W930" s="25" t="s">
        <v>1306</v>
      </c>
      <c r="X930" s="164" t="s">
        <v>5159</v>
      </c>
      <c r="Y930" s="164">
        <v>12</v>
      </c>
      <c r="Z930" s="164">
        <v>54</v>
      </c>
      <c r="AA930" s="164">
        <v>54</v>
      </c>
      <c r="AB930" s="124" t="e">
        <v>#N/A</v>
      </c>
    </row>
    <row r="931" spans="1:28" s="162" customFormat="1" ht="105" x14ac:dyDescent="0.25">
      <c r="A931" s="24">
        <v>64</v>
      </c>
      <c r="B931" s="167">
        <v>1399</v>
      </c>
      <c r="C931" s="372" t="s">
        <v>260</v>
      </c>
      <c r="D931" s="403" t="s">
        <v>4191</v>
      </c>
      <c r="E931" s="7" t="s">
        <v>1</v>
      </c>
      <c r="F931" s="403" t="s">
        <v>220</v>
      </c>
      <c r="G931" s="215">
        <v>8987700</v>
      </c>
      <c r="H931" s="145"/>
      <c r="I931" s="145"/>
      <c r="J931" s="24"/>
      <c r="K931" s="145"/>
      <c r="L931" s="24"/>
      <c r="M931" s="24"/>
      <c r="N931" s="24"/>
      <c r="O931" s="24"/>
      <c r="P931" s="145"/>
      <c r="Q931" s="24"/>
      <c r="R931" s="24"/>
      <c r="S931" s="24"/>
      <c r="T931" s="366">
        <v>1386.8021100000001</v>
      </c>
      <c r="U931" s="10">
        <v>1357.2845200000002</v>
      </c>
      <c r="V931" s="18">
        <v>1363.3330800000001</v>
      </c>
      <c r="W931" s="25" t="s">
        <v>1306</v>
      </c>
      <c r="X931" s="164" t="s">
        <v>5159</v>
      </c>
      <c r="Y931" s="164">
        <v>12</v>
      </c>
      <c r="Z931" s="164">
        <v>54</v>
      </c>
      <c r="AA931" s="164">
        <v>54</v>
      </c>
      <c r="AB931" s="124" t="e">
        <v>#N/A</v>
      </c>
    </row>
    <row r="932" spans="1:28" s="162" customFormat="1" ht="105" x14ac:dyDescent="0.25">
      <c r="A932" s="24">
        <v>66</v>
      </c>
      <c r="B932" s="167">
        <v>1401</v>
      </c>
      <c r="C932" s="6" t="s">
        <v>1303</v>
      </c>
      <c r="D932" s="403" t="s">
        <v>4180</v>
      </c>
      <c r="E932" s="7" t="s">
        <v>1</v>
      </c>
      <c r="F932" s="403" t="s">
        <v>222</v>
      </c>
      <c r="G932" s="33">
        <v>9594800</v>
      </c>
      <c r="H932" s="145"/>
      <c r="I932" s="145"/>
      <c r="J932" s="24"/>
      <c r="K932" s="145"/>
      <c r="L932" s="24"/>
      <c r="M932" s="24"/>
      <c r="N932" s="24"/>
      <c r="O932" s="24"/>
      <c r="P932" s="145"/>
      <c r="Q932" s="24"/>
      <c r="R932" s="24"/>
      <c r="S932" s="24"/>
      <c r="T932" s="366">
        <v>1480.4776400000001</v>
      </c>
      <c r="U932" s="10">
        <v>2674.1887300000003</v>
      </c>
      <c r="V932" s="18">
        <v>1130.92642</v>
      </c>
      <c r="W932" s="25" t="s">
        <v>1306</v>
      </c>
      <c r="X932" s="164" t="s">
        <v>5159</v>
      </c>
      <c r="Y932" s="164">
        <v>12</v>
      </c>
      <c r="Z932" s="164">
        <v>54</v>
      </c>
      <c r="AA932" s="164">
        <v>54</v>
      </c>
      <c r="AB932" s="124" t="e">
        <v>#N/A</v>
      </c>
    </row>
    <row r="933" spans="1:28" s="162" customFormat="1" ht="135" x14ac:dyDescent="0.25">
      <c r="A933" s="24">
        <v>67</v>
      </c>
      <c r="B933" s="167">
        <v>1402</v>
      </c>
      <c r="C933" s="6" t="s">
        <v>298</v>
      </c>
      <c r="D933" s="403" t="s">
        <v>4154</v>
      </c>
      <c r="E933" s="7" t="s">
        <v>1</v>
      </c>
      <c r="F933" s="403" t="s">
        <v>147</v>
      </c>
      <c r="G933" s="33">
        <v>14532300</v>
      </c>
      <c r="H933" s="145"/>
      <c r="I933" s="145"/>
      <c r="J933" s="24"/>
      <c r="K933" s="145"/>
      <c r="L933" s="24"/>
      <c r="M933" s="24"/>
      <c r="N933" s="24"/>
      <c r="O933" s="24"/>
      <c r="P933" s="145"/>
      <c r="Q933" s="24"/>
      <c r="R933" s="24"/>
      <c r="S933" s="24"/>
      <c r="T933" s="366">
        <v>2242.3338900000003</v>
      </c>
      <c r="U933" s="10">
        <v>2281</v>
      </c>
      <c r="V933" s="18">
        <v>2180.1972800000003</v>
      </c>
      <c r="W933" s="25" t="s">
        <v>1306</v>
      </c>
      <c r="X933" s="164" t="s">
        <v>5159</v>
      </c>
      <c r="Y933" s="164">
        <v>12</v>
      </c>
      <c r="Z933" s="164">
        <v>54</v>
      </c>
      <c r="AA933" s="164">
        <v>54</v>
      </c>
      <c r="AB933" s="124" t="e">
        <v>#N/A</v>
      </c>
    </row>
    <row r="934" spans="1:28" s="162" customFormat="1" ht="120" x14ac:dyDescent="0.25">
      <c r="A934" s="24">
        <v>68</v>
      </c>
      <c r="B934" s="167">
        <v>1403</v>
      </c>
      <c r="C934" s="6" t="s">
        <v>4633</v>
      </c>
      <c r="D934" s="403" t="s">
        <v>4181</v>
      </c>
      <c r="E934" s="7" t="s">
        <v>1</v>
      </c>
      <c r="F934" s="403" t="s">
        <v>146</v>
      </c>
      <c r="G934" s="33">
        <v>8052000</v>
      </c>
      <c r="H934" s="145"/>
      <c r="I934" s="145"/>
      <c r="J934" s="24"/>
      <c r="K934" s="145"/>
      <c r="L934" s="24"/>
      <c r="M934" s="24"/>
      <c r="N934" s="24"/>
      <c r="O934" s="24"/>
      <c r="P934" s="145"/>
      <c r="Q934" s="24"/>
      <c r="R934" s="24"/>
      <c r="S934" s="24"/>
      <c r="T934" s="366">
        <v>1242.4236000000001</v>
      </c>
      <c r="U934" s="10">
        <v>1311.71973</v>
      </c>
      <c r="V934" s="18">
        <v>1681.70027</v>
      </c>
      <c r="W934" s="25" t="s">
        <v>1306</v>
      </c>
      <c r="X934" s="164" t="s">
        <v>5159</v>
      </c>
      <c r="Y934" s="164">
        <v>12</v>
      </c>
      <c r="Z934" s="164">
        <v>54</v>
      </c>
      <c r="AA934" s="164">
        <v>54</v>
      </c>
      <c r="AB934" s="124" t="e">
        <v>#N/A</v>
      </c>
    </row>
    <row r="935" spans="1:28" s="162" customFormat="1" ht="135" x14ac:dyDescent="0.25">
      <c r="A935" s="24">
        <v>70</v>
      </c>
      <c r="B935" s="167">
        <v>1405</v>
      </c>
      <c r="C935" s="6" t="s">
        <v>299</v>
      </c>
      <c r="D935" s="403" t="s">
        <v>505</v>
      </c>
      <c r="E935" s="7" t="s">
        <v>1</v>
      </c>
      <c r="F935" s="403" t="s">
        <v>258</v>
      </c>
      <c r="G935" s="215">
        <v>8624000</v>
      </c>
      <c r="H935" s="145"/>
      <c r="I935" s="145"/>
      <c r="J935" s="24"/>
      <c r="K935" s="145"/>
      <c r="L935" s="24"/>
      <c r="M935" s="24"/>
      <c r="N935" s="24"/>
      <c r="O935" s="24"/>
      <c r="P935" s="145"/>
      <c r="Q935" s="24"/>
      <c r="R935" s="24"/>
      <c r="S935" s="24"/>
      <c r="T935" s="366">
        <v>1330.6832000000002</v>
      </c>
      <c r="U935" s="10">
        <v>1630</v>
      </c>
      <c r="V935" s="18">
        <v>1625.0876000000001</v>
      </c>
      <c r="W935" s="25" t="s">
        <v>1306</v>
      </c>
      <c r="X935" s="164" t="s">
        <v>5159</v>
      </c>
      <c r="Y935" s="164">
        <v>12</v>
      </c>
      <c r="Z935" s="164">
        <v>54</v>
      </c>
      <c r="AA935" s="164">
        <v>54</v>
      </c>
      <c r="AB935" s="124" t="e">
        <v>#N/A</v>
      </c>
    </row>
    <row r="936" spans="1:28" s="162" customFormat="1" ht="120" x14ac:dyDescent="0.25">
      <c r="A936" s="24">
        <v>73</v>
      </c>
      <c r="B936" s="167">
        <v>1408</v>
      </c>
      <c r="C936" s="6" t="s">
        <v>4634</v>
      </c>
      <c r="D936" s="403" t="s">
        <v>4167</v>
      </c>
      <c r="E936" s="7" t="s">
        <v>1</v>
      </c>
      <c r="F936" s="403" t="s">
        <v>60</v>
      </c>
      <c r="G936" s="33">
        <v>18103600</v>
      </c>
      <c r="H936" s="145"/>
      <c r="I936" s="145"/>
      <c r="J936" s="24"/>
      <c r="K936" s="145"/>
      <c r="L936" s="24"/>
      <c r="M936" s="24"/>
      <c r="N936" s="24"/>
      <c r="O936" s="24"/>
      <c r="P936" s="145"/>
      <c r="Q936" s="24"/>
      <c r="R936" s="24"/>
      <c r="S936" s="24"/>
      <c r="T936" s="366">
        <v>2793.3854800000004</v>
      </c>
      <c r="U936" s="10">
        <v>2421.3681799999999</v>
      </c>
      <c r="V936" s="18">
        <v>1215.46739</v>
      </c>
      <c r="W936" s="25" t="s">
        <v>1306</v>
      </c>
      <c r="X936" s="164" t="s">
        <v>5159</v>
      </c>
      <c r="Y936" s="164">
        <v>12</v>
      </c>
      <c r="Z936" s="164">
        <v>54</v>
      </c>
      <c r="AA936" s="164">
        <v>54</v>
      </c>
      <c r="AB936" s="124" t="e">
        <v>#N/A</v>
      </c>
    </row>
    <row r="937" spans="1:28" s="162" customFormat="1" ht="105" x14ac:dyDescent="0.25">
      <c r="A937" s="24">
        <v>74</v>
      </c>
      <c r="B937" s="167">
        <v>1409</v>
      </c>
      <c r="C937" s="6" t="s">
        <v>261</v>
      </c>
      <c r="D937" s="403" t="s">
        <v>4078</v>
      </c>
      <c r="E937" s="7" t="s">
        <v>1</v>
      </c>
      <c r="F937" s="403" t="s">
        <v>91</v>
      </c>
      <c r="G937" s="33">
        <v>8959500</v>
      </c>
      <c r="H937" s="145"/>
      <c r="I937" s="145"/>
      <c r="J937" s="24"/>
      <c r="K937" s="145"/>
      <c r="L937" s="24"/>
      <c r="M937" s="24"/>
      <c r="N937" s="24"/>
      <c r="O937" s="24"/>
      <c r="P937" s="145"/>
      <c r="Q937" s="24"/>
      <c r="R937" s="24"/>
      <c r="S937" s="24"/>
      <c r="T937" s="366">
        <v>1382.4508500000002</v>
      </c>
      <c r="U937" s="10">
        <v>1598.87203</v>
      </c>
      <c r="V937" s="18">
        <v>1104.8034300000002</v>
      </c>
      <c r="W937" s="25" t="s">
        <v>1306</v>
      </c>
      <c r="X937" s="164" t="s">
        <v>5159</v>
      </c>
      <c r="Y937" s="164">
        <v>12</v>
      </c>
      <c r="Z937" s="164">
        <v>54</v>
      </c>
      <c r="AA937" s="164">
        <v>54</v>
      </c>
      <c r="AB937" s="124" t="e">
        <v>#N/A</v>
      </c>
    </row>
    <row r="938" spans="1:28" s="162" customFormat="1" ht="120" x14ac:dyDescent="0.25">
      <c r="A938" s="24">
        <v>75</v>
      </c>
      <c r="B938" s="167">
        <v>1410</v>
      </c>
      <c r="C938" s="6" t="s">
        <v>223</v>
      </c>
      <c r="D938" s="403" t="s">
        <v>4168</v>
      </c>
      <c r="E938" s="7" t="s">
        <v>1</v>
      </c>
      <c r="F938" s="403" t="s">
        <v>79</v>
      </c>
      <c r="G938" s="33">
        <v>44441800</v>
      </c>
      <c r="H938" s="145"/>
      <c r="I938" s="145"/>
      <c r="J938" s="24"/>
      <c r="K938" s="145"/>
      <c r="L938" s="24"/>
      <c r="M938" s="24"/>
      <c r="N938" s="24"/>
      <c r="O938" s="24"/>
      <c r="P938" s="145"/>
      <c r="Q938" s="24"/>
      <c r="R938" s="24"/>
      <c r="S938" s="24"/>
      <c r="T938" s="366">
        <v>6857.3697400000001</v>
      </c>
      <c r="U938" s="10">
        <v>1936.0483900000002</v>
      </c>
      <c r="V938" s="18">
        <v>7171.0616400000008</v>
      </c>
      <c r="W938" s="25" t="s">
        <v>1306</v>
      </c>
      <c r="X938" s="164" t="s">
        <v>5159</v>
      </c>
      <c r="Y938" s="164">
        <v>12</v>
      </c>
      <c r="Z938" s="164">
        <v>54</v>
      </c>
      <c r="AA938" s="164">
        <v>54</v>
      </c>
      <c r="AB938" s="124" t="e">
        <v>#N/A</v>
      </c>
    </row>
    <row r="939" spans="1:28" s="162" customFormat="1" ht="120" x14ac:dyDescent="0.25">
      <c r="A939" s="24">
        <v>76</v>
      </c>
      <c r="B939" s="167">
        <v>1411</v>
      </c>
      <c r="C939" s="6" t="s">
        <v>224</v>
      </c>
      <c r="D939" s="403" t="s">
        <v>4169</v>
      </c>
      <c r="E939" s="7" t="s">
        <v>1</v>
      </c>
      <c r="F939" s="403" t="s">
        <v>79</v>
      </c>
      <c r="G939" s="33">
        <v>23458700</v>
      </c>
      <c r="H939" s="145"/>
      <c r="I939" s="145"/>
      <c r="J939" s="24"/>
      <c r="K939" s="145"/>
      <c r="L939" s="24"/>
      <c r="M939" s="24"/>
      <c r="N939" s="24"/>
      <c r="O939" s="24"/>
      <c r="P939" s="145"/>
      <c r="Q939" s="24"/>
      <c r="R939" s="24"/>
      <c r="S939" s="24"/>
      <c r="T939" s="366">
        <v>3619.6774100000002</v>
      </c>
      <c r="U939" s="10">
        <v>2413.4988800000001</v>
      </c>
      <c r="V939" s="18">
        <v>3798.1716500000002</v>
      </c>
      <c r="W939" s="25" t="s">
        <v>1306</v>
      </c>
      <c r="X939" s="164" t="s">
        <v>5159</v>
      </c>
      <c r="Y939" s="164">
        <v>12</v>
      </c>
      <c r="Z939" s="164">
        <v>54</v>
      </c>
      <c r="AA939" s="164">
        <v>54</v>
      </c>
      <c r="AB939" s="124" t="e">
        <v>#N/A</v>
      </c>
    </row>
    <row r="940" spans="1:28" s="162" customFormat="1" ht="135" x14ac:dyDescent="0.25">
      <c r="A940" s="24">
        <v>77</v>
      </c>
      <c r="B940" s="167">
        <v>1412</v>
      </c>
      <c r="C940" s="6" t="s">
        <v>225</v>
      </c>
      <c r="D940" s="403" t="s">
        <v>4170</v>
      </c>
      <c r="E940" s="7" t="s">
        <v>1</v>
      </c>
      <c r="F940" s="403" t="s">
        <v>79</v>
      </c>
      <c r="G940" s="33">
        <v>7515600</v>
      </c>
      <c r="H940" s="145"/>
      <c r="I940" s="145"/>
      <c r="J940" s="24"/>
      <c r="K940" s="145"/>
      <c r="L940" s="24"/>
      <c r="M940" s="24"/>
      <c r="N940" s="24"/>
      <c r="O940" s="24"/>
      <c r="P940" s="145"/>
      <c r="Q940" s="24"/>
      <c r="R940" s="24"/>
      <c r="S940" s="24"/>
      <c r="T940" s="366">
        <v>1159.6570800000002</v>
      </c>
      <c r="U940" s="10">
        <v>5537.7652800000005</v>
      </c>
      <c r="V940" s="18">
        <v>1142.8846700000001</v>
      </c>
      <c r="W940" s="25" t="s">
        <v>1306</v>
      </c>
      <c r="X940" s="164" t="s">
        <v>5159</v>
      </c>
      <c r="Y940" s="164">
        <v>12</v>
      </c>
      <c r="Z940" s="164">
        <v>54</v>
      </c>
      <c r="AA940" s="164">
        <v>54</v>
      </c>
      <c r="AB940" s="124" t="e">
        <v>#N/A</v>
      </c>
    </row>
    <row r="941" spans="1:28" s="162" customFormat="1" ht="105" x14ac:dyDescent="0.25">
      <c r="A941" s="24">
        <v>78</v>
      </c>
      <c r="B941" s="167">
        <v>1413</v>
      </c>
      <c r="C941" s="6" t="s">
        <v>226</v>
      </c>
      <c r="D941" s="403" t="s">
        <v>4171</v>
      </c>
      <c r="E941" s="7" t="s">
        <v>1</v>
      </c>
      <c r="F941" s="403" t="s">
        <v>60</v>
      </c>
      <c r="G941" s="215">
        <v>11821060</v>
      </c>
      <c r="H941" s="145"/>
      <c r="I941" s="145"/>
      <c r="J941" s="24"/>
      <c r="K941" s="145"/>
      <c r="L941" s="24"/>
      <c r="M941" s="24"/>
      <c r="N941" s="24"/>
      <c r="O941" s="24"/>
      <c r="P941" s="145"/>
      <c r="Q941" s="24"/>
      <c r="R941" s="24"/>
      <c r="S941" s="24"/>
      <c r="T941" s="366">
        <v>1823.9895580000002</v>
      </c>
      <c r="U941" s="10">
        <v>2198.3429599999999</v>
      </c>
      <c r="V941" s="18">
        <v>1497.0957500000002</v>
      </c>
      <c r="W941" s="25" t="s">
        <v>1306</v>
      </c>
      <c r="X941" s="164" t="s">
        <v>5159</v>
      </c>
      <c r="Y941" s="164">
        <v>12</v>
      </c>
      <c r="Z941" s="164">
        <v>54</v>
      </c>
      <c r="AA941" s="164">
        <v>54</v>
      </c>
      <c r="AB941" s="124" t="e">
        <v>#N/A</v>
      </c>
    </row>
    <row r="942" spans="1:28" s="162" customFormat="1" ht="105" x14ac:dyDescent="0.25">
      <c r="A942" s="24">
        <v>79</v>
      </c>
      <c r="B942" s="167">
        <v>1414</v>
      </c>
      <c r="C942" s="6" t="s">
        <v>463</v>
      </c>
      <c r="D942" s="403" t="s">
        <v>4172</v>
      </c>
      <c r="E942" s="7" t="s">
        <v>1</v>
      </c>
      <c r="F942" s="403" t="s">
        <v>4</v>
      </c>
      <c r="G942" s="215">
        <v>9751200</v>
      </c>
      <c r="H942" s="145"/>
      <c r="I942" s="145"/>
      <c r="J942" s="24"/>
      <c r="K942" s="145"/>
      <c r="L942" s="24"/>
      <c r="M942" s="24"/>
      <c r="N942" s="24"/>
      <c r="O942" s="24"/>
      <c r="P942" s="145"/>
      <c r="Q942" s="24"/>
      <c r="R942" s="24"/>
      <c r="S942" s="24"/>
      <c r="T942" s="366">
        <v>1504.6101600000002</v>
      </c>
      <c r="U942" s="10">
        <v>1750.8421000000001</v>
      </c>
      <c r="V942" s="18">
        <v>3016.8118800000002</v>
      </c>
      <c r="W942" s="25" t="s">
        <v>1306</v>
      </c>
      <c r="X942" s="164" t="s">
        <v>5159</v>
      </c>
      <c r="Y942" s="164">
        <v>12</v>
      </c>
      <c r="Z942" s="164">
        <v>54</v>
      </c>
      <c r="AA942" s="164">
        <v>54</v>
      </c>
      <c r="AB942" s="124" t="e">
        <v>#N/A</v>
      </c>
    </row>
    <row r="943" spans="1:28" s="162" customFormat="1" ht="120" x14ac:dyDescent="0.25">
      <c r="A943" s="24">
        <v>80</v>
      </c>
      <c r="B943" s="167">
        <v>1415</v>
      </c>
      <c r="C943" s="6" t="s">
        <v>300</v>
      </c>
      <c r="D943" s="403" t="s">
        <v>4173</v>
      </c>
      <c r="E943" s="7" t="s">
        <v>1</v>
      </c>
      <c r="F943" s="403" t="s">
        <v>15</v>
      </c>
      <c r="G943" s="33">
        <v>8836300</v>
      </c>
      <c r="H943" s="145"/>
      <c r="I943" s="145"/>
      <c r="J943" s="24"/>
      <c r="K943" s="145"/>
      <c r="L943" s="24"/>
      <c r="M943" s="24"/>
      <c r="N943" s="24"/>
      <c r="O943" s="24"/>
      <c r="P943" s="145"/>
      <c r="Q943" s="24"/>
      <c r="R943" s="24"/>
      <c r="S943" s="24"/>
      <c r="T943" s="366">
        <v>1363.44109</v>
      </c>
      <c r="U943" s="10">
        <v>1557</v>
      </c>
      <c r="V943" s="18">
        <v>1484.8289000000002</v>
      </c>
      <c r="W943" s="25" t="s">
        <v>1306</v>
      </c>
      <c r="X943" s="164" t="s">
        <v>5159</v>
      </c>
      <c r="Y943" s="164">
        <v>12</v>
      </c>
      <c r="Z943" s="164">
        <v>54</v>
      </c>
      <c r="AA943" s="164">
        <v>54</v>
      </c>
      <c r="AB943" s="124" t="e">
        <v>#N/A</v>
      </c>
    </row>
    <row r="944" spans="1:28" s="162" customFormat="1" ht="120" x14ac:dyDescent="0.25">
      <c r="A944" s="24">
        <v>81</v>
      </c>
      <c r="B944" s="167">
        <v>1416</v>
      </c>
      <c r="C944" s="372" t="s">
        <v>3555</v>
      </c>
      <c r="D944" s="403" t="s">
        <v>4174</v>
      </c>
      <c r="E944" s="7" t="s">
        <v>1</v>
      </c>
      <c r="F944" s="403" t="s">
        <v>89</v>
      </c>
      <c r="G944" s="215">
        <v>7115000</v>
      </c>
      <c r="H944" s="145"/>
      <c r="I944" s="145"/>
      <c r="J944" s="24"/>
      <c r="K944" s="145"/>
      <c r="L944" s="24"/>
      <c r="M944" s="24"/>
      <c r="N944" s="24"/>
      <c r="O944" s="24"/>
      <c r="P944" s="145"/>
      <c r="Q944" s="24"/>
      <c r="R944" s="24"/>
      <c r="S944" s="24"/>
      <c r="T944" s="366">
        <v>1097.8445000000002</v>
      </c>
      <c r="U944" s="10">
        <v>1132.2996900000001</v>
      </c>
      <c r="V944" s="18">
        <v>1722.54348</v>
      </c>
      <c r="W944" s="25" t="s">
        <v>1306</v>
      </c>
      <c r="X944" s="164" t="s">
        <v>5159</v>
      </c>
      <c r="Y944" s="164">
        <v>12</v>
      </c>
      <c r="Z944" s="164">
        <v>54</v>
      </c>
      <c r="AA944" s="164">
        <v>54</v>
      </c>
      <c r="AB944" s="124" t="e">
        <v>#N/A</v>
      </c>
    </row>
    <row r="945" spans="1:28" s="162" customFormat="1" ht="120" x14ac:dyDescent="0.25">
      <c r="A945" s="24">
        <v>82</v>
      </c>
      <c r="B945" s="167">
        <v>1417</v>
      </c>
      <c r="C945" s="372" t="s">
        <v>3556</v>
      </c>
      <c r="D945" s="403" t="s">
        <v>4175</v>
      </c>
      <c r="E945" s="7" t="s">
        <v>1</v>
      </c>
      <c r="F945" s="403" t="s">
        <v>60</v>
      </c>
      <c r="G945" s="33">
        <v>12102899</v>
      </c>
      <c r="H945" s="145"/>
      <c r="I945" s="145"/>
      <c r="J945" s="24"/>
      <c r="K945" s="145"/>
      <c r="L945" s="24"/>
      <c r="M945" s="24"/>
      <c r="N945" s="24"/>
      <c r="O945" s="24"/>
      <c r="P945" s="145"/>
      <c r="Q945" s="24"/>
      <c r="R945" s="24"/>
      <c r="S945" s="24"/>
      <c r="T945" s="366">
        <v>1867.4773157000002</v>
      </c>
      <c r="U945" s="10">
        <v>1718.3156600000002</v>
      </c>
      <c r="V945" s="18">
        <v>1343.5400932</v>
      </c>
      <c r="W945" s="25" t="s">
        <v>1306</v>
      </c>
      <c r="X945" s="164" t="s">
        <v>5159</v>
      </c>
      <c r="Y945" s="164">
        <v>12</v>
      </c>
      <c r="Z945" s="164">
        <v>54</v>
      </c>
      <c r="AA945" s="164">
        <v>54</v>
      </c>
      <c r="AB945" s="124" t="e">
        <v>#N/A</v>
      </c>
    </row>
    <row r="946" spans="1:28" s="162" customFormat="1" ht="135" x14ac:dyDescent="0.25">
      <c r="A946" s="24">
        <v>83</v>
      </c>
      <c r="B946" s="167">
        <v>1418</v>
      </c>
      <c r="C946" s="6" t="s">
        <v>4635</v>
      </c>
      <c r="D946" s="403" t="s">
        <v>4176</v>
      </c>
      <c r="E946" s="7" t="s">
        <v>1</v>
      </c>
      <c r="F946" s="403" t="s">
        <v>91</v>
      </c>
      <c r="G946" s="33">
        <v>8423300</v>
      </c>
      <c r="H946" s="145"/>
      <c r="I946" s="145"/>
      <c r="J946" s="24"/>
      <c r="K946" s="145"/>
      <c r="L946" s="24"/>
      <c r="M946" s="24"/>
      <c r="N946" s="24"/>
      <c r="O946" s="24"/>
      <c r="P946" s="145"/>
      <c r="Q946" s="24"/>
      <c r="R946" s="24"/>
      <c r="S946" s="24"/>
      <c r="T946" s="366">
        <v>1299.7151900000001</v>
      </c>
      <c r="U946" s="10">
        <v>2180.1201300000002</v>
      </c>
      <c r="V946" s="352"/>
      <c r="W946" s="25" t="s">
        <v>1306</v>
      </c>
      <c r="X946" s="164" t="s">
        <v>5159</v>
      </c>
      <c r="Y946" s="164">
        <v>12</v>
      </c>
      <c r="Z946" s="164">
        <v>54</v>
      </c>
      <c r="AA946" s="164">
        <v>54</v>
      </c>
      <c r="AB946" s="124" t="e">
        <v>#N/A</v>
      </c>
    </row>
    <row r="947" spans="1:28" s="162" customFormat="1" ht="120" x14ac:dyDescent="0.25">
      <c r="A947" s="24">
        <v>84</v>
      </c>
      <c r="B947" s="167">
        <v>1419</v>
      </c>
      <c r="C947" s="6" t="s">
        <v>312</v>
      </c>
      <c r="D947" s="403" t="s">
        <v>4177</v>
      </c>
      <c r="E947" s="24" t="s">
        <v>1</v>
      </c>
      <c r="F947" s="403" t="s">
        <v>79</v>
      </c>
      <c r="G947" s="33">
        <v>6644237</v>
      </c>
      <c r="H947" s="145"/>
      <c r="I947" s="145"/>
      <c r="J947" s="24"/>
      <c r="K947" s="145"/>
      <c r="L947" s="24"/>
      <c r="M947" s="24"/>
      <c r="N947" s="24"/>
      <c r="O947" s="24"/>
      <c r="P947" s="145"/>
      <c r="Q947" s="24"/>
      <c r="R947" s="24"/>
      <c r="S947" s="24"/>
      <c r="T947" s="366">
        <v>1025.2057691</v>
      </c>
      <c r="U947" s="10">
        <v>1047.1631220000002</v>
      </c>
      <c r="V947" s="352"/>
      <c r="W947" s="25" t="s">
        <v>1306</v>
      </c>
      <c r="X947" s="164" t="s">
        <v>5159</v>
      </c>
      <c r="Y947" s="164">
        <v>12</v>
      </c>
      <c r="Z947" s="164">
        <v>54</v>
      </c>
      <c r="AA947" s="164">
        <v>54</v>
      </c>
      <c r="AB947" s="124" t="e">
        <v>#N/A</v>
      </c>
    </row>
    <row r="948" spans="1:28" s="162" customFormat="1" ht="120" x14ac:dyDescent="0.25">
      <c r="A948" s="24">
        <v>85</v>
      </c>
      <c r="B948" s="167">
        <v>1420</v>
      </c>
      <c r="C948" s="6" t="s">
        <v>270</v>
      </c>
      <c r="D948" s="403" t="s">
        <v>4178</v>
      </c>
      <c r="E948" s="7" t="s">
        <v>1</v>
      </c>
      <c r="F948" s="403" t="s">
        <v>4</v>
      </c>
      <c r="G948" s="33">
        <v>11896195</v>
      </c>
      <c r="H948" s="145"/>
      <c r="I948" s="145"/>
      <c r="J948" s="24"/>
      <c r="K948" s="145"/>
      <c r="L948" s="24"/>
      <c r="M948" s="24"/>
      <c r="N948" s="24"/>
      <c r="O948" s="24"/>
      <c r="P948" s="145"/>
      <c r="Q948" s="24"/>
      <c r="R948" s="24"/>
      <c r="S948" s="24"/>
      <c r="T948" s="366">
        <v>1835.5828885000001</v>
      </c>
      <c r="U948" s="10">
        <v>3192.9993350000004</v>
      </c>
      <c r="V948" s="18">
        <v>1771.9213316</v>
      </c>
      <c r="W948" s="25" t="s">
        <v>1306</v>
      </c>
      <c r="X948" s="164" t="s">
        <v>5159</v>
      </c>
      <c r="Y948" s="164">
        <v>12</v>
      </c>
      <c r="Z948" s="164">
        <v>54</v>
      </c>
      <c r="AA948" s="164">
        <v>54</v>
      </c>
      <c r="AB948" s="124" t="e">
        <v>#N/A</v>
      </c>
    </row>
    <row r="949" spans="1:28" s="162" customFormat="1" ht="120" x14ac:dyDescent="0.25">
      <c r="A949" s="24">
        <v>86</v>
      </c>
      <c r="B949" s="167">
        <v>1421</v>
      </c>
      <c r="C949" s="6" t="s">
        <v>227</v>
      </c>
      <c r="D949" s="403" t="s">
        <v>4179</v>
      </c>
      <c r="E949" s="7" t="s">
        <v>1</v>
      </c>
      <c r="F949" s="403" t="s">
        <v>61</v>
      </c>
      <c r="G949" s="215">
        <v>8801000</v>
      </c>
      <c r="H949" s="145"/>
      <c r="I949" s="145"/>
      <c r="J949" s="24"/>
      <c r="K949" s="145"/>
      <c r="L949" s="24"/>
      <c r="M949" s="24"/>
      <c r="N949" s="24"/>
      <c r="O949" s="24"/>
      <c r="P949" s="145"/>
      <c r="Q949" s="24"/>
      <c r="R949" s="24"/>
      <c r="S949" s="24"/>
      <c r="T949" s="366">
        <v>1357.9943000000001</v>
      </c>
      <c r="U949" s="10">
        <v>1716.5875000000001</v>
      </c>
      <c r="V949" s="18">
        <v>1125.7728</v>
      </c>
      <c r="W949" s="25" t="s">
        <v>1306</v>
      </c>
      <c r="X949" s="164" t="s">
        <v>5159</v>
      </c>
      <c r="Y949" s="164">
        <v>12</v>
      </c>
      <c r="Z949" s="164">
        <v>54</v>
      </c>
      <c r="AA949" s="164">
        <v>54</v>
      </c>
      <c r="AB949" s="124" t="e">
        <v>#N/A</v>
      </c>
    </row>
    <row r="950" spans="1:28" s="162" customFormat="1" ht="105" x14ac:dyDescent="0.25">
      <c r="A950" s="24">
        <v>88</v>
      </c>
      <c r="B950" s="167">
        <v>1423</v>
      </c>
      <c r="C950" s="6" t="s">
        <v>228</v>
      </c>
      <c r="D950" s="403" t="s">
        <v>4159</v>
      </c>
      <c r="E950" s="7" t="s">
        <v>1</v>
      </c>
      <c r="F950" s="403" t="s">
        <v>229</v>
      </c>
      <c r="G950" s="215">
        <v>19558600</v>
      </c>
      <c r="H950" s="145"/>
      <c r="I950" s="145"/>
      <c r="J950" s="24"/>
      <c r="K950" s="145"/>
      <c r="L950" s="24"/>
      <c r="M950" s="24"/>
      <c r="N950" s="24"/>
      <c r="O950" s="24"/>
      <c r="P950" s="145"/>
      <c r="Q950" s="24"/>
      <c r="R950" s="24"/>
      <c r="S950" s="24"/>
      <c r="T950" s="366">
        <v>3017.8919800000003</v>
      </c>
      <c r="U950" s="10">
        <v>2062.4972400000001</v>
      </c>
      <c r="V950" s="18">
        <v>3923.9724400000005</v>
      </c>
      <c r="W950" s="25" t="s">
        <v>1306</v>
      </c>
      <c r="X950" s="164" t="s">
        <v>5159</v>
      </c>
      <c r="Y950" s="164">
        <v>12</v>
      </c>
      <c r="Z950" s="164">
        <v>54</v>
      </c>
      <c r="AA950" s="164">
        <v>54</v>
      </c>
      <c r="AB950" s="124" t="e">
        <v>#N/A</v>
      </c>
    </row>
    <row r="951" spans="1:28" s="162" customFormat="1" ht="105" x14ac:dyDescent="0.25">
      <c r="A951" s="24">
        <v>89</v>
      </c>
      <c r="B951" s="167">
        <v>1424</v>
      </c>
      <c r="C951" s="6" t="s">
        <v>228</v>
      </c>
      <c r="D951" s="403" t="s">
        <v>4159</v>
      </c>
      <c r="E951" s="7" t="s">
        <v>1</v>
      </c>
      <c r="F951" s="403" t="s">
        <v>229</v>
      </c>
      <c r="G951" s="215">
        <v>7993200</v>
      </c>
      <c r="H951" s="145"/>
      <c r="I951" s="145"/>
      <c r="J951" s="24"/>
      <c r="K951" s="145"/>
      <c r="L951" s="24"/>
      <c r="M951" s="24"/>
      <c r="N951" s="24"/>
      <c r="O951" s="24"/>
      <c r="P951" s="145"/>
      <c r="Q951" s="24"/>
      <c r="R951" s="24"/>
      <c r="S951" s="24"/>
      <c r="T951" s="366">
        <v>1233.35076</v>
      </c>
      <c r="U951" s="10">
        <v>3271.7000500000004</v>
      </c>
      <c r="V951" s="18">
        <v>2500.1537600000001</v>
      </c>
      <c r="W951" s="25" t="s">
        <v>1306</v>
      </c>
      <c r="X951" s="164" t="s">
        <v>5159</v>
      </c>
      <c r="Y951" s="164">
        <v>12</v>
      </c>
      <c r="Z951" s="164">
        <v>54</v>
      </c>
      <c r="AA951" s="164">
        <v>54</v>
      </c>
      <c r="AB951" s="124" t="e">
        <v>#N/A</v>
      </c>
    </row>
    <row r="952" spans="1:28" s="162" customFormat="1" ht="105" x14ac:dyDescent="0.25">
      <c r="A952" s="24">
        <v>90</v>
      </c>
      <c r="B952" s="167">
        <v>1425</v>
      </c>
      <c r="C952" s="6" t="s">
        <v>230</v>
      </c>
      <c r="D952" s="403" t="s">
        <v>4160</v>
      </c>
      <c r="E952" s="7" t="s">
        <v>1</v>
      </c>
      <c r="F952" s="403" t="s">
        <v>60</v>
      </c>
      <c r="G952" s="33">
        <v>10506100</v>
      </c>
      <c r="H952" s="145"/>
      <c r="I952" s="145"/>
      <c r="J952" s="24"/>
      <c r="K952" s="145"/>
      <c r="L952" s="24"/>
      <c r="M952" s="24"/>
      <c r="N952" s="24"/>
      <c r="O952" s="24"/>
      <c r="P952" s="145"/>
      <c r="Q952" s="24"/>
      <c r="R952" s="24"/>
      <c r="S952" s="24"/>
      <c r="T952" s="366">
        <v>1621.09123</v>
      </c>
      <c r="U952" s="10">
        <v>6132.63807</v>
      </c>
      <c r="V952" s="18">
        <v>1067.4319700000001</v>
      </c>
      <c r="W952" s="25" t="s">
        <v>1306</v>
      </c>
      <c r="X952" s="164" t="s">
        <v>5159</v>
      </c>
      <c r="Y952" s="164">
        <v>12</v>
      </c>
      <c r="Z952" s="164">
        <v>54</v>
      </c>
      <c r="AA952" s="164">
        <v>54</v>
      </c>
      <c r="AB952" s="124" t="e">
        <v>#N/A</v>
      </c>
    </row>
    <row r="953" spans="1:28" s="162" customFormat="1" ht="90" x14ac:dyDescent="0.25">
      <c r="A953" s="24">
        <v>91</v>
      </c>
      <c r="B953" s="167">
        <v>1426</v>
      </c>
      <c r="C953" s="372" t="s">
        <v>3557</v>
      </c>
      <c r="D953" s="403" t="s">
        <v>4161</v>
      </c>
      <c r="E953" s="7" t="s">
        <v>1</v>
      </c>
      <c r="F953" s="403" t="s">
        <v>144</v>
      </c>
      <c r="G953" s="33">
        <v>23823600</v>
      </c>
      <c r="H953" s="145"/>
      <c r="I953" s="145"/>
      <c r="J953" s="24"/>
      <c r="K953" s="145"/>
      <c r="L953" s="24"/>
      <c r="M953" s="24"/>
      <c r="N953" s="24"/>
      <c r="O953" s="24"/>
      <c r="P953" s="145"/>
      <c r="Q953" s="24"/>
      <c r="R953" s="24"/>
      <c r="S953" s="24"/>
      <c r="T953" s="366">
        <v>3675.9814800000004</v>
      </c>
      <c r="U953" s="10">
        <v>1161.67841</v>
      </c>
      <c r="V953" s="18">
        <v>3758.5319800000002</v>
      </c>
      <c r="W953" s="25" t="s">
        <v>1306</v>
      </c>
      <c r="X953" s="164" t="s">
        <v>5159</v>
      </c>
      <c r="Y953" s="164">
        <v>12</v>
      </c>
      <c r="Z953" s="164">
        <v>54</v>
      </c>
      <c r="AA953" s="164">
        <v>54</v>
      </c>
      <c r="AB953" s="124" t="e">
        <v>#N/A</v>
      </c>
    </row>
    <row r="954" spans="1:28" s="162" customFormat="1" ht="105" x14ac:dyDescent="0.25">
      <c r="A954" s="24">
        <v>92</v>
      </c>
      <c r="B954" s="167">
        <v>1427</v>
      </c>
      <c r="C954" s="6" t="s">
        <v>1067</v>
      </c>
      <c r="D954" s="403" t="s">
        <v>4162</v>
      </c>
      <c r="E954" s="7" t="s">
        <v>1</v>
      </c>
      <c r="F954" s="403" t="s">
        <v>66</v>
      </c>
      <c r="G954" s="33">
        <v>12872500</v>
      </c>
      <c r="H954" s="145"/>
      <c r="I954" s="145"/>
      <c r="J954" s="24"/>
      <c r="K954" s="145"/>
      <c r="L954" s="24"/>
      <c r="M954" s="24"/>
      <c r="N954" s="24"/>
      <c r="O954" s="24"/>
      <c r="P954" s="145"/>
      <c r="Q954" s="24"/>
      <c r="R954" s="24"/>
      <c r="S954" s="24"/>
      <c r="T954" s="366">
        <v>1986.22675</v>
      </c>
      <c r="U954" s="10">
        <v>1224</v>
      </c>
      <c r="V954" s="18">
        <v>2656.4133700000002</v>
      </c>
      <c r="W954" s="25" t="s">
        <v>1306</v>
      </c>
      <c r="X954" s="164" t="s">
        <v>5159</v>
      </c>
      <c r="Y954" s="164">
        <v>12</v>
      </c>
      <c r="Z954" s="164">
        <v>54</v>
      </c>
      <c r="AA954" s="164">
        <v>54</v>
      </c>
      <c r="AB954" s="124" t="e">
        <v>#N/A</v>
      </c>
    </row>
    <row r="955" spans="1:28" s="162" customFormat="1" ht="135" x14ac:dyDescent="0.25">
      <c r="A955" s="24">
        <v>93</v>
      </c>
      <c r="B955" s="167">
        <v>1428</v>
      </c>
      <c r="C955" s="6" t="s">
        <v>301</v>
      </c>
      <c r="D955" s="403" t="s">
        <v>4163</v>
      </c>
      <c r="E955" s="7" t="s">
        <v>1</v>
      </c>
      <c r="F955" s="403" t="s">
        <v>66</v>
      </c>
      <c r="G955" s="33">
        <v>6709300</v>
      </c>
      <c r="H955" s="145"/>
      <c r="I955" s="145"/>
      <c r="J955" s="24"/>
      <c r="K955" s="145"/>
      <c r="L955" s="24"/>
      <c r="M955" s="24"/>
      <c r="N955" s="24"/>
      <c r="O955" s="24"/>
      <c r="P955" s="145"/>
      <c r="Q955" s="24"/>
      <c r="R955" s="24"/>
      <c r="S955" s="24"/>
      <c r="T955" s="366">
        <v>1035.2449900000001</v>
      </c>
      <c r="U955" s="10">
        <v>1167</v>
      </c>
      <c r="V955" s="18">
        <v>1098.9246000000001</v>
      </c>
      <c r="W955" s="25" t="s">
        <v>1306</v>
      </c>
      <c r="X955" s="164" t="s">
        <v>5159</v>
      </c>
      <c r="Y955" s="164">
        <v>12</v>
      </c>
      <c r="Z955" s="164">
        <v>54</v>
      </c>
      <c r="AA955" s="164">
        <v>54</v>
      </c>
      <c r="AB955" s="124" t="e">
        <v>#N/A</v>
      </c>
    </row>
    <row r="956" spans="1:28" s="162" customFormat="1" ht="120" x14ac:dyDescent="0.25">
      <c r="A956" s="24">
        <v>94</v>
      </c>
      <c r="B956" s="167">
        <v>1429</v>
      </c>
      <c r="C956" s="372" t="s">
        <v>3558</v>
      </c>
      <c r="D956" s="403" t="s">
        <v>4164</v>
      </c>
      <c r="E956" s="24" t="s">
        <v>1</v>
      </c>
      <c r="F956" s="403" t="s">
        <v>60</v>
      </c>
      <c r="G956" s="33">
        <v>12183554</v>
      </c>
      <c r="H956" s="145"/>
      <c r="I956" s="145"/>
      <c r="J956" s="24"/>
      <c r="K956" s="145"/>
      <c r="L956" s="24"/>
      <c r="M956" s="24"/>
      <c r="N956" s="24"/>
      <c r="O956" s="24"/>
      <c r="P956" s="145"/>
      <c r="Q956" s="24"/>
      <c r="R956" s="24"/>
      <c r="S956" s="24"/>
      <c r="T956" s="366">
        <v>1879.9223822000001</v>
      </c>
      <c r="U956" s="10">
        <v>4403.3532230000001</v>
      </c>
      <c r="V956" s="18">
        <v>1951.7524268000002</v>
      </c>
      <c r="W956" s="25" t="s">
        <v>1306</v>
      </c>
      <c r="X956" s="164" t="s">
        <v>5159</v>
      </c>
      <c r="Y956" s="164">
        <v>12</v>
      </c>
      <c r="Z956" s="164">
        <v>54</v>
      </c>
      <c r="AA956" s="164">
        <v>54</v>
      </c>
      <c r="AB956" s="124" t="e">
        <v>#N/A</v>
      </c>
    </row>
    <row r="957" spans="1:28" s="162" customFormat="1" ht="105" x14ac:dyDescent="0.25">
      <c r="A957" s="24">
        <v>95</v>
      </c>
      <c r="B957" s="167">
        <v>1430</v>
      </c>
      <c r="C957" s="6" t="s">
        <v>471</v>
      </c>
      <c r="D957" s="403" t="s">
        <v>4165</v>
      </c>
      <c r="E957" s="7" t="s">
        <v>1</v>
      </c>
      <c r="F957" s="403" t="s">
        <v>19</v>
      </c>
      <c r="G957" s="33">
        <v>44850800</v>
      </c>
      <c r="H957" s="145">
        <v>102179</v>
      </c>
      <c r="I957" s="145"/>
      <c r="J957" s="24"/>
      <c r="K957" s="145"/>
      <c r="L957" s="24"/>
      <c r="M957" s="24"/>
      <c r="N957" s="24"/>
      <c r="O957" s="24"/>
      <c r="P957" s="145"/>
      <c r="Q957" s="24"/>
      <c r="R957" s="24"/>
      <c r="S957" s="24"/>
      <c r="T957" s="366">
        <v>78445.778439999995</v>
      </c>
      <c r="U957" s="10">
        <v>6765.00576</v>
      </c>
      <c r="V957" s="18">
        <v>7458.3836700000002</v>
      </c>
      <c r="W957" s="25" t="s">
        <v>1306</v>
      </c>
      <c r="X957" s="164" t="s">
        <v>5159</v>
      </c>
      <c r="Y957" s="164">
        <v>12</v>
      </c>
      <c r="Z957" s="164">
        <v>54</v>
      </c>
      <c r="AA957" s="164">
        <v>54</v>
      </c>
      <c r="AB957" s="124" t="e">
        <v>#N/A</v>
      </c>
    </row>
    <row r="958" spans="1:28" s="162" customFormat="1" ht="135" x14ac:dyDescent="0.25">
      <c r="A958" s="24">
        <v>96</v>
      </c>
      <c r="B958" s="167">
        <v>1431</v>
      </c>
      <c r="C958" s="6" t="s">
        <v>302</v>
      </c>
      <c r="D958" s="403" t="s">
        <v>4166</v>
      </c>
      <c r="E958" s="7" t="s">
        <v>1</v>
      </c>
      <c r="F958" s="403" t="s">
        <v>66</v>
      </c>
      <c r="G958" s="33">
        <v>11335800</v>
      </c>
      <c r="H958" s="145"/>
      <c r="I958" s="145"/>
      <c r="J958" s="24"/>
      <c r="K958" s="145"/>
      <c r="L958" s="24"/>
      <c r="M958" s="24"/>
      <c r="N958" s="24"/>
      <c r="O958" s="24"/>
      <c r="P958" s="145"/>
      <c r="Q958" s="24"/>
      <c r="R958" s="24"/>
      <c r="S958" s="24"/>
      <c r="T958" s="366">
        <v>1749.1139400000002</v>
      </c>
      <c r="U958" s="10">
        <v>2066</v>
      </c>
      <c r="V958" s="18">
        <v>1904.6792</v>
      </c>
      <c r="W958" s="25" t="s">
        <v>1306</v>
      </c>
      <c r="X958" s="164" t="s">
        <v>5159</v>
      </c>
      <c r="Y958" s="164">
        <v>12</v>
      </c>
      <c r="Z958" s="164">
        <v>54</v>
      </c>
      <c r="AA958" s="164">
        <v>54</v>
      </c>
      <c r="AB958" s="124" t="e">
        <v>#N/A</v>
      </c>
    </row>
    <row r="959" spans="1:28" s="162" customFormat="1" ht="90" x14ac:dyDescent="0.25">
      <c r="A959" s="24">
        <v>98</v>
      </c>
      <c r="B959" s="167">
        <v>1433</v>
      </c>
      <c r="C959" s="372" t="s">
        <v>3559</v>
      </c>
      <c r="D959" s="403" t="s">
        <v>4151</v>
      </c>
      <c r="E959" s="7" t="s">
        <v>1</v>
      </c>
      <c r="F959" s="403" t="s">
        <v>60</v>
      </c>
      <c r="G959" s="33">
        <v>9011400</v>
      </c>
      <c r="H959" s="145"/>
      <c r="I959" s="145"/>
      <c r="J959" s="24"/>
      <c r="K959" s="145"/>
      <c r="L959" s="24"/>
      <c r="M959" s="24"/>
      <c r="N959" s="24"/>
      <c r="O959" s="24"/>
      <c r="P959" s="145"/>
      <c r="Q959" s="24"/>
      <c r="R959" s="24"/>
      <c r="S959" s="24"/>
      <c r="T959" s="366">
        <v>1390.45902</v>
      </c>
      <c r="U959" s="10">
        <v>1476.75901</v>
      </c>
      <c r="V959" s="352"/>
      <c r="W959" s="25" t="s">
        <v>1306</v>
      </c>
      <c r="X959" s="164" t="s">
        <v>5159</v>
      </c>
      <c r="Y959" s="164">
        <v>12</v>
      </c>
      <c r="Z959" s="164">
        <v>54</v>
      </c>
      <c r="AA959" s="164">
        <v>54</v>
      </c>
      <c r="AB959" s="124" t="e">
        <v>#N/A</v>
      </c>
    </row>
    <row r="960" spans="1:28" s="162" customFormat="1" ht="120" x14ac:dyDescent="0.25">
      <c r="A960" s="24">
        <v>99</v>
      </c>
      <c r="B960" s="167">
        <v>1434</v>
      </c>
      <c r="C960" s="6" t="s">
        <v>231</v>
      </c>
      <c r="D960" s="403" t="s">
        <v>4152</v>
      </c>
      <c r="E960" s="7" t="s">
        <v>1</v>
      </c>
      <c r="F960" s="403" t="s">
        <v>146</v>
      </c>
      <c r="G960" s="215">
        <v>17633000</v>
      </c>
      <c r="H960" s="26"/>
      <c r="I960" s="145"/>
      <c r="J960" s="24"/>
      <c r="K960" s="145"/>
      <c r="L960" s="24"/>
      <c r="M960" s="24"/>
      <c r="N960" s="24"/>
      <c r="O960" s="24"/>
      <c r="P960" s="145"/>
      <c r="Q960" s="24"/>
      <c r="R960" s="24"/>
      <c r="S960" s="24"/>
      <c r="T960" s="366">
        <v>2720.7719000000002</v>
      </c>
      <c r="U960" s="10">
        <v>1451.9321400000001</v>
      </c>
      <c r="V960" s="18">
        <v>1345.1565400000002</v>
      </c>
      <c r="W960" s="25" t="s">
        <v>1306</v>
      </c>
      <c r="X960" s="164" t="s">
        <v>5159</v>
      </c>
      <c r="Y960" s="164">
        <v>12</v>
      </c>
      <c r="Z960" s="164">
        <v>54</v>
      </c>
      <c r="AA960" s="164">
        <v>54</v>
      </c>
      <c r="AB960" s="124" t="e">
        <v>#N/A</v>
      </c>
    </row>
    <row r="961" spans="1:28" s="162" customFormat="1" ht="90" x14ac:dyDescent="0.25">
      <c r="A961" s="24">
        <v>100</v>
      </c>
      <c r="B961" s="167">
        <v>1435</v>
      </c>
      <c r="C961" s="372" t="s">
        <v>3560</v>
      </c>
      <c r="D961" s="403" t="s">
        <v>4153</v>
      </c>
      <c r="E961" s="7" t="s">
        <v>1</v>
      </c>
      <c r="F961" s="403" t="s">
        <v>91</v>
      </c>
      <c r="G961" s="33">
        <v>14100500</v>
      </c>
      <c r="H961" s="145"/>
      <c r="I961" s="145"/>
      <c r="J961" s="24"/>
      <c r="K961" s="145"/>
      <c r="L961" s="24"/>
      <c r="M961" s="24"/>
      <c r="N961" s="24"/>
      <c r="O961" s="24"/>
      <c r="P961" s="145"/>
      <c r="Q961" s="24"/>
      <c r="R961" s="24"/>
      <c r="S961" s="24"/>
      <c r="T961" s="366">
        <v>2175.7071500000002</v>
      </c>
      <c r="U961" s="10">
        <v>1157.01855</v>
      </c>
      <c r="V961" s="18">
        <v>1206.2248200000001</v>
      </c>
      <c r="W961" s="25" t="s">
        <v>1306</v>
      </c>
      <c r="X961" s="164" t="s">
        <v>5159</v>
      </c>
      <c r="Y961" s="164">
        <v>12</v>
      </c>
      <c r="Z961" s="164">
        <v>54</v>
      </c>
      <c r="AA961" s="164">
        <v>54</v>
      </c>
      <c r="AB961" s="124" t="e">
        <v>#N/A</v>
      </c>
    </row>
    <row r="962" spans="1:28" s="162" customFormat="1" ht="135" x14ac:dyDescent="0.25">
      <c r="A962" s="24">
        <v>101</v>
      </c>
      <c r="B962" s="167">
        <v>1436</v>
      </c>
      <c r="C962" s="372" t="s">
        <v>3561</v>
      </c>
      <c r="D962" s="403" t="s">
        <v>4154</v>
      </c>
      <c r="E962" s="7" t="s">
        <v>1</v>
      </c>
      <c r="F962" s="403" t="s">
        <v>60</v>
      </c>
      <c r="G962" s="33">
        <v>11466500</v>
      </c>
      <c r="H962" s="145"/>
      <c r="I962" s="145"/>
      <c r="J962" s="24"/>
      <c r="K962" s="145"/>
      <c r="L962" s="24"/>
      <c r="M962" s="24"/>
      <c r="N962" s="24"/>
      <c r="O962" s="24"/>
      <c r="P962" s="145"/>
      <c r="Q962" s="24"/>
      <c r="R962" s="24"/>
      <c r="S962" s="24"/>
      <c r="T962" s="366">
        <v>1769.2809500000001</v>
      </c>
      <c r="U962" s="10">
        <v>1296.0737100000001</v>
      </c>
      <c r="V962" s="18">
        <v>20470.055200000003</v>
      </c>
      <c r="W962" s="25" t="s">
        <v>1306</v>
      </c>
      <c r="X962" s="164" t="s">
        <v>5159</v>
      </c>
      <c r="Y962" s="164">
        <v>12</v>
      </c>
      <c r="Z962" s="164">
        <v>54</v>
      </c>
      <c r="AA962" s="164">
        <v>54</v>
      </c>
      <c r="AB962" s="124" t="e">
        <v>#N/A</v>
      </c>
    </row>
    <row r="963" spans="1:28" s="162" customFormat="1" ht="105" x14ac:dyDescent="0.25">
      <c r="A963" s="24">
        <v>102</v>
      </c>
      <c r="B963" s="167">
        <v>1437</v>
      </c>
      <c r="C963" s="372" t="s">
        <v>313</v>
      </c>
      <c r="D963" s="403" t="s">
        <v>4155</v>
      </c>
      <c r="E963" s="7" t="s">
        <v>1</v>
      </c>
      <c r="F963" s="403" t="s">
        <v>4</v>
      </c>
      <c r="G963" s="33">
        <v>7141743</v>
      </c>
      <c r="H963" s="145"/>
      <c r="I963" s="145"/>
      <c r="J963" s="24"/>
      <c r="K963" s="145"/>
      <c r="L963" s="24"/>
      <c r="M963" s="24"/>
      <c r="N963" s="24"/>
      <c r="O963" s="24"/>
      <c r="P963" s="145"/>
      <c r="Q963" s="24"/>
      <c r="R963" s="24"/>
      <c r="S963" s="24"/>
      <c r="T963" s="366">
        <v>1101.9709449000002</v>
      </c>
      <c r="U963" s="10">
        <v>2023.9777880000001</v>
      </c>
      <c r="V963" s="352"/>
      <c r="W963" s="25" t="s">
        <v>1306</v>
      </c>
      <c r="X963" s="164" t="s">
        <v>5159</v>
      </c>
      <c r="Y963" s="164">
        <v>12</v>
      </c>
      <c r="Z963" s="164">
        <v>54</v>
      </c>
      <c r="AA963" s="164">
        <v>54</v>
      </c>
      <c r="AB963" s="124" t="e">
        <v>#N/A</v>
      </c>
    </row>
    <row r="964" spans="1:28" s="162" customFormat="1" ht="105" x14ac:dyDescent="0.25">
      <c r="A964" s="24">
        <v>103</v>
      </c>
      <c r="B964" s="167">
        <v>1438</v>
      </c>
      <c r="C964" s="6" t="s">
        <v>232</v>
      </c>
      <c r="D964" s="403" t="s">
        <v>4156</v>
      </c>
      <c r="E964" s="7" t="s">
        <v>1</v>
      </c>
      <c r="F964" s="403" t="s">
        <v>112</v>
      </c>
      <c r="G964" s="33">
        <v>15421500</v>
      </c>
      <c r="H964" s="145"/>
      <c r="I964" s="145"/>
      <c r="J964" s="24"/>
      <c r="K964" s="145"/>
      <c r="L964" s="24"/>
      <c r="M964" s="24"/>
      <c r="N964" s="24"/>
      <c r="O964" s="24"/>
      <c r="P964" s="145"/>
      <c r="Q964" s="24"/>
      <c r="R964" s="24"/>
      <c r="S964" s="24"/>
      <c r="T964" s="366">
        <v>2379.5374500000003</v>
      </c>
      <c r="U964" s="10">
        <v>1029.13471</v>
      </c>
      <c r="V964" s="18">
        <v>1423.2477700000002</v>
      </c>
      <c r="W964" s="25" t="s">
        <v>1306</v>
      </c>
      <c r="X964" s="164" t="s">
        <v>5159</v>
      </c>
      <c r="Y964" s="164">
        <v>12</v>
      </c>
      <c r="Z964" s="164">
        <v>54</v>
      </c>
      <c r="AA964" s="164">
        <v>54</v>
      </c>
      <c r="AB964" s="124" t="e">
        <v>#N/A</v>
      </c>
    </row>
    <row r="965" spans="1:28" s="162" customFormat="1" ht="135" x14ac:dyDescent="0.25">
      <c r="A965" s="24">
        <v>104</v>
      </c>
      <c r="B965" s="167">
        <v>1439</v>
      </c>
      <c r="C965" s="6" t="s">
        <v>4637</v>
      </c>
      <c r="D965" s="403" t="s">
        <v>4157</v>
      </c>
      <c r="E965" s="7" t="s">
        <v>1</v>
      </c>
      <c r="F965" s="403" t="s">
        <v>133</v>
      </c>
      <c r="G965" s="33">
        <v>10197072</v>
      </c>
      <c r="H965" s="145"/>
      <c r="I965" s="145"/>
      <c r="J965" s="24"/>
      <c r="K965" s="145"/>
      <c r="L965" s="24"/>
      <c r="M965" s="24"/>
      <c r="N965" s="24"/>
      <c r="O965" s="24"/>
      <c r="P965" s="145"/>
      <c r="Q965" s="24"/>
      <c r="R965" s="24"/>
      <c r="S965" s="24"/>
      <c r="T965" s="366">
        <v>1573.4082096000002</v>
      </c>
      <c r="U965" s="10">
        <v>4088.2818810000003</v>
      </c>
      <c r="V965" s="18">
        <v>2444.6690230000004</v>
      </c>
      <c r="W965" s="25" t="s">
        <v>1306</v>
      </c>
      <c r="X965" s="164" t="s">
        <v>5159</v>
      </c>
      <c r="Y965" s="164">
        <v>12</v>
      </c>
      <c r="Z965" s="164">
        <v>54</v>
      </c>
      <c r="AA965" s="164">
        <v>54</v>
      </c>
      <c r="AB965" s="124" t="e">
        <v>#N/A</v>
      </c>
    </row>
    <row r="966" spans="1:28" s="162" customFormat="1" ht="105" x14ac:dyDescent="0.25">
      <c r="A966" s="24">
        <v>105</v>
      </c>
      <c r="B966" s="167">
        <v>1440</v>
      </c>
      <c r="C966" s="6" t="s">
        <v>233</v>
      </c>
      <c r="D966" s="403" t="s">
        <v>4158</v>
      </c>
      <c r="E966" s="7" t="s">
        <v>1</v>
      </c>
      <c r="F966" s="403" t="s">
        <v>234</v>
      </c>
      <c r="G966" s="33">
        <v>15990800</v>
      </c>
      <c r="H966" s="145"/>
      <c r="I966" s="145"/>
      <c r="J966" s="24"/>
      <c r="K966" s="145"/>
      <c r="L966" s="24"/>
      <c r="M966" s="24"/>
      <c r="N966" s="24"/>
      <c r="O966" s="24"/>
      <c r="P966" s="145"/>
      <c r="Q966" s="24"/>
      <c r="R966" s="24"/>
      <c r="S966" s="24"/>
      <c r="T966" s="366">
        <v>2467.3804400000004</v>
      </c>
      <c r="U966" s="10">
        <v>1439.55728</v>
      </c>
      <c r="V966" s="18">
        <v>2150.9574299999999</v>
      </c>
      <c r="W966" s="25" t="s">
        <v>1306</v>
      </c>
      <c r="X966" s="164" t="s">
        <v>5159</v>
      </c>
      <c r="Y966" s="164">
        <v>12</v>
      </c>
      <c r="Z966" s="164">
        <v>54</v>
      </c>
      <c r="AA966" s="164">
        <v>54</v>
      </c>
      <c r="AB966" s="124" t="e">
        <v>#N/A</v>
      </c>
    </row>
    <row r="967" spans="1:28" s="162" customFormat="1" ht="105" x14ac:dyDescent="0.25">
      <c r="A967" s="24">
        <v>107</v>
      </c>
      <c r="B967" s="167">
        <v>1442</v>
      </c>
      <c r="C967" s="6" t="s">
        <v>98</v>
      </c>
      <c r="D967" s="403" t="s">
        <v>4137</v>
      </c>
      <c r="E967" s="7" t="s">
        <v>1</v>
      </c>
      <c r="F967" s="403" t="s">
        <v>40</v>
      </c>
      <c r="G967" s="33">
        <v>9001200</v>
      </c>
      <c r="H967" s="145"/>
      <c r="I967" s="145"/>
      <c r="J967" s="24"/>
      <c r="K967" s="145"/>
      <c r="L967" s="24"/>
      <c r="M967" s="24"/>
      <c r="N967" s="24"/>
      <c r="O967" s="24"/>
      <c r="P967" s="145"/>
      <c r="Q967" s="24"/>
      <c r="R967" s="24"/>
      <c r="S967" s="24"/>
      <c r="T967" s="366">
        <v>1388.88516</v>
      </c>
      <c r="U967" s="10">
        <v>1630.16407</v>
      </c>
      <c r="V967" s="18">
        <v>1129.1982600000001</v>
      </c>
      <c r="W967" s="25" t="s">
        <v>1306</v>
      </c>
      <c r="X967" s="164" t="s">
        <v>5159</v>
      </c>
      <c r="Y967" s="164">
        <v>12</v>
      </c>
      <c r="Z967" s="164">
        <v>54</v>
      </c>
      <c r="AA967" s="164">
        <v>54</v>
      </c>
      <c r="AB967" s="124" t="e">
        <v>#N/A</v>
      </c>
    </row>
    <row r="968" spans="1:28" s="162" customFormat="1" ht="105" x14ac:dyDescent="0.25">
      <c r="A968" s="24">
        <v>108</v>
      </c>
      <c r="B968" s="167">
        <v>1443</v>
      </c>
      <c r="C968" s="6" t="s">
        <v>269</v>
      </c>
      <c r="D968" s="403" t="s">
        <v>4138</v>
      </c>
      <c r="E968" s="7" t="s">
        <v>1</v>
      </c>
      <c r="F968" s="403" t="s">
        <v>25</v>
      </c>
      <c r="G968" s="33">
        <v>8354589</v>
      </c>
      <c r="H968" s="145"/>
      <c r="I968" s="145"/>
      <c r="J968" s="24"/>
      <c r="K968" s="145"/>
      <c r="L968" s="24"/>
      <c r="M968" s="24"/>
      <c r="N968" s="24"/>
      <c r="O968" s="24"/>
      <c r="P968" s="145"/>
      <c r="Q968" s="24"/>
      <c r="R968" s="24"/>
      <c r="S968" s="24"/>
      <c r="T968" s="366">
        <v>1289.1130827000002</v>
      </c>
      <c r="U968" s="10">
        <v>1750.7850090000002</v>
      </c>
      <c r="V968" s="18">
        <v>1918.2528167</v>
      </c>
      <c r="W968" s="25" t="s">
        <v>1306</v>
      </c>
      <c r="X968" s="164" t="s">
        <v>5159</v>
      </c>
      <c r="Y968" s="164">
        <v>12</v>
      </c>
      <c r="Z968" s="164">
        <v>54</v>
      </c>
      <c r="AA968" s="164">
        <v>54</v>
      </c>
      <c r="AB968" s="124" t="e">
        <v>#N/A</v>
      </c>
    </row>
    <row r="969" spans="1:28" s="162" customFormat="1" ht="90" x14ac:dyDescent="0.25">
      <c r="A969" s="24">
        <v>109</v>
      </c>
      <c r="B969" s="167">
        <v>1444</v>
      </c>
      <c r="C969" s="6" t="s">
        <v>235</v>
      </c>
      <c r="D969" s="403" t="s">
        <v>4139</v>
      </c>
      <c r="E969" s="7" t="s">
        <v>1</v>
      </c>
      <c r="F969" s="403" t="s">
        <v>146</v>
      </c>
      <c r="G969" s="33">
        <v>8448000</v>
      </c>
      <c r="H969" s="145"/>
      <c r="I969" s="145"/>
      <c r="J969" s="24"/>
      <c r="K969" s="145"/>
      <c r="L969" s="24"/>
      <c r="M969" s="24"/>
      <c r="N969" s="24"/>
      <c r="O969" s="24"/>
      <c r="P969" s="145"/>
      <c r="Q969" s="24"/>
      <c r="R969" s="24"/>
      <c r="S969" s="24"/>
      <c r="T969" s="366">
        <v>1303.5264000000002</v>
      </c>
      <c r="U969" s="10">
        <v>3279.9088100000004</v>
      </c>
      <c r="V969" s="18">
        <v>1209.6039900000001</v>
      </c>
      <c r="W969" s="25" t="s">
        <v>1306</v>
      </c>
      <c r="X969" s="164" t="s">
        <v>5159</v>
      </c>
      <c r="Y969" s="164">
        <v>12</v>
      </c>
      <c r="Z969" s="164">
        <v>54</v>
      </c>
      <c r="AA969" s="164">
        <v>54</v>
      </c>
      <c r="AB969" s="124" t="e">
        <v>#N/A</v>
      </c>
    </row>
    <row r="970" spans="1:28" s="162" customFormat="1" ht="135" x14ac:dyDescent="0.25">
      <c r="A970" s="24">
        <v>110</v>
      </c>
      <c r="B970" s="167">
        <v>1445</v>
      </c>
      <c r="C970" s="372" t="s">
        <v>3562</v>
      </c>
      <c r="D970" s="403" t="s">
        <v>4140</v>
      </c>
      <c r="E970" s="24" t="s">
        <v>1</v>
      </c>
      <c r="F970" s="403" t="s">
        <v>13</v>
      </c>
      <c r="G970" s="33">
        <v>29388903</v>
      </c>
      <c r="H970" s="145"/>
      <c r="I970" s="145"/>
      <c r="J970" s="24"/>
      <c r="K970" s="145"/>
      <c r="L970" s="24"/>
      <c r="M970" s="24"/>
      <c r="N970" s="24"/>
      <c r="O970" s="24"/>
      <c r="P970" s="145"/>
      <c r="Q970" s="24"/>
      <c r="R970" s="24"/>
      <c r="S970" s="24"/>
      <c r="T970" s="366">
        <v>4534.7077329000003</v>
      </c>
      <c r="U970" s="10">
        <v>4046.0252830000004</v>
      </c>
      <c r="V970" s="18">
        <v>3998.6843457000004</v>
      </c>
      <c r="W970" s="25" t="s">
        <v>1306</v>
      </c>
      <c r="X970" s="164" t="s">
        <v>5159</v>
      </c>
      <c r="Y970" s="164">
        <v>12</v>
      </c>
      <c r="Z970" s="164">
        <v>54</v>
      </c>
      <c r="AA970" s="164">
        <v>54</v>
      </c>
      <c r="AB970" s="124" t="e">
        <v>#N/A</v>
      </c>
    </row>
    <row r="971" spans="1:28" s="162" customFormat="1" ht="120" x14ac:dyDescent="0.25">
      <c r="A971" s="24">
        <v>111</v>
      </c>
      <c r="B971" s="167">
        <v>1446</v>
      </c>
      <c r="C971" s="6" t="s">
        <v>306</v>
      </c>
      <c r="D971" s="403" t="s">
        <v>4141</v>
      </c>
      <c r="E971" s="7" t="s">
        <v>1</v>
      </c>
      <c r="F971" s="403" t="s">
        <v>38</v>
      </c>
      <c r="G971" s="33">
        <v>14516500</v>
      </c>
      <c r="H971" s="145"/>
      <c r="I971" s="145"/>
      <c r="J971" s="24"/>
      <c r="K971" s="145"/>
      <c r="L971" s="24"/>
      <c r="M971" s="24"/>
      <c r="N971" s="24"/>
      <c r="O971" s="24"/>
      <c r="P971" s="145"/>
      <c r="Q971" s="24"/>
      <c r="R971" s="24"/>
      <c r="S971" s="24"/>
      <c r="T971" s="366">
        <v>2239.8959500000001</v>
      </c>
      <c r="U971" s="10">
        <v>1223.16696</v>
      </c>
      <c r="V971" s="352"/>
      <c r="W971" s="25" t="s">
        <v>1306</v>
      </c>
      <c r="X971" s="164" t="s">
        <v>5159</v>
      </c>
      <c r="Y971" s="164">
        <v>12</v>
      </c>
      <c r="Z971" s="164">
        <v>54</v>
      </c>
      <c r="AA971" s="164">
        <v>54</v>
      </c>
      <c r="AB971" s="124" t="e">
        <v>#N/A</v>
      </c>
    </row>
    <row r="972" spans="1:28" s="162" customFormat="1" ht="120" x14ac:dyDescent="0.25">
      <c r="A972" s="24">
        <v>112</v>
      </c>
      <c r="B972" s="167">
        <v>1447</v>
      </c>
      <c r="C972" s="372" t="s">
        <v>3563</v>
      </c>
      <c r="D972" s="403" t="s">
        <v>4142</v>
      </c>
      <c r="E972" s="24" t="s">
        <v>1</v>
      </c>
      <c r="F972" s="403" t="s">
        <v>4</v>
      </c>
      <c r="G972" s="33">
        <v>18642577</v>
      </c>
      <c r="H972" s="145"/>
      <c r="I972" s="145"/>
      <c r="J972" s="24"/>
      <c r="K972" s="145"/>
      <c r="L972" s="24"/>
      <c r="M972" s="24"/>
      <c r="N972" s="24"/>
      <c r="O972" s="24"/>
      <c r="P972" s="145"/>
      <c r="Q972" s="24"/>
      <c r="R972" s="24"/>
      <c r="S972" s="24"/>
      <c r="T972" s="366">
        <v>2876.5496311000002</v>
      </c>
      <c r="U972" s="10">
        <v>2745.2330790000001</v>
      </c>
      <c r="V972" s="18">
        <v>2713.9502970000003</v>
      </c>
      <c r="W972" s="25" t="s">
        <v>1306</v>
      </c>
      <c r="X972" s="164" t="s">
        <v>5159</v>
      </c>
      <c r="Y972" s="164">
        <v>12</v>
      </c>
      <c r="Z972" s="164">
        <v>54</v>
      </c>
      <c r="AA972" s="164">
        <v>54</v>
      </c>
      <c r="AB972" s="124" t="e">
        <v>#N/A</v>
      </c>
    </row>
    <row r="973" spans="1:28" s="162" customFormat="1" ht="105" x14ac:dyDescent="0.25">
      <c r="A973" s="24">
        <v>113</v>
      </c>
      <c r="B973" s="167">
        <v>1448</v>
      </c>
      <c r="C973" s="372" t="s">
        <v>3564</v>
      </c>
      <c r="D973" s="403" t="s">
        <v>4143</v>
      </c>
      <c r="E973" s="7" t="s">
        <v>1</v>
      </c>
      <c r="F973" s="403" t="s">
        <v>15</v>
      </c>
      <c r="G973" s="33">
        <v>6552200</v>
      </c>
      <c r="H973" s="145"/>
      <c r="I973" s="145"/>
      <c r="J973" s="24"/>
      <c r="K973" s="145"/>
      <c r="L973" s="24"/>
      <c r="M973" s="24"/>
      <c r="N973" s="24"/>
      <c r="O973" s="24"/>
      <c r="P973" s="145"/>
      <c r="Q973" s="24"/>
      <c r="R973" s="24"/>
      <c r="S973" s="24"/>
      <c r="T973" s="366">
        <v>1011.0044600000001</v>
      </c>
      <c r="U973" s="10">
        <v>9490.2369300000009</v>
      </c>
      <c r="V973" s="18">
        <v>1441.25458</v>
      </c>
      <c r="W973" s="25" t="s">
        <v>1306</v>
      </c>
      <c r="X973" s="164" t="s">
        <v>5159</v>
      </c>
      <c r="Y973" s="164">
        <v>12</v>
      </c>
      <c r="Z973" s="164">
        <v>54</v>
      </c>
      <c r="AA973" s="164">
        <v>54</v>
      </c>
      <c r="AB973" s="124" t="e">
        <v>#N/A</v>
      </c>
    </row>
    <row r="974" spans="1:28" s="162" customFormat="1" ht="105" x14ac:dyDescent="0.25">
      <c r="A974" s="24">
        <v>114</v>
      </c>
      <c r="B974" s="167">
        <v>1449</v>
      </c>
      <c r="C974" s="6" t="s">
        <v>236</v>
      </c>
      <c r="D974" s="403" t="s">
        <v>4144</v>
      </c>
      <c r="E974" s="7" t="s">
        <v>1</v>
      </c>
      <c r="F974" s="403" t="s">
        <v>146</v>
      </c>
      <c r="G974" s="215">
        <v>25082400</v>
      </c>
      <c r="H974" s="26"/>
      <c r="I974" s="145"/>
      <c r="J974" s="24"/>
      <c r="K974" s="145"/>
      <c r="L974" s="24"/>
      <c r="M974" s="24"/>
      <c r="N974" s="24"/>
      <c r="O974" s="24"/>
      <c r="P974" s="145"/>
      <c r="Q974" s="24"/>
      <c r="R974" s="24"/>
      <c r="S974" s="24"/>
      <c r="T974" s="366">
        <v>3870.21432</v>
      </c>
      <c r="U974" s="10">
        <v>2505.0605</v>
      </c>
      <c r="V974" s="18">
        <v>1570.5888400000001</v>
      </c>
      <c r="W974" s="25" t="s">
        <v>1306</v>
      </c>
      <c r="X974" s="164" t="s">
        <v>5159</v>
      </c>
      <c r="Y974" s="164">
        <v>12</v>
      </c>
      <c r="Z974" s="164">
        <v>54</v>
      </c>
      <c r="AA974" s="164">
        <v>54</v>
      </c>
      <c r="AB974" s="124" t="e">
        <v>#N/A</v>
      </c>
    </row>
    <row r="975" spans="1:28" s="162" customFormat="1" ht="120" x14ac:dyDescent="0.25">
      <c r="A975" s="24">
        <v>115</v>
      </c>
      <c r="B975" s="167">
        <v>1450</v>
      </c>
      <c r="C975" s="372" t="s">
        <v>3565</v>
      </c>
      <c r="D975" s="403" t="s">
        <v>4145</v>
      </c>
      <c r="E975" s="7" t="s">
        <v>1</v>
      </c>
      <c r="F975" s="403" t="s">
        <v>240</v>
      </c>
      <c r="G975" s="33">
        <v>10898500</v>
      </c>
      <c r="H975" s="145"/>
      <c r="I975" s="145"/>
      <c r="J975" s="24"/>
      <c r="K975" s="145"/>
      <c r="L975" s="24"/>
      <c r="M975" s="24"/>
      <c r="N975" s="24"/>
      <c r="O975" s="24"/>
      <c r="P975" s="145"/>
      <c r="Q975" s="24"/>
      <c r="R975" s="24"/>
      <c r="S975" s="24"/>
      <c r="T975" s="366">
        <v>1681.6385500000001</v>
      </c>
      <c r="U975" s="10">
        <v>1557.33447</v>
      </c>
      <c r="V975" s="352"/>
      <c r="W975" s="25" t="s">
        <v>1306</v>
      </c>
      <c r="X975" s="164" t="s">
        <v>5159</v>
      </c>
      <c r="Y975" s="164">
        <v>12</v>
      </c>
      <c r="Z975" s="164">
        <v>54</v>
      </c>
      <c r="AA975" s="164">
        <v>54</v>
      </c>
      <c r="AB975" s="124" t="e">
        <v>#N/A</v>
      </c>
    </row>
    <row r="976" spans="1:28" s="162" customFormat="1" ht="120" x14ac:dyDescent="0.25">
      <c r="A976" s="24">
        <v>116</v>
      </c>
      <c r="B976" s="167">
        <v>1451</v>
      </c>
      <c r="C976" s="6" t="s">
        <v>291</v>
      </c>
      <c r="D976" s="403" t="s">
        <v>4146</v>
      </c>
      <c r="E976" s="7" t="s">
        <v>1</v>
      </c>
      <c r="F976" s="403" t="s">
        <v>15</v>
      </c>
      <c r="G976" s="215">
        <v>21025300</v>
      </c>
      <c r="H976" s="145"/>
      <c r="I976" s="145"/>
      <c r="J976" s="24"/>
      <c r="K976" s="145"/>
      <c r="L976" s="24"/>
      <c r="M976" s="24"/>
      <c r="N976" s="24"/>
      <c r="O976" s="24"/>
      <c r="P976" s="145"/>
      <c r="Q976" s="24"/>
      <c r="R976" s="24"/>
      <c r="S976" s="24"/>
      <c r="T976" s="366">
        <v>3244.20379</v>
      </c>
      <c r="U976" s="10">
        <v>1693.3846375000001</v>
      </c>
      <c r="V976" s="352"/>
      <c r="W976" s="25" t="s">
        <v>1306</v>
      </c>
      <c r="X976" s="164" t="s">
        <v>5159</v>
      </c>
      <c r="Y976" s="164">
        <v>12</v>
      </c>
      <c r="Z976" s="164">
        <v>54</v>
      </c>
      <c r="AA976" s="164">
        <v>54</v>
      </c>
      <c r="AB976" s="124" t="e">
        <v>#N/A</v>
      </c>
    </row>
    <row r="977" spans="1:28" s="162" customFormat="1" ht="120" x14ac:dyDescent="0.25">
      <c r="A977" s="24">
        <v>117</v>
      </c>
      <c r="B977" s="167">
        <v>1452</v>
      </c>
      <c r="C977" s="6" t="s">
        <v>276</v>
      </c>
      <c r="D977" s="403" t="s">
        <v>4147</v>
      </c>
      <c r="E977" s="24" t="s">
        <v>1</v>
      </c>
      <c r="F977" s="403" t="s">
        <v>25</v>
      </c>
      <c r="G977" s="33">
        <v>11018346</v>
      </c>
      <c r="H977" s="26"/>
      <c r="I977" s="26">
        <v>1737</v>
      </c>
      <c r="J977" s="24"/>
      <c r="K977" s="145"/>
      <c r="L977" s="24"/>
      <c r="M977" s="24"/>
      <c r="N977" s="24"/>
      <c r="O977" s="24"/>
      <c r="P977" s="145"/>
      <c r="Q977" s="24"/>
      <c r="R977" s="24"/>
      <c r="S977" s="24"/>
      <c r="T977" s="366">
        <v>3471.8707878</v>
      </c>
      <c r="U977" s="10">
        <v>1656.7160140000001</v>
      </c>
      <c r="V977" s="18">
        <v>1331.0169509</v>
      </c>
      <c r="W977" s="25" t="s">
        <v>1306</v>
      </c>
      <c r="X977" s="164" t="s">
        <v>5159</v>
      </c>
      <c r="Y977" s="164">
        <v>12</v>
      </c>
      <c r="Z977" s="164">
        <v>54</v>
      </c>
      <c r="AA977" s="164">
        <v>54</v>
      </c>
      <c r="AB977" s="124" t="e">
        <v>#N/A</v>
      </c>
    </row>
    <row r="978" spans="1:28" s="162" customFormat="1" ht="135" x14ac:dyDescent="0.25">
      <c r="A978" s="24">
        <v>118</v>
      </c>
      <c r="B978" s="167">
        <v>1453</v>
      </c>
      <c r="C978" s="6" t="s">
        <v>447</v>
      </c>
      <c r="D978" s="403" t="s">
        <v>4148</v>
      </c>
      <c r="E978" s="7" t="s">
        <v>1</v>
      </c>
      <c r="F978" s="403" t="s">
        <v>9</v>
      </c>
      <c r="G978" s="33">
        <v>15739100</v>
      </c>
      <c r="H978" s="145"/>
      <c r="I978" s="145"/>
      <c r="J978" s="24"/>
      <c r="K978" s="145"/>
      <c r="L978" s="24"/>
      <c r="M978" s="24"/>
      <c r="N978" s="24"/>
      <c r="O978" s="24"/>
      <c r="P978" s="145"/>
      <c r="Q978" s="24"/>
      <c r="R978" s="24"/>
      <c r="S978" s="24"/>
      <c r="T978" s="366">
        <v>2428.54313</v>
      </c>
      <c r="U978" s="10">
        <v>4526.8095788000001</v>
      </c>
      <c r="V978" s="18">
        <v>2242.4935905000002</v>
      </c>
      <c r="W978" s="25" t="s">
        <v>1306</v>
      </c>
      <c r="X978" s="164" t="s">
        <v>5159</v>
      </c>
      <c r="Y978" s="164">
        <v>12</v>
      </c>
      <c r="Z978" s="164">
        <v>54</v>
      </c>
      <c r="AA978" s="164">
        <v>54</v>
      </c>
      <c r="AB978" s="124" t="e">
        <v>#N/A</v>
      </c>
    </row>
    <row r="979" spans="1:28" s="162" customFormat="1" ht="105" x14ac:dyDescent="0.25">
      <c r="A979" s="24">
        <v>119</v>
      </c>
      <c r="B979" s="167">
        <v>1454</v>
      </c>
      <c r="C979" s="6" t="s">
        <v>268</v>
      </c>
      <c r="D979" s="403" t="s">
        <v>4149</v>
      </c>
      <c r="E979" s="7" t="s">
        <v>1</v>
      </c>
      <c r="F979" s="403" t="s">
        <v>68</v>
      </c>
      <c r="G979" s="33">
        <v>67474900</v>
      </c>
      <c r="H979" s="26"/>
      <c r="I979" s="26">
        <v>305</v>
      </c>
      <c r="J979" s="24"/>
      <c r="K979" s="145"/>
      <c r="L979" s="24"/>
      <c r="M979" s="24"/>
      <c r="N979" s="24"/>
      <c r="O979" s="24"/>
      <c r="P979" s="145"/>
      <c r="Q979" s="24"/>
      <c r="R979" s="24"/>
      <c r="S979" s="24"/>
      <c r="T979" s="366">
        <v>10722.477070000001</v>
      </c>
      <c r="U979" s="10">
        <v>9629.6006900000011</v>
      </c>
      <c r="V979" s="18">
        <v>8864.9053199999998</v>
      </c>
      <c r="W979" s="25" t="s">
        <v>1306</v>
      </c>
      <c r="X979" s="164" t="s">
        <v>5159</v>
      </c>
      <c r="Y979" s="164">
        <v>12</v>
      </c>
      <c r="Z979" s="164">
        <v>54</v>
      </c>
      <c r="AA979" s="164">
        <v>54</v>
      </c>
      <c r="AB979" s="124" t="e">
        <v>#N/A</v>
      </c>
    </row>
    <row r="980" spans="1:28" s="162" customFormat="1" ht="105" x14ac:dyDescent="0.25">
      <c r="A980" s="24">
        <v>120</v>
      </c>
      <c r="B980" s="167">
        <v>1455</v>
      </c>
      <c r="C980" s="6" t="s">
        <v>464</v>
      </c>
      <c r="D980" s="403" t="s">
        <v>4150</v>
      </c>
      <c r="E980" s="7" t="s">
        <v>1</v>
      </c>
      <c r="F980" s="403" t="s">
        <v>38</v>
      </c>
      <c r="G980" s="33">
        <v>8808700</v>
      </c>
      <c r="H980" s="145"/>
      <c r="I980" s="145"/>
      <c r="J980" s="24"/>
      <c r="K980" s="145"/>
      <c r="L980" s="24"/>
      <c r="M980" s="24"/>
      <c r="N980" s="24"/>
      <c r="O980" s="24"/>
      <c r="P980" s="145"/>
      <c r="Q980" s="24"/>
      <c r="R980" s="24"/>
      <c r="S980" s="24"/>
      <c r="T980" s="366">
        <v>1359.1824100000001</v>
      </c>
      <c r="U980" s="10">
        <v>1731.7551900000001</v>
      </c>
      <c r="V980" s="18">
        <v>1285.48873</v>
      </c>
      <c r="W980" s="25" t="s">
        <v>1306</v>
      </c>
      <c r="X980" s="164" t="s">
        <v>5159</v>
      </c>
      <c r="Y980" s="164">
        <v>12</v>
      </c>
      <c r="Z980" s="164">
        <v>54</v>
      </c>
      <c r="AA980" s="164">
        <v>54</v>
      </c>
      <c r="AB980" s="124" t="e">
        <v>#N/A</v>
      </c>
    </row>
    <row r="981" spans="1:28" s="162" customFormat="1" ht="135" x14ac:dyDescent="0.25">
      <c r="A981" s="24">
        <v>122</v>
      </c>
      <c r="B981" s="167">
        <v>1457</v>
      </c>
      <c r="C981" s="6" t="s">
        <v>275</v>
      </c>
      <c r="D981" s="403" t="s">
        <v>4130</v>
      </c>
      <c r="E981" s="24" t="s">
        <v>1</v>
      </c>
      <c r="F981" s="403" t="s">
        <v>8</v>
      </c>
      <c r="G981" s="33">
        <v>11635482</v>
      </c>
      <c r="H981" s="145"/>
      <c r="I981" s="145"/>
      <c r="J981" s="24"/>
      <c r="K981" s="145"/>
      <c r="L981" s="24"/>
      <c r="M981" s="24"/>
      <c r="N981" s="24"/>
      <c r="O981" s="24"/>
      <c r="P981" s="145"/>
      <c r="Q981" s="24"/>
      <c r="R981" s="24"/>
      <c r="S981" s="24"/>
      <c r="T981" s="366">
        <v>1795.3548726000001</v>
      </c>
      <c r="U981" s="10">
        <v>3161.3940660000003</v>
      </c>
      <c r="V981" s="18">
        <v>1427.7144464</v>
      </c>
      <c r="W981" s="25" t="s">
        <v>1306</v>
      </c>
      <c r="X981" s="164" t="s">
        <v>5159</v>
      </c>
      <c r="Y981" s="164">
        <v>12</v>
      </c>
      <c r="Z981" s="164">
        <v>54</v>
      </c>
      <c r="AA981" s="164">
        <v>54</v>
      </c>
      <c r="AB981" s="124" t="e">
        <v>#N/A</v>
      </c>
    </row>
    <row r="982" spans="1:28" s="162" customFormat="1" ht="150" x14ac:dyDescent="0.25">
      <c r="A982" s="24">
        <v>123</v>
      </c>
      <c r="B982" s="167">
        <v>1458</v>
      </c>
      <c r="C982" s="6" t="s">
        <v>262</v>
      </c>
      <c r="D982" s="403" t="s">
        <v>4131</v>
      </c>
      <c r="E982" s="7" t="s">
        <v>1</v>
      </c>
      <c r="F982" s="403" t="s">
        <v>23</v>
      </c>
      <c r="G982" s="215">
        <v>22557400</v>
      </c>
      <c r="H982" s="145"/>
      <c r="I982" s="145"/>
      <c r="J982" s="24"/>
      <c r="K982" s="145"/>
      <c r="L982" s="24"/>
      <c r="M982" s="24"/>
      <c r="N982" s="24"/>
      <c r="O982" s="24"/>
      <c r="P982" s="145"/>
      <c r="Q982" s="24"/>
      <c r="R982" s="24"/>
      <c r="S982" s="24"/>
      <c r="T982" s="366">
        <v>3480.6068200000004</v>
      </c>
      <c r="U982" s="10">
        <v>1033.42425</v>
      </c>
      <c r="V982" s="18">
        <v>3563.9596800000004</v>
      </c>
      <c r="W982" s="25" t="s">
        <v>1306</v>
      </c>
      <c r="X982" s="164" t="s">
        <v>5159</v>
      </c>
      <c r="Y982" s="164">
        <v>12</v>
      </c>
      <c r="Z982" s="164">
        <v>54</v>
      </c>
      <c r="AA982" s="164">
        <v>54</v>
      </c>
      <c r="AB982" s="124" t="e">
        <v>#N/A</v>
      </c>
    </row>
    <row r="983" spans="1:28" s="162" customFormat="1" ht="150" x14ac:dyDescent="0.25">
      <c r="A983" s="24">
        <v>124</v>
      </c>
      <c r="B983" s="167">
        <v>1459</v>
      </c>
      <c r="C983" s="6" t="s">
        <v>292</v>
      </c>
      <c r="D983" s="7" t="s">
        <v>294</v>
      </c>
      <c r="E983" s="7" t="s">
        <v>1</v>
      </c>
      <c r="F983" s="12" t="s">
        <v>293</v>
      </c>
      <c r="G983" s="400">
        <v>17298900</v>
      </c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366">
        <v>2669.2202700000003</v>
      </c>
      <c r="U983" s="10">
        <v>1452.8888000000002</v>
      </c>
      <c r="V983" s="18">
        <v>2757.212931</v>
      </c>
      <c r="W983" s="25" t="s">
        <v>1308</v>
      </c>
      <c r="X983" s="164" t="s">
        <v>5159</v>
      </c>
      <c r="Y983" s="164">
        <v>12</v>
      </c>
      <c r="Z983" s="164">
        <v>54</v>
      </c>
      <c r="AA983" s="164">
        <v>54</v>
      </c>
      <c r="AB983" s="124" t="e">
        <v>#N/A</v>
      </c>
    </row>
    <row r="984" spans="1:28" s="162" customFormat="1" ht="105" x14ac:dyDescent="0.25">
      <c r="A984" s="24">
        <v>125</v>
      </c>
      <c r="B984" s="167">
        <v>1460</v>
      </c>
      <c r="C984" s="6" t="s">
        <v>1304</v>
      </c>
      <c r="D984" s="403" t="s">
        <v>4132</v>
      </c>
      <c r="E984" s="7" t="s">
        <v>1</v>
      </c>
      <c r="F984" s="403" t="s">
        <v>4133</v>
      </c>
      <c r="G984" s="215">
        <v>28474400</v>
      </c>
      <c r="H984" s="145"/>
      <c r="I984" s="145"/>
      <c r="J984" s="24"/>
      <c r="K984" s="145"/>
      <c r="L984" s="24"/>
      <c r="M984" s="24"/>
      <c r="N984" s="24"/>
      <c r="O984" s="24"/>
      <c r="P984" s="145"/>
      <c r="Q984" s="24"/>
      <c r="R984" s="24"/>
      <c r="S984" s="24"/>
      <c r="T984" s="366">
        <v>4393.5999200000006</v>
      </c>
      <c r="U984" s="10">
        <v>2152.7627400000001</v>
      </c>
      <c r="V984" s="18">
        <v>4736.6242500000008</v>
      </c>
      <c r="W984" s="25" t="s">
        <v>1306</v>
      </c>
      <c r="X984" s="164" t="s">
        <v>5159</v>
      </c>
      <c r="Y984" s="164">
        <v>12</v>
      </c>
      <c r="Z984" s="164">
        <v>54</v>
      </c>
      <c r="AA984" s="164">
        <v>54</v>
      </c>
      <c r="AB984" s="124" t="e">
        <v>#N/A</v>
      </c>
    </row>
    <row r="985" spans="1:28" s="162" customFormat="1" ht="120" x14ac:dyDescent="0.25">
      <c r="A985" s="24">
        <v>126</v>
      </c>
      <c r="B985" s="167">
        <v>1461</v>
      </c>
      <c r="C985" s="6" t="s">
        <v>452</v>
      </c>
      <c r="D985" s="403" t="s">
        <v>4134</v>
      </c>
      <c r="E985" s="7" t="s">
        <v>1</v>
      </c>
      <c r="F985" s="403" t="s">
        <v>5</v>
      </c>
      <c r="G985" s="215">
        <v>17298900</v>
      </c>
      <c r="H985" s="145"/>
      <c r="I985" s="145"/>
      <c r="J985" s="24"/>
      <c r="K985" s="145"/>
      <c r="L985" s="24"/>
      <c r="M985" s="24"/>
      <c r="N985" s="24"/>
      <c r="O985" s="24"/>
      <c r="P985" s="145"/>
      <c r="Q985" s="24"/>
      <c r="R985" s="24"/>
      <c r="S985" s="24"/>
      <c r="T985" s="366">
        <v>2669.2202700000003</v>
      </c>
      <c r="U985" s="10">
        <v>2384.2436000000002</v>
      </c>
      <c r="V985" s="10">
        <v>1502.0487800000001</v>
      </c>
      <c r="W985" s="25" t="s">
        <v>1306</v>
      </c>
      <c r="X985" s="164" t="s">
        <v>5159</v>
      </c>
      <c r="Y985" s="164">
        <v>12</v>
      </c>
      <c r="Z985" s="164">
        <v>54</v>
      </c>
      <c r="AA985" s="164">
        <v>54</v>
      </c>
      <c r="AB985" s="124" t="e">
        <v>#N/A</v>
      </c>
    </row>
    <row r="986" spans="1:28" s="162" customFormat="1" ht="135" x14ac:dyDescent="0.25">
      <c r="A986" s="24">
        <v>127</v>
      </c>
      <c r="B986" s="167">
        <v>1462</v>
      </c>
      <c r="C986" s="372" t="s">
        <v>3566</v>
      </c>
      <c r="D986" s="403" t="s">
        <v>4135</v>
      </c>
      <c r="E986" s="7" t="s">
        <v>1</v>
      </c>
      <c r="F986" s="403" t="s">
        <v>287</v>
      </c>
      <c r="G986" s="215">
        <v>8198300</v>
      </c>
      <c r="H986" s="145"/>
      <c r="I986" s="26">
        <v>754</v>
      </c>
      <c r="J986" s="24"/>
      <c r="K986" s="145"/>
      <c r="L986" s="24"/>
      <c r="M986" s="24"/>
      <c r="N986" s="24"/>
      <c r="O986" s="24"/>
      <c r="P986" s="145"/>
      <c r="Q986" s="24"/>
      <c r="R986" s="24"/>
      <c r="S986" s="24"/>
      <c r="T986" s="366">
        <v>2034.0776900000001</v>
      </c>
      <c r="U986" s="10">
        <v>2193.5905200000002</v>
      </c>
      <c r="V986" s="352"/>
      <c r="W986" s="25" t="s">
        <v>1306</v>
      </c>
      <c r="X986" s="164" t="s">
        <v>5159</v>
      </c>
      <c r="Y986" s="164">
        <v>12</v>
      </c>
      <c r="Z986" s="164">
        <v>54</v>
      </c>
      <c r="AA986" s="164">
        <v>54</v>
      </c>
      <c r="AB986" s="124" t="e">
        <v>#N/A</v>
      </c>
    </row>
    <row r="987" spans="1:28" s="162" customFormat="1" ht="120" x14ac:dyDescent="0.25">
      <c r="A987" s="24">
        <v>128</v>
      </c>
      <c r="B987" s="167">
        <v>1463</v>
      </c>
      <c r="C987" s="6" t="s">
        <v>237</v>
      </c>
      <c r="D987" s="403" t="s">
        <v>4136</v>
      </c>
      <c r="E987" s="7" t="s">
        <v>1</v>
      </c>
      <c r="F987" s="403" t="s">
        <v>38</v>
      </c>
      <c r="G987" s="33">
        <v>9203800</v>
      </c>
      <c r="H987" s="26"/>
      <c r="I987" s="145"/>
      <c r="J987" s="24"/>
      <c r="K987" s="145"/>
      <c r="L987" s="24"/>
      <c r="M987" s="24"/>
      <c r="N987" s="24"/>
      <c r="O987" s="24"/>
      <c r="P987" s="145"/>
      <c r="Q987" s="24"/>
      <c r="R987" s="24"/>
      <c r="S987" s="24"/>
      <c r="T987" s="366">
        <v>1420.14634</v>
      </c>
      <c r="U987" s="10">
        <v>1031.5263600000001</v>
      </c>
      <c r="V987" s="18">
        <v>1066.7839100000001</v>
      </c>
      <c r="W987" s="25" t="s">
        <v>1306</v>
      </c>
      <c r="X987" s="164" t="s">
        <v>5159</v>
      </c>
      <c r="Y987" s="164">
        <v>12</v>
      </c>
      <c r="Z987" s="164">
        <v>54</v>
      </c>
      <c r="AA987" s="164">
        <v>54</v>
      </c>
      <c r="AB987" s="124" t="e">
        <v>#N/A</v>
      </c>
    </row>
    <row r="988" spans="1:28" s="162" customFormat="1" ht="120" x14ac:dyDescent="0.25">
      <c r="A988" s="24">
        <v>130</v>
      </c>
      <c r="B988" s="167">
        <v>1465</v>
      </c>
      <c r="C988" s="372" t="s">
        <v>3567</v>
      </c>
      <c r="D988" s="403" t="s">
        <v>4126</v>
      </c>
      <c r="E988" s="7" t="s">
        <v>1</v>
      </c>
      <c r="F988" s="403" t="s">
        <v>126</v>
      </c>
      <c r="G988" s="33">
        <v>24229000</v>
      </c>
      <c r="H988" s="145"/>
      <c r="I988" s="145"/>
      <c r="J988" s="24"/>
      <c r="K988" s="145"/>
      <c r="L988" s="24"/>
      <c r="M988" s="24"/>
      <c r="N988" s="24"/>
      <c r="O988" s="24"/>
      <c r="P988" s="145"/>
      <c r="Q988" s="24"/>
      <c r="R988" s="24"/>
      <c r="S988" s="24"/>
      <c r="T988" s="366">
        <v>3738.5347000000002</v>
      </c>
      <c r="U988" s="10">
        <v>2060.30618</v>
      </c>
      <c r="V988" s="18">
        <v>3845.8812100000005</v>
      </c>
      <c r="W988" s="25" t="s">
        <v>1306</v>
      </c>
      <c r="X988" s="164" t="s">
        <v>5159</v>
      </c>
      <c r="Y988" s="164">
        <v>12</v>
      </c>
      <c r="Z988" s="164">
        <v>54</v>
      </c>
      <c r="AA988" s="164">
        <v>54</v>
      </c>
      <c r="AB988" s="124" t="e">
        <v>#N/A</v>
      </c>
    </row>
    <row r="989" spans="1:28" s="162" customFormat="1" ht="120" x14ac:dyDescent="0.25">
      <c r="A989" s="24">
        <v>131</v>
      </c>
      <c r="B989" s="167">
        <v>1466</v>
      </c>
      <c r="C989" s="372" t="s">
        <v>3568</v>
      </c>
      <c r="D989" s="403" t="s">
        <v>4127</v>
      </c>
      <c r="E989" s="24" t="s">
        <v>1</v>
      </c>
      <c r="F989" s="403" t="s">
        <v>66</v>
      </c>
      <c r="G989" s="33">
        <v>24710400</v>
      </c>
      <c r="H989" s="26">
        <v>11320</v>
      </c>
      <c r="I989" s="145"/>
      <c r="J989" s="24"/>
      <c r="K989" s="145"/>
      <c r="L989" s="24"/>
      <c r="M989" s="24"/>
      <c r="N989" s="24"/>
      <c r="O989" s="24"/>
      <c r="P989" s="145"/>
      <c r="Q989" s="24"/>
      <c r="R989" s="24"/>
      <c r="S989" s="24"/>
      <c r="T989" s="366">
        <v>11736.814719999998</v>
      </c>
      <c r="U989" s="10">
        <v>3990.6794160000004</v>
      </c>
      <c r="V989" s="18">
        <v>4309.7841600000002</v>
      </c>
      <c r="W989" s="25" t="s">
        <v>1306</v>
      </c>
      <c r="X989" s="164" t="s">
        <v>5159</v>
      </c>
      <c r="Y989" s="164">
        <v>12</v>
      </c>
      <c r="Z989" s="164">
        <v>54</v>
      </c>
      <c r="AA989" s="164">
        <v>54</v>
      </c>
      <c r="AB989" s="124" t="e">
        <v>#N/A</v>
      </c>
    </row>
    <row r="990" spans="1:28" s="162" customFormat="1" ht="135" x14ac:dyDescent="0.25">
      <c r="A990" s="24">
        <v>132</v>
      </c>
      <c r="B990" s="167">
        <v>1467</v>
      </c>
      <c r="C990" s="6" t="s">
        <v>1495</v>
      </c>
      <c r="D990" s="403" t="s">
        <v>4128</v>
      </c>
      <c r="E990" s="7" t="s">
        <v>1</v>
      </c>
      <c r="F990" s="403" t="s">
        <v>68</v>
      </c>
      <c r="G990" s="33">
        <v>16319800</v>
      </c>
      <c r="H990" s="145"/>
      <c r="I990" s="145"/>
      <c r="J990" s="24"/>
      <c r="K990" s="145"/>
      <c r="L990" s="24"/>
      <c r="M990" s="24"/>
      <c r="N990" s="24"/>
      <c r="O990" s="24"/>
      <c r="P990" s="145"/>
      <c r="Q990" s="24"/>
      <c r="R990" s="24"/>
      <c r="S990" s="24"/>
      <c r="T990" s="366">
        <v>2518.1451400000001</v>
      </c>
      <c r="U990" s="10">
        <v>2336.4260300000001</v>
      </c>
      <c r="V990" s="18">
        <v>1907.0862800000002</v>
      </c>
      <c r="W990" s="25" t="s">
        <v>1306</v>
      </c>
      <c r="X990" s="164" t="s">
        <v>5159</v>
      </c>
      <c r="Y990" s="164">
        <v>12</v>
      </c>
      <c r="Z990" s="164">
        <v>54</v>
      </c>
      <c r="AA990" s="164">
        <v>54</v>
      </c>
      <c r="AB990" s="124" t="e">
        <v>#N/A</v>
      </c>
    </row>
    <row r="991" spans="1:28" s="162" customFormat="1" ht="150" x14ac:dyDescent="0.25">
      <c r="A991" s="24">
        <v>133</v>
      </c>
      <c r="B991" s="167">
        <v>1468</v>
      </c>
      <c r="C991" s="6" t="s">
        <v>310</v>
      </c>
      <c r="D991" s="403" t="s">
        <v>4129</v>
      </c>
      <c r="E991" s="24" t="s">
        <v>1</v>
      </c>
      <c r="F991" s="403" t="s">
        <v>311</v>
      </c>
      <c r="G991" s="33">
        <v>27449475</v>
      </c>
      <c r="H991" s="145"/>
      <c r="I991" s="145"/>
      <c r="J991" s="24"/>
      <c r="K991" s="145"/>
      <c r="L991" s="24"/>
      <c r="M991" s="24"/>
      <c r="N991" s="24"/>
      <c r="O991" s="24"/>
      <c r="P991" s="145"/>
      <c r="Q991" s="24"/>
      <c r="R991" s="24"/>
      <c r="S991" s="24"/>
      <c r="T991" s="366">
        <v>4235.4539924999999</v>
      </c>
      <c r="U991" s="10">
        <v>4855.1173920000001</v>
      </c>
      <c r="V991" s="352"/>
      <c r="W991" s="25" t="s">
        <v>1306</v>
      </c>
      <c r="X991" s="164" t="s">
        <v>5159</v>
      </c>
      <c r="Y991" s="164">
        <v>12</v>
      </c>
      <c r="Z991" s="164">
        <v>54</v>
      </c>
      <c r="AA991" s="164">
        <v>54</v>
      </c>
      <c r="AB991" s="124" t="e">
        <v>#N/A</v>
      </c>
    </row>
    <row r="992" spans="1:28" s="162" customFormat="1" ht="135" x14ac:dyDescent="0.25">
      <c r="A992" s="24">
        <v>135</v>
      </c>
      <c r="B992" s="167">
        <v>1470</v>
      </c>
      <c r="C992" s="6" t="s">
        <v>303</v>
      </c>
      <c r="D992" s="403" t="s">
        <v>479</v>
      </c>
      <c r="E992" s="7" t="s">
        <v>1</v>
      </c>
      <c r="F992" s="403" t="s">
        <v>273</v>
      </c>
      <c r="G992" s="33">
        <v>31397400</v>
      </c>
      <c r="H992" s="145"/>
      <c r="I992" s="145"/>
      <c r="J992" s="24"/>
      <c r="K992" s="145"/>
      <c r="L992" s="24"/>
      <c r="M992" s="24"/>
      <c r="N992" s="24"/>
      <c r="O992" s="24"/>
      <c r="P992" s="145"/>
      <c r="Q992" s="24"/>
      <c r="R992" s="24"/>
      <c r="S992" s="24"/>
      <c r="T992" s="366">
        <v>4844.6188200000006</v>
      </c>
      <c r="U992" s="10">
        <v>4991</v>
      </c>
      <c r="V992" s="18">
        <v>4806.4450000000006</v>
      </c>
      <c r="W992" s="25" t="s">
        <v>1306</v>
      </c>
      <c r="X992" s="164" t="s">
        <v>5159</v>
      </c>
      <c r="Y992" s="164">
        <v>12</v>
      </c>
      <c r="Z992" s="164">
        <v>54</v>
      </c>
      <c r="AA992" s="164">
        <v>54</v>
      </c>
      <c r="AB992" s="124" t="e">
        <v>#N/A</v>
      </c>
    </row>
    <row r="993" spans="1:28" s="162" customFormat="1" ht="135" x14ac:dyDescent="0.25">
      <c r="A993" s="24">
        <v>137</v>
      </c>
      <c r="B993" s="167">
        <v>1472</v>
      </c>
      <c r="C993" s="6" t="s">
        <v>290</v>
      </c>
      <c r="D993" s="403" t="s">
        <v>4122</v>
      </c>
      <c r="E993" s="7" t="s">
        <v>1</v>
      </c>
      <c r="F993" s="403" t="s">
        <v>175</v>
      </c>
      <c r="G993" s="33">
        <v>7888000</v>
      </c>
      <c r="H993" s="145"/>
      <c r="I993" s="145"/>
      <c r="J993" s="24"/>
      <c r="K993" s="145"/>
      <c r="L993" s="24"/>
      <c r="M993" s="24"/>
      <c r="N993" s="24"/>
      <c r="O993" s="24"/>
      <c r="P993" s="145"/>
      <c r="Q993" s="24"/>
      <c r="R993" s="24"/>
      <c r="S993" s="24"/>
      <c r="T993" s="366">
        <v>1217.1184000000001</v>
      </c>
      <c r="U993" s="10">
        <v>1693.92083</v>
      </c>
      <c r="V993" s="352"/>
      <c r="W993" s="25" t="s">
        <v>1306</v>
      </c>
      <c r="X993" s="164" t="s">
        <v>5159</v>
      </c>
      <c r="Y993" s="164">
        <v>12</v>
      </c>
      <c r="Z993" s="164">
        <v>54</v>
      </c>
      <c r="AA993" s="164">
        <v>54</v>
      </c>
      <c r="AB993" s="124" t="e">
        <v>#N/A</v>
      </c>
    </row>
    <row r="994" spans="1:28" s="162" customFormat="1" ht="135" x14ac:dyDescent="0.25">
      <c r="A994" s="24">
        <v>138</v>
      </c>
      <c r="B994" s="167">
        <v>1473</v>
      </c>
      <c r="C994" s="6" t="s">
        <v>460</v>
      </c>
      <c r="D994" s="403" t="s">
        <v>4123</v>
      </c>
      <c r="E994" s="7" t="s">
        <v>1</v>
      </c>
      <c r="F994" s="403" t="s">
        <v>238</v>
      </c>
      <c r="G994" s="215">
        <v>12712400</v>
      </c>
      <c r="H994" s="145"/>
      <c r="I994" s="145"/>
      <c r="J994" s="24"/>
      <c r="K994" s="145"/>
      <c r="L994" s="24"/>
      <c r="M994" s="24"/>
      <c r="N994" s="24"/>
      <c r="O994" s="24"/>
      <c r="P994" s="145"/>
      <c r="Q994" s="24"/>
      <c r="R994" s="24"/>
      <c r="S994" s="24"/>
      <c r="T994" s="366">
        <v>1961.5233200000002</v>
      </c>
      <c r="U994" s="10">
        <v>1941.78835</v>
      </c>
      <c r="V994" s="18">
        <v>3487.1337100000001</v>
      </c>
      <c r="W994" s="25" t="s">
        <v>1306</v>
      </c>
      <c r="X994" s="164" t="s">
        <v>5159</v>
      </c>
      <c r="Y994" s="164">
        <v>12</v>
      </c>
      <c r="Z994" s="164">
        <v>54</v>
      </c>
      <c r="AA994" s="164">
        <v>54</v>
      </c>
      <c r="AB994" s="124" t="e">
        <v>#N/A</v>
      </c>
    </row>
    <row r="995" spans="1:28" s="162" customFormat="1" ht="120" x14ac:dyDescent="0.25">
      <c r="A995" s="24">
        <v>139</v>
      </c>
      <c r="B995" s="167">
        <v>1474</v>
      </c>
      <c r="C995" s="6" t="s">
        <v>461</v>
      </c>
      <c r="D995" s="403" t="s">
        <v>4124</v>
      </c>
      <c r="E995" s="7" t="s">
        <v>1</v>
      </c>
      <c r="F995" s="403" t="s">
        <v>146</v>
      </c>
      <c r="G995" s="33">
        <v>12221300</v>
      </c>
      <c r="H995" s="145"/>
      <c r="I995" s="145"/>
      <c r="J995" s="24"/>
      <c r="K995" s="145"/>
      <c r="L995" s="24"/>
      <c r="M995" s="24"/>
      <c r="N995" s="24"/>
      <c r="O995" s="24"/>
      <c r="P995" s="145"/>
      <c r="Q995" s="24"/>
      <c r="R995" s="24"/>
      <c r="S995" s="24"/>
      <c r="T995" s="366">
        <v>1885.7465900000002</v>
      </c>
      <c r="U995" s="10">
        <v>1837.6821400000001</v>
      </c>
      <c r="V995" s="18">
        <v>1706.4037000000001</v>
      </c>
      <c r="W995" s="25" t="s">
        <v>1306</v>
      </c>
      <c r="X995" s="164" t="s">
        <v>5159</v>
      </c>
      <c r="Y995" s="164">
        <v>12</v>
      </c>
      <c r="Z995" s="164">
        <v>54</v>
      </c>
      <c r="AA995" s="164">
        <v>54</v>
      </c>
      <c r="AB995" s="124" t="e">
        <v>#N/A</v>
      </c>
    </row>
    <row r="996" spans="1:28" s="37" customFormat="1" ht="135" x14ac:dyDescent="0.25">
      <c r="A996" s="24">
        <v>140</v>
      </c>
      <c r="B996" s="167">
        <v>1475</v>
      </c>
      <c r="C996" s="6" t="s">
        <v>239</v>
      </c>
      <c r="D996" s="361" t="s">
        <v>4125</v>
      </c>
      <c r="E996" s="7" t="s">
        <v>1</v>
      </c>
      <c r="F996" s="403" t="s">
        <v>240</v>
      </c>
      <c r="G996" s="33">
        <v>7071600</v>
      </c>
      <c r="H996" s="145"/>
      <c r="I996" s="145"/>
      <c r="J996" s="24"/>
      <c r="K996" s="145"/>
      <c r="L996" s="24"/>
      <c r="M996" s="24"/>
      <c r="N996" s="24"/>
      <c r="O996" s="24"/>
      <c r="P996" s="145"/>
      <c r="Q996" s="24"/>
      <c r="R996" s="24"/>
      <c r="S996" s="24"/>
      <c r="T996" s="366">
        <v>1091.14788</v>
      </c>
      <c r="U996" s="10">
        <v>1296.0582800000002</v>
      </c>
      <c r="V996" s="18">
        <v>1434.0950600000001</v>
      </c>
      <c r="W996" s="25" t="s">
        <v>1306</v>
      </c>
      <c r="X996" s="164" t="s">
        <v>5159</v>
      </c>
      <c r="Y996" s="164">
        <v>12</v>
      </c>
      <c r="Z996" s="164">
        <v>54</v>
      </c>
      <c r="AA996" s="164">
        <v>54</v>
      </c>
      <c r="AB996" s="124" t="e">
        <v>#N/A</v>
      </c>
    </row>
    <row r="997" spans="1:28" s="162" customFormat="1" ht="150" x14ac:dyDescent="0.25">
      <c r="A997" s="24">
        <v>142</v>
      </c>
      <c r="B997" s="167">
        <v>1477</v>
      </c>
      <c r="C997" s="6" t="s">
        <v>241</v>
      </c>
      <c r="D997" s="403" t="s">
        <v>4118</v>
      </c>
      <c r="E997" s="7" t="s">
        <v>1</v>
      </c>
      <c r="F997" s="403" t="s">
        <v>25</v>
      </c>
      <c r="G997" s="215">
        <v>18918800</v>
      </c>
      <c r="H997" s="26"/>
      <c r="I997" s="145"/>
      <c r="J997" s="24"/>
      <c r="K997" s="145"/>
      <c r="L997" s="24"/>
      <c r="M997" s="24"/>
      <c r="N997" s="24"/>
      <c r="O997" s="24"/>
      <c r="P997" s="145"/>
      <c r="Q997" s="24"/>
      <c r="R997" s="24"/>
      <c r="S997" s="24"/>
      <c r="T997" s="366">
        <v>2919.1708400000002</v>
      </c>
      <c r="U997" s="10">
        <v>2543.8206600000003</v>
      </c>
      <c r="V997" s="18">
        <v>6303.6796200000008</v>
      </c>
      <c r="W997" s="25" t="s">
        <v>1306</v>
      </c>
      <c r="X997" s="164" t="s">
        <v>5159</v>
      </c>
      <c r="Y997" s="164">
        <v>12</v>
      </c>
      <c r="Z997" s="164">
        <v>54</v>
      </c>
      <c r="AA997" s="164">
        <v>54</v>
      </c>
      <c r="AB997" s="124" t="e">
        <v>#N/A</v>
      </c>
    </row>
    <row r="998" spans="1:28" s="162" customFormat="1" ht="105" x14ac:dyDescent="0.25">
      <c r="A998" s="24">
        <v>143</v>
      </c>
      <c r="B998" s="167">
        <v>1478</v>
      </c>
      <c r="C998" s="6" t="s">
        <v>309</v>
      </c>
      <c r="D998" s="403" t="s">
        <v>4119</v>
      </c>
      <c r="E998" s="7" t="s">
        <v>1</v>
      </c>
      <c r="F998" s="403" t="s">
        <v>61</v>
      </c>
      <c r="G998" s="33">
        <v>5050700</v>
      </c>
      <c r="H998" s="26"/>
      <c r="I998" s="26">
        <v>2300</v>
      </c>
      <c r="J998" s="24"/>
      <c r="K998" s="145"/>
      <c r="L998" s="24"/>
      <c r="M998" s="24"/>
      <c r="N998" s="24"/>
      <c r="O998" s="24"/>
      <c r="P998" s="145"/>
      <c r="Q998" s="24"/>
      <c r="R998" s="24"/>
      <c r="S998" s="24"/>
      <c r="T998" s="366">
        <v>3125.3230100000001</v>
      </c>
      <c r="U998" s="10">
        <v>1072.24613</v>
      </c>
      <c r="V998" s="352"/>
      <c r="W998" s="25" t="s">
        <v>1306</v>
      </c>
      <c r="X998" s="164" t="s">
        <v>5159</v>
      </c>
      <c r="Y998" s="164">
        <v>12</v>
      </c>
      <c r="Z998" s="164">
        <v>54</v>
      </c>
      <c r="AA998" s="164">
        <v>54</v>
      </c>
      <c r="AB998" s="124" t="e">
        <v>#N/A</v>
      </c>
    </row>
    <row r="999" spans="1:28" s="162" customFormat="1" ht="120" x14ac:dyDescent="0.25">
      <c r="A999" s="24">
        <v>144</v>
      </c>
      <c r="B999" s="167">
        <v>1479</v>
      </c>
      <c r="C999" s="6" t="s">
        <v>4639</v>
      </c>
      <c r="D999" s="403" t="s">
        <v>4120</v>
      </c>
      <c r="E999" s="7" t="s">
        <v>1</v>
      </c>
      <c r="F999" s="403" t="s">
        <v>282</v>
      </c>
      <c r="G999" s="215">
        <v>8100900</v>
      </c>
      <c r="H999" s="145"/>
      <c r="I999" s="145"/>
      <c r="J999" s="24"/>
      <c r="K999" s="145"/>
      <c r="L999" s="24"/>
      <c r="M999" s="24"/>
      <c r="N999" s="24"/>
      <c r="O999" s="24"/>
      <c r="P999" s="145"/>
      <c r="Q999" s="24"/>
      <c r="R999" s="24"/>
      <c r="S999" s="24"/>
      <c r="T999" s="366">
        <v>1249.9688700000002</v>
      </c>
      <c r="U999" s="10">
        <v>6098.8045547000002</v>
      </c>
      <c r="V999" s="352"/>
      <c r="W999" s="25" t="s">
        <v>1306</v>
      </c>
      <c r="X999" s="164" t="s">
        <v>5159</v>
      </c>
      <c r="Y999" s="164">
        <v>12</v>
      </c>
      <c r="Z999" s="164">
        <v>54</v>
      </c>
      <c r="AA999" s="164">
        <v>54</v>
      </c>
      <c r="AB999" s="124" t="e">
        <v>#N/A</v>
      </c>
    </row>
    <row r="1000" spans="1:28" s="162" customFormat="1" ht="150" x14ac:dyDescent="0.25">
      <c r="A1000" s="24">
        <v>145</v>
      </c>
      <c r="B1000" s="167">
        <v>1480</v>
      </c>
      <c r="C1000" s="372" t="s">
        <v>3569</v>
      </c>
      <c r="D1000" s="403" t="s">
        <v>4121</v>
      </c>
      <c r="E1000" s="7" t="s">
        <v>1</v>
      </c>
      <c r="F1000" s="403" t="s">
        <v>25</v>
      </c>
      <c r="G1000" s="33">
        <v>6841400</v>
      </c>
      <c r="H1000" s="145"/>
      <c r="I1000" s="145"/>
      <c r="J1000" s="24"/>
      <c r="K1000" s="145"/>
      <c r="L1000" s="24"/>
      <c r="M1000" s="24"/>
      <c r="N1000" s="24"/>
      <c r="O1000" s="24"/>
      <c r="P1000" s="145"/>
      <c r="Q1000" s="24"/>
      <c r="R1000" s="24"/>
      <c r="S1000" s="24"/>
      <c r="T1000" s="366">
        <v>1055.6280200000001</v>
      </c>
      <c r="U1000" s="10">
        <v>1217.8436100000001</v>
      </c>
      <c r="V1000" s="18">
        <v>1167.10977</v>
      </c>
      <c r="W1000" s="25" t="s">
        <v>1306</v>
      </c>
      <c r="X1000" s="164" t="s">
        <v>5159</v>
      </c>
      <c r="Y1000" s="164">
        <v>12</v>
      </c>
      <c r="Z1000" s="164">
        <v>54</v>
      </c>
      <c r="AA1000" s="164">
        <v>54</v>
      </c>
      <c r="AB1000" s="124" t="e">
        <v>#N/A</v>
      </c>
    </row>
    <row r="1001" spans="1:28" s="162" customFormat="1" ht="135" x14ac:dyDescent="0.25">
      <c r="A1001" s="24">
        <v>147</v>
      </c>
      <c r="B1001" s="167">
        <v>1482</v>
      </c>
      <c r="C1001" s="372" t="s">
        <v>3570</v>
      </c>
      <c r="D1001" s="403" t="s">
        <v>490</v>
      </c>
      <c r="E1001" s="7" t="s">
        <v>1</v>
      </c>
      <c r="F1001" s="403" t="s">
        <v>177</v>
      </c>
      <c r="G1001" s="33">
        <v>8067100</v>
      </c>
      <c r="H1001" s="145"/>
      <c r="I1001" s="145"/>
      <c r="J1001" s="24"/>
      <c r="K1001" s="145"/>
      <c r="L1001" s="24"/>
      <c r="M1001" s="24"/>
      <c r="N1001" s="24"/>
      <c r="O1001" s="24"/>
      <c r="P1001" s="145"/>
      <c r="Q1001" s="24"/>
      <c r="R1001" s="24"/>
      <c r="S1001" s="24"/>
      <c r="T1001" s="366">
        <v>1244.7535300000002</v>
      </c>
      <c r="U1001" s="10">
        <v>4189.3067200000005</v>
      </c>
      <c r="V1001" s="352"/>
      <c r="W1001" s="25" t="s">
        <v>1306</v>
      </c>
      <c r="X1001" s="164" t="s">
        <v>5159</v>
      </c>
      <c r="Y1001" s="164">
        <v>12</v>
      </c>
      <c r="Z1001" s="164">
        <v>54</v>
      </c>
      <c r="AA1001" s="164">
        <v>54</v>
      </c>
      <c r="AB1001" s="124" t="e">
        <v>#N/A</v>
      </c>
    </row>
    <row r="1002" spans="1:28" s="162" customFormat="1" ht="135" x14ac:dyDescent="0.25">
      <c r="A1002" s="24">
        <v>150</v>
      </c>
      <c r="B1002" s="167">
        <v>1485</v>
      </c>
      <c r="C1002" s="6" t="s">
        <v>314</v>
      </c>
      <c r="D1002" s="403" t="s">
        <v>4108</v>
      </c>
      <c r="E1002" s="7" t="s">
        <v>1</v>
      </c>
      <c r="F1002" s="403" t="s">
        <v>26</v>
      </c>
      <c r="G1002" s="33">
        <v>11361128</v>
      </c>
      <c r="H1002" s="145"/>
      <c r="I1002" s="145"/>
      <c r="J1002" s="24"/>
      <c r="K1002" s="145"/>
      <c r="L1002" s="24"/>
      <c r="M1002" s="24"/>
      <c r="N1002" s="24"/>
      <c r="O1002" s="24"/>
      <c r="P1002" s="145"/>
      <c r="Q1002" s="24"/>
      <c r="R1002" s="24"/>
      <c r="S1002" s="24"/>
      <c r="T1002" s="366">
        <v>1753.0220504000001</v>
      </c>
      <c r="U1002" s="10">
        <v>3241.066871</v>
      </c>
      <c r="V1002" s="352"/>
      <c r="W1002" s="25" t="s">
        <v>1306</v>
      </c>
      <c r="X1002" s="164" t="s">
        <v>5159</v>
      </c>
      <c r="Y1002" s="164">
        <v>12</v>
      </c>
      <c r="Z1002" s="164">
        <v>54</v>
      </c>
      <c r="AA1002" s="164">
        <v>54</v>
      </c>
      <c r="AB1002" s="124" t="e">
        <v>#N/A</v>
      </c>
    </row>
    <row r="1003" spans="1:28" s="162" customFormat="1" ht="105" x14ac:dyDescent="0.25">
      <c r="A1003" s="24">
        <v>151</v>
      </c>
      <c r="B1003" s="167">
        <v>1486</v>
      </c>
      <c r="C1003" s="6" t="s">
        <v>263</v>
      </c>
      <c r="D1003" s="403" t="s">
        <v>4109</v>
      </c>
      <c r="E1003" s="7" t="s">
        <v>1</v>
      </c>
      <c r="F1003" s="403" t="s">
        <v>240</v>
      </c>
      <c r="G1003" s="33">
        <v>8886300</v>
      </c>
      <c r="H1003" s="145"/>
      <c r="I1003" s="145"/>
      <c r="J1003" s="24"/>
      <c r="K1003" s="145"/>
      <c r="L1003" s="24"/>
      <c r="M1003" s="24"/>
      <c r="N1003" s="24"/>
      <c r="O1003" s="24"/>
      <c r="P1003" s="145"/>
      <c r="Q1003" s="24"/>
      <c r="R1003" s="24"/>
      <c r="S1003" s="24"/>
      <c r="T1003" s="366">
        <v>1371.1560900000002</v>
      </c>
      <c r="U1003" s="10">
        <v>4844.9760245000007</v>
      </c>
      <c r="V1003" s="18">
        <v>1430.19127</v>
      </c>
      <c r="W1003" s="25" t="s">
        <v>1306</v>
      </c>
      <c r="X1003" s="164" t="s">
        <v>5159</v>
      </c>
      <c r="Y1003" s="164">
        <v>12</v>
      </c>
      <c r="Z1003" s="164">
        <v>54</v>
      </c>
      <c r="AA1003" s="164">
        <v>54</v>
      </c>
      <c r="AB1003" s="124" t="e">
        <v>#N/A</v>
      </c>
    </row>
    <row r="1004" spans="1:28" s="162" customFormat="1" ht="120" x14ac:dyDescent="0.25">
      <c r="A1004" s="24">
        <v>152</v>
      </c>
      <c r="B1004" s="167">
        <v>1487</v>
      </c>
      <c r="C1004" s="6" t="s">
        <v>288</v>
      </c>
      <c r="D1004" s="403" t="s">
        <v>4110</v>
      </c>
      <c r="E1004" s="7" t="s">
        <v>1</v>
      </c>
      <c r="F1004" s="403" t="s">
        <v>126</v>
      </c>
      <c r="G1004" s="215">
        <v>10794600</v>
      </c>
      <c r="H1004" s="26">
        <v>206</v>
      </c>
      <c r="I1004" s="145"/>
      <c r="J1004" s="24"/>
      <c r="K1004" s="145"/>
      <c r="L1004" s="24"/>
      <c r="M1004" s="24"/>
      <c r="N1004" s="24"/>
      <c r="O1004" s="24"/>
      <c r="P1004" s="145"/>
      <c r="Q1004" s="24"/>
      <c r="R1004" s="24"/>
      <c r="S1004" s="24"/>
      <c r="T1004" s="366">
        <v>1809.8067800000001</v>
      </c>
      <c r="U1004" s="10">
        <v>2066.3856000000001</v>
      </c>
      <c r="V1004" s="352"/>
      <c r="W1004" s="25" t="s">
        <v>1306</v>
      </c>
      <c r="X1004" s="164" t="s">
        <v>5159</v>
      </c>
      <c r="Y1004" s="164">
        <v>12</v>
      </c>
      <c r="Z1004" s="164">
        <v>54</v>
      </c>
      <c r="AA1004" s="164">
        <v>54</v>
      </c>
      <c r="AB1004" s="124" t="e">
        <v>#N/A</v>
      </c>
    </row>
    <row r="1005" spans="1:28" s="162" customFormat="1" ht="120" x14ac:dyDescent="0.25">
      <c r="A1005" s="24">
        <v>153</v>
      </c>
      <c r="B1005" s="167">
        <v>1488</v>
      </c>
      <c r="C1005" s="6" t="s">
        <v>277</v>
      </c>
      <c r="D1005" s="403" t="s">
        <v>4111</v>
      </c>
      <c r="E1005" s="24" t="s">
        <v>1</v>
      </c>
      <c r="F1005" s="403" t="s">
        <v>79</v>
      </c>
      <c r="G1005" s="33">
        <v>12286017</v>
      </c>
      <c r="H1005" s="145"/>
      <c r="I1005" s="145"/>
      <c r="J1005" s="24"/>
      <c r="K1005" s="145"/>
      <c r="L1005" s="24"/>
      <c r="M1005" s="24"/>
      <c r="N1005" s="24"/>
      <c r="O1005" s="24"/>
      <c r="P1005" s="145"/>
      <c r="Q1005" s="24"/>
      <c r="R1005" s="24"/>
      <c r="S1005" s="24"/>
      <c r="T1005" s="366">
        <v>1895.7324231000002</v>
      </c>
      <c r="U1005" s="10">
        <v>1749.380879</v>
      </c>
      <c r="V1005" s="18">
        <v>1604.3763739000001</v>
      </c>
      <c r="W1005" s="25" t="s">
        <v>1306</v>
      </c>
      <c r="X1005" s="164" t="s">
        <v>5159</v>
      </c>
      <c r="Y1005" s="164">
        <v>12</v>
      </c>
      <c r="Z1005" s="164">
        <v>54</v>
      </c>
      <c r="AA1005" s="164">
        <v>54</v>
      </c>
      <c r="AB1005" s="124" t="e">
        <v>#N/A</v>
      </c>
    </row>
    <row r="1006" spans="1:28" s="162" customFormat="1" ht="135" x14ac:dyDescent="0.25">
      <c r="A1006" s="24">
        <v>154</v>
      </c>
      <c r="B1006" s="167">
        <v>1489</v>
      </c>
      <c r="C1006" s="6" t="s">
        <v>450</v>
      </c>
      <c r="D1006" s="403" t="s">
        <v>4112</v>
      </c>
      <c r="E1006" s="7" t="s">
        <v>1</v>
      </c>
      <c r="F1006" s="403" t="s">
        <v>60</v>
      </c>
      <c r="G1006" s="215">
        <v>18761100</v>
      </c>
      <c r="H1006" s="145"/>
      <c r="I1006" s="145"/>
      <c r="J1006" s="24"/>
      <c r="K1006" s="145"/>
      <c r="L1006" s="24"/>
      <c r="M1006" s="24"/>
      <c r="N1006" s="24"/>
      <c r="O1006" s="24"/>
      <c r="P1006" s="145"/>
      <c r="Q1006" s="24"/>
      <c r="R1006" s="24"/>
      <c r="S1006" s="24"/>
      <c r="T1006" s="366">
        <v>2894.8377300000002</v>
      </c>
      <c r="U1006" s="10">
        <v>3523.8725400000003</v>
      </c>
      <c r="V1006" s="18">
        <v>2909.6351</v>
      </c>
      <c r="W1006" s="25" t="s">
        <v>1306</v>
      </c>
      <c r="X1006" s="164" t="s">
        <v>5159</v>
      </c>
      <c r="Y1006" s="164">
        <v>12</v>
      </c>
      <c r="Z1006" s="164">
        <v>54</v>
      </c>
      <c r="AA1006" s="164">
        <v>54</v>
      </c>
      <c r="AB1006" s="124" t="e">
        <v>#N/A</v>
      </c>
    </row>
    <row r="1007" spans="1:28" s="162" customFormat="1" ht="105" x14ac:dyDescent="0.25">
      <c r="A1007" s="24">
        <v>155</v>
      </c>
      <c r="B1007" s="167">
        <v>1490</v>
      </c>
      <c r="C1007" s="372" t="s">
        <v>3571</v>
      </c>
      <c r="D1007" s="403" t="s">
        <v>4113</v>
      </c>
      <c r="E1007" s="7" t="s">
        <v>1</v>
      </c>
      <c r="F1007" s="403" t="s">
        <v>264</v>
      </c>
      <c r="G1007" s="33">
        <v>15858000</v>
      </c>
      <c r="H1007" s="145"/>
      <c r="I1007" s="145"/>
      <c r="J1007" s="24"/>
      <c r="K1007" s="145"/>
      <c r="L1007" s="24"/>
      <c r="M1007" s="24"/>
      <c r="N1007" s="24"/>
      <c r="O1007" s="24"/>
      <c r="P1007" s="145"/>
      <c r="Q1007" s="24"/>
      <c r="R1007" s="24"/>
      <c r="S1007" s="24"/>
      <c r="T1007" s="366">
        <v>2446.8894</v>
      </c>
      <c r="U1007" s="10">
        <v>3658.2369800000001</v>
      </c>
      <c r="V1007" s="18">
        <v>1200.4231400000001</v>
      </c>
      <c r="W1007" s="25" t="s">
        <v>1306</v>
      </c>
      <c r="X1007" s="164" t="s">
        <v>5159</v>
      </c>
      <c r="Y1007" s="164">
        <v>12</v>
      </c>
      <c r="Z1007" s="164">
        <v>54</v>
      </c>
      <c r="AA1007" s="164">
        <v>54</v>
      </c>
      <c r="AB1007" s="124" t="e">
        <v>#N/A</v>
      </c>
    </row>
    <row r="1008" spans="1:28" s="162" customFormat="1" ht="120" x14ac:dyDescent="0.25">
      <c r="A1008" s="24">
        <v>156</v>
      </c>
      <c r="B1008" s="167">
        <v>1491</v>
      </c>
      <c r="C1008" s="372" t="s">
        <v>3572</v>
      </c>
      <c r="D1008" s="403" t="s">
        <v>4114</v>
      </c>
      <c r="E1008" s="7" t="s">
        <v>1</v>
      </c>
      <c r="F1008" s="403" t="s">
        <v>242</v>
      </c>
      <c r="G1008" s="215">
        <v>7326000</v>
      </c>
      <c r="H1008" s="145"/>
      <c r="I1008" s="145"/>
      <c r="J1008" s="24"/>
      <c r="K1008" s="145"/>
      <c r="L1008" s="24"/>
      <c r="M1008" s="24"/>
      <c r="N1008" s="24"/>
      <c r="O1008" s="24"/>
      <c r="P1008" s="145"/>
      <c r="Q1008" s="24"/>
      <c r="R1008" s="24"/>
      <c r="S1008" s="24"/>
      <c r="T1008" s="366">
        <v>1130.4018000000001</v>
      </c>
      <c r="U1008" s="10">
        <v>2190.1959200000001</v>
      </c>
      <c r="V1008" s="18">
        <v>1314.2039600000001</v>
      </c>
      <c r="W1008" s="25" t="s">
        <v>1306</v>
      </c>
      <c r="X1008" s="164" t="s">
        <v>5159</v>
      </c>
      <c r="Y1008" s="164">
        <v>12</v>
      </c>
      <c r="Z1008" s="164">
        <v>54</v>
      </c>
      <c r="AA1008" s="164">
        <v>54</v>
      </c>
      <c r="AB1008" s="124" t="e">
        <v>#N/A</v>
      </c>
    </row>
    <row r="1009" spans="1:28" s="162" customFormat="1" ht="105" x14ac:dyDescent="0.25">
      <c r="A1009" s="24">
        <v>157</v>
      </c>
      <c r="B1009" s="167">
        <v>1492</v>
      </c>
      <c r="C1009" s="6" t="s">
        <v>265</v>
      </c>
      <c r="D1009" s="403" t="s">
        <v>4115</v>
      </c>
      <c r="E1009" s="7" t="s">
        <v>1</v>
      </c>
      <c r="F1009" s="403" t="s">
        <v>60</v>
      </c>
      <c r="G1009" s="215">
        <v>12614400</v>
      </c>
      <c r="H1009" s="145"/>
      <c r="I1009" s="145"/>
      <c r="J1009" s="24"/>
      <c r="K1009" s="145"/>
      <c r="L1009" s="24"/>
      <c r="M1009" s="24"/>
      <c r="N1009" s="24"/>
      <c r="O1009" s="24"/>
      <c r="P1009" s="145"/>
      <c r="Q1009" s="24"/>
      <c r="R1009" s="24"/>
      <c r="S1009" s="24"/>
      <c r="T1009" s="366">
        <v>1946.40192</v>
      </c>
      <c r="U1009" s="10">
        <v>3336.7220700000003</v>
      </c>
      <c r="V1009" s="18">
        <v>3099.7481300000004</v>
      </c>
      <c r="W1009" s="25" t="s">
        <v>1306</v>
      </c>
      <c r="X1009" s="164" t="s">
        <v>5159</v>
      </c>
      <c r="Y1009" s="164">
        <v>12</v>
      </c>
      <c r="Z1009" s="164">
        <v>54</v>
      </c>
      <c r="AA1009" s="164">
        <v>54</v>
      </c>
      <c r="AB1009" s="124" t="e">
        <v>#N/A</v>
      </c>
    </row>
    <row r="1010" spans="1:28" s="162" customFormat="1" ht="105" x14ac:dyDescent="0.25">
      <c r="A1010" s="24">
        <v>158</v>
      </c>
      <c r="B1010" s="167">
        <v>1493</v>
      </c>
      <c r="C1010" s="372" t="s">
        <v>3573</v>
      </c>
      <c r="D1010" s="403" t="s">
        <v>4116</v>
      </c>
      <c r="E1010" s="7" t="s">
        <v>1</v>
      </c>
      <c r="F1010" s="403" t="s">
        <v>19</v>
      </c>
      <c r="G1010" s="215">
        <v>7203426</v>
      </c>
      <c r="H1010" s="145"/>
      <c r="I1010" s="145"/>
      <c r="J1010" s="24"/>
      <c r="K1010" s="145"/>
      <c r="L1010" s="24"/>
      <c r="M1010" s="24"/>
      <c r="N1010" s="24"/>
      <c r="O1010" s="24"/>
      <c r="P1010" s="145"/>
      <c r="Q1010" s="24"/>
      <c r="R1010" s="24"/>
      <c r="S1010" s="24"/>
      <c r="T1010" s="366">
        <v>1111.4886318000001</v>
      </c>
      <c r="U1010" s="10">
        <v>2160.7709100000002</v>
      </c>
      <c r="V1010" s="352"/>
      <c r="W1010" s="25" t="s">
        <v>1306</v>
      </c>
      <c r="X1010" s="164" t="s">
        <v>5159</v>
      </c>
      <c r="Y1010" s="164">
        <v>12</v>
      </c>
      <c r="Z1010" s="164">
        <v>54</v>
      </c>
      <c r="AA1010" s="164">
        <v>54</v>
      </c>
      <c r="AB1010" s="124" t="e">
        <v>#N/A</v>
      </c>
    </row>
    <row r="1011" spans="1:28" s="162" customFormat="1" ht="135" x14ac:dyDescent="0.25">
      <c r="A1011" s="24">
        <v>159</v>
      </c>
      <c r="B1011" s="167">
        <v>1494</v>
      </c>
      <c r="C1011" s="6" t="s">
        <v>278</v>
      </c>
      <c r="D1011" s="403" t="s">
        <v>4117</v>
      </c>
      <c r="E1011" s="7" t="s">
        <v>1</v>
      </c>
      <c r="F1011" s="403" t="s">
        <v>186</v>
      </c>
      <c r="G1011" s="33">
        <v>11461382</v>
      </c>
      <c r="H1011" s="145"/>
      <c r="I1011" s="145"/>
      <c r="J1011" s="24"/>
      <c r="K1011" s="145"/>
      <c r="L1011" s="24"/>
      <c r="M1011" s="24"/>
      <c r="N1011" s="24"/>
      <c r="O1011" s="24"/>
      <c r="P1011" s="145"/>
      <c r="Q1011" s="24"/>
      <c r="R1011" s="24"/>
      <c r="S1011" s="24"/>
      <c r="T1011" s="366">
        <v>1768.4912426000001</v>
      </c>
      <c r="U1011" s="10">
        <v>1635.9410620000001</v>
      </c>
      <c r="V1011" s="18">
        <v>1677.5756767</v>
      </c>
      <c r="W1011" s="25" t="s">
        <v>1306</v>
      </c>
      <c r="X1011" s="164" t="s">
        <v>5159</v>
      </c>
      <c r="Y1011" s="164">
        <v>12</v>
      </c>
      <c r="Z1011" s="164">
        <v>54</v>
      </c>
      <c r="AA1011" s="164">
        <v>54</v>
      </c>
      <c r="AB1011" s="124" t="e">
        <v>#N/A</v>
      </c>
    </row>
    <row r="1012" spans="1:28" s="162" customFormat="1" ht="90" x14ac:dyDescent="0.25">
      <c r="A1012" s="24">
        <v>161</v>
      </c>
      <c r="B1012" s="167">
        <v>1496</v>
      </c>
      <c r="C1012" s="6" t="s">
        <v>266</v>
      </c>
      <c r="D1012" s="403" t="s">
        <v>4099</v>
      </c>
      <c r="E1012" s="7" t="s">
        <v>1</v>
      </c>
      <c r="F1012" s="403" t="s">
        <v>38</v>
      </c>
      <c r="G1012" s="215">
        <v>342578080</v>
      </c>
      <c r="H1012" s="145"/>
      <c r="I1012" s="145"/>
      <c r="J1012" s="24"/>
      <c r="K1012" s="145"/>
      <c r="L1012" s="24"/>
      <c r="M1012" s="24"/>
      <c r="N1012" s="24"/>
      <c r="O1012" s="24"/>
      <c r="P1012" s="145"/>
      <c r="Q1012" s="24"/>
      <c r="R1012" s="24"/>
      <c r="S1012" s="24"/>
      <c r="T1012" s="366">
        <v>52859.797744000003</v>
      </c>
      <c r="U1012" s="351">
        <v>11963.058710000001</v>
      </c>
      <c r="V1012" s="352">
        <v>44832.506270800004</v>
      </c>
      <c r="W1012" s="25" t="s">
        <v>1306</v>
      </c>
      <c r="X1012" s="164" t="s">
        <v>5159</v>
      </c>
      <c r="Y1012" s="164">
        <v>12</v>
      </c>
      <c r="Z1012" s="164">
        <v>54</v>
      </c>
      <c r="AA1012" s="164">
        <v>54</v>
      </c>
      <c r="AB1012" s="124" t="e">
        <v>#N/A</v>
      </c>
    </row>
    <row r="1013" spans="1:28" s="162" customFormat="1" ht="90" x14ac:dyDescent="0.25">
      <c r="A1013" s="24">
        <v>162</v>
      </c>
      <c r="B1013" s="167">
        <v>1497</v>
      </c>
      <c r="C1013" s="6" t="s">
        <v>462</v>
      </c>
      <c r="D1013" s="403" t="s">
        <v>4100</v>
      </c>
      <c r="E1013" s="7" t="s">
        <v>1</v>
      </c>
      <c r="F1013" s="403" t="s">
        <v>38</v>
      </c>
      <c r="G1013" s="33">
        <v>13861300</v>
      </c>
      <c r="H1013" s="145"/>
      <c r="I1013" s="145"/>
      <c r="J1013" s="24"/>
      <c r="K1013" s="145"/>
      <c r="L1013" s="24"/>
      <c r="M1013" s="24"/>
      <c r="N1013" s="24"/>
      <c r="O1013" s="24"/>
      <c r="P1013" s="145"/>
      <c r="Q1013" s="24"/>
      <c r="R1013" s="24"/>
      <c r="S1013" s="24"/>
      <c r="T1013" s="366">
        <v>2138.7985900000003</v>
      </c>
      <c r="U1013" s="10">
        <v>1830.8929400000002</v>
      </c>
      <c r="V1013" s="352"/>
      <c r="W1013" s="25" t="s">
        <v>1306</v>
      </c>
      <c r="X1013" s="164" t="s">
        <v>5159</v>
      </c>
      <c r="Y1013" s="164">
        <v>12</v>
      </c>
      <c r="Z1013" s="164">
        <v>54</v>
      </c>
      <c r="AA1013" s="164">
        <v>54</v>
      </c>
      <c r="AB1013" s="124" t="e">
        <v>#N/A</v>
      </c>
    </row>
    <row r="1014" spans="1:28" s="162" customFormat="1" ht="105" x14ac:dyDescent="0.25">
      <c r="A1014" s="24">
        <v>163</v>
      </c>
      <c r="B1014" s="167">
        <v>1498</v>
      </c>
      <c r="C1014" s="6" t="s">
        <v>304</v>
      </c>
      <c r="D1014" s="24" t="s">
        <v>305</v>
      </c>
      <c r="E1014" s="24" t="s">
        <v>1</v>
      </c>
      <c r="F1014" s="15" t="s">
        <v>38</v>
      </c>
      <c r="G1014" s="33">
        <v>32471000</v>
      </c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366">
        <v>5010.2753000000002</v>
      </c>
      <c r="U1014" s="10">
        <v>5088</v>
      </c>
      <c r="V1014" s="18">
        <v>6544.7888000000003</v>
      </c>
      <c r="W1014" s="25" t="s">
        <v>1308</v>
      </c>
      <c r="X1014" s="164" t="s">
        <v>5159</v>
      </c>
      <c r="Y1014" s="164">
        <v>12</v>
      </c>
      <c r="Z1014" s="164">
        <v>54</v>
      </c>
      <c r="AA1014" s="164">
        <v>54</v>
      </c>
      <c r="AB1014" s="124" t="e">
        <v>#N/A</v>
      </c>
    </row>
    <row r="1015" spans="1:28" s="162" customFormat="1" ht="90" x14ac:dyDescent="0.25">
      <c r="A1015" s="24">
        <v>164</v>
      </c>
      <c r="B1015" s="167">
        <v>1499</v>
      </c>
      <c r="C1015" s="6" t="s">
        <v>243</v>
      </c>
      <c r="D1015" s="403" t="s">
        <v>4101</v>
      </c>
      <c r="E1015" s="7" t="s">
        <v>1</v>
      </c>
      <c r="F1015" s="403" t="s">
        <v>38</v>
      </c>
      <c r="G1015" s="33">
        <v>10751700</v>
      </c>
      <c r="H1015" s="145"/>
      <c r="I1015" s="145"/>
      <c r="J1015" s="24"/>
      <c r="K1015" s="145"/>
      <c r="L1015" s="24"/>
      <c r="M1015" s="24"/>
      <c r="N1015" s="24"/>
      <c r="O1015" s="24"/>
      <c r="P1015" s="145"/>
      <c r="Q1015" s="24"/>
      <c r="R1015" s="24"/>
      <c r="S1015" s="24"/>
      <c r="T1015" s="366">
        <v>1658.9873100000002</v>
      </c>
      <c r="U1015" s="10">
        <v>1196.2107500000002</v>
      </c>
      <c r="V1015" s="18">
        <v>1464.07555</v>
      </c>
      <c r="W1015" s="25" t="s">
        <v>1306</v>
      </c>
      <c r="X1015" s="164" t="s">
        <v>5159</v>
      </c>
      <c r="Y1015" s="164">
        <v>12</v>
      </c>
      <c r="Z1015" s="164">
        <v>54</v>
      </c>
      <c r="AA1015" s="164">
        <v>54</v>
      </c>
      <c r="AB1015" s="124" t="e">
        <v>#N/A</v>
      </c>
    </row>
    <row r="1016" spans="1:28" s="162" customFormat="1" ht="150" x14ac:dyDescent="0.25">
      <c r="A1016" s="24">
        <v>165</v>
      </c>
      <c r="B1016" s="167">
        <v>1500</v>
      </c>
      <c r="C1016" s="6" t="s">
        <v>244</v>
      </c>
      <c r="D1016" s="403" t="s">
        <v>4102</v>
      </c>
      <c r="E1016" s="7" t="s">
        <v>1</v>
      </c>
      <c r="F1016" s="403" t="s">
        <v>38</v>
      </c>
      <c r="G1016" s="33">
        <v>22175600</v>
      </c>
      <c r="H1016" s="26"/>
      <c r="I1016" s="145"/>
      <c r="J1016" s="24"/>
      <c r="K1016" s="145"/>
      <c r="L1016" s="24"/>
      <c r="M1016" s="24"/>
      <c r="N1016" s="24"/>
      <c r="O1016" s="24"/>
      <c r="P1016" s="145"/>
      <c r="Q1016" s="24"/>
      <c r="R1016" s="24"/>
      <c r="S1016" s="24"/>
      <c r="T1016" s="366">
        <v>3421.6950800000004</v>
      </c>
      <c r="U1016" s="10">
        <v>9353.4345499999999</v>
      </c>
      <c r="V1016" s="18">
        <v>4587.0612600000004</v>
      </c>
      <c r="W1016" s="25" t="s">
        <v>1306</v>
      </c>
      <c r="X1016" s="164" t="s">
        <v>5159</v>
      </c>
      <c r="Y1016" s="164">
        <v>12</v>
      </c>
      <c r="Z1016" s="164">
        <v>54</v>
      </c>
      <c r="AA1016" s="164">
        <v>54</v>
      </c>
      <c r="AB1016" s="124" t="e">
        <v>#N/A</v>
      </c>
    </row>
    <row r="1017" spans="1:28" s="162" customFormat="1" ht="135" x14ac:dyDescent="0.25">
      <c r="A1017" s="24">
        <v>166</v>
      </c>
      <c r="B1017" s="167">
        <v>1501</v>
      </c>
      <c r="C1017" s="6" t="s">
        <v>448</v>
      </c>
      <c r="D1017" s="403" t="s">
        <v>4103</v>
      </c>
      <c r="E1017" s="7" t="s">
        <v>1</v>
      </c>
      <c r="F1017" s="403" t="s">
        <v>91</v>
      </c>
      <c r="G1017" s="33">
        <v>9783800</v>
      </c>
      <c r="H1017" s="145"/>
      <c r="I1017" s="145"/>
      <c r="J1017" s="24"/>
      <c r="K1017" s="145"/>
      <c r="L1017" s="24"/>
      <c r="M1017" s="24"/>
      <c r="N1017" s="24"/>
      <c r="O1017" s="24"/>
      <c r="P1017" s="145"/>
      <c r="Q1017" s="24"/>
      <c r="R1017" s="24"/>
      <c r="S1017" s="24"/>
      <c r="T1017" s="366">
        <v>1509.6403400000002</v>
      </c>
      <c r="U1017" s="10">
        <v>4457.1098000000002</v>
      </c>
      <c r="V1017" s="18">
        <v>1241.4360800000002</v>
      </c>
      <c r="W1017" s="25" t="s">
        <v>1306</v>
      </c>
      <c r="X1017" s="164" t="s">
        <v>5159</v>
      </c>
      <c r="Y1017" s="164">
        <v>12</v>
      </c>
      <c r="Z1017" s="164">
        <v>54</v>
      </c>
      <c r="AA1017" s="164">
        <v>54</v>
      </c>
      <c r="AB1017" s="124" t="e">
        <v>#N/A</v>
      </c>
    </row>
    <row r="1018" spans="1:28" s="162" customFormat="1" ht="120" x14ac:dyDescent="0.25">
      <c r="A1018" s="24">
        <v>167</v>
      </c>
      <c r="B1018" s="167">
        <v>1502</v>
      </c>
      <c r="C1018" s="372" t="s">
        <v>3574</v>
      </c>
      <c r="D1018" s="403" t="s">
        <v>4104</v>
      </c>
      <c r="E1018" s="7" t="s">
        <v>1</v>
      </c>
      <c r="F1018" s="403" t="s">
        <v>91</v>
      </c>
      <c r="G1018" s="33">
        <v>13212200</v>
      </c>
      <c r="H1018" s="145"/>
      <c r="I1018" s="145"/>
      <c r="J1018" s="24"/>
      <c r="K1018" s="145"/>
      <c r="L1018" s="24"/>
      <c r="M1018" s="24"/>
      <c r="N1018" s="24"/>
      <c r="O1018" s="24"/>
      <c r="P1018" s="145"/>
      <c r="Q1018" s="24"/>
      <c r="R1018" s="24"/>
      <c r="S1018" s="24"/>
      <c r="T1018" s="366">
        <v>2038.64246</v>
      </c>
      <c r="U1018" s="10">
        <v>1118.19667</v>
      </c>
      <c r="V1018" s="352"/>
      <c r="W1018" s="25" t="s">
        <v>1306</v>
      </c>
      <c r="X1018" s="164" t="s">
        <v>5159</v>
      </c>
      <c r="Y1018" s="164">
        <v>12</v>
      </c>
      <c r="Z1018" s="164">
        <v>54</v>
      </c>
      <c r="AA1018" s="164">
        <v>54</v>
      </c>
      <c r="AB1018" s="124" t="e">
        <v>#N/A</v>
      </c>
    </row>
    <row r="1019" spans="1:28" s="162" customFormat="1" ht="90" x14ac:dyDescent="0.25">
      <c r="A1019" s="24">
        <v>168</v>
      </c>
      <c r="B1019" s="167">
        <v>1503</v>
      </c>
      <c r="C1019" s="6" t="s">
        <v>1670</v>
      </c>
      <c r="D1019" s="403" t="s">
        <v>4105</v>
      </c>
      <c r="E1019" s="7" t="s">
        <v>1</v>
      </c>
      <c r="F1019" s="403" t="s">
        <v>273</v>
      </c>
      <c r="G1019" s="33">
        <v>16987200</v>
      </c>
      <c r="H1019" s="145"/>
      <c r="I1019" s="145"/>
      <c r="J1019" s="24"/>
      <c r="K1019" s="145"/>
      <c r="L1019" s="24"/>
      <c r="M1019" s="24"/>
      <c r="N1019" s="24"/>
      <c r="O1019" s="24"/>
      <c r="P1019" s="145"/>
      <c r="Q1019" s="24"/>
      <c r="R1019" s="24"/>
      <c r="S1019" s="24"/>
      <c r="T1019" s="366">
        <v>2621.1249600000001</v>
      </c>
      <c r="U1019" s="10">
        <v>2413</v>
      </c>
      <c r="V1019" s="18">
        <v>2163.3168600000004</v>
      </c>
      <c r="W1019" s="25" t="s">
        <v>1306</v>
      </c>
      <c r="X1019" s="164" t="s">
        <v>5159</v>
      </c>
      <c r="Y1019" s="164">
        <v>12</v>
      </c>
      <c r="Z1019" s="164">
        <v>54</v>
      </c>
      <c r="AA1019" s="164">
        <v>54</v>
      </c>
      <c r="AB1019" s="124" t="e">
        <v>#N/A</v>
      </c>
    </row>
    <row r="1020" spans="1:28" s="162" customFormat="1" ht="105" x14ac:dyDescent="0.25">
      <c r="A1020" s="24">
        <v>169</v>
      </c>
      <c r="B1020" s="167">
        <v>1504</v>
      </c>
      <c r="C1020" s="6" t="s">
        <v>459</v>
      </c>
      <c r="D1020" s="403" t="s">
        <v>4106</v>
      </c>
      <c r="E1020" s="7" t="s">
        <v>1</v>
      </c>
      <c r="F1020" s="403" t="s">
        <v>267</v>
      </c>
      <c r="G1020" s="33">
        <v>8101600</v>
      </c>
      <c r="H1020" s="145"/>
      <c r="I1020" s="145"/>
      <c r="J1020" s="24"/>
      <c r="K1020" s="145"/>
      <c r="L1020" s="24"/>
      <c r="M1020" s="24"/>
      <c r="N1020" s="24"/>
      <c r="O1020" s="24"/>
      <c r="P1020" s="145"/>
      <c r="Q1020" s="24"/>
      <c r="R1020" s="24"/>
      <c r="S1020" s="24"/>
      <c r="T1020" s="366">
        <v>1250.0768800000001</v>
      </c>
      <c r="U1020" s="10">
        <v>2106.1178500000001</v>
      </c>
      <c r="V1020" s="18">
        <v>1179.56178</v>
      </c>
      <c r="W1020" s="25" t="s">
        <v>1306</v>
      </c>
      <c r="X1020" s="164" t="s">
        <v>5159</v>
      </c>
      <c r="Y1020" s="164">
        <v>12</v>
      </c>
      <c r="Z1020" s="164">
        <v>54</v>
      </c>
      <c r="AA1020" s="164">
        <v>54</v>
      </c>
      <c r="AB1020" s="124" t="e">
        <v>#N/A</v>
      </c>
    </row>
    <row r="1021" spans="1:28" s="162" customFormat="1" ht="150" x14ac:dyDescent="0.25">
      <c r="A1021" s="24">
        <v>170</v>
      </c>
      <c r="B1021" s="167">
        <v>1505</v>
      </c>
      <c r="C1021" s="6" t="s">
        <v>446</v>
      </c>
      <c r="D1021" s="403" t="s">
        <v>4107</v>
      </c>
      <c r="E1021" s="7" t="s">
        <v>1</v>
      </c>
      <c r="F1021" s="403" t="s">
        <v>15</v>
      </c>
      <c r="G1021" s="215">
        <v>92356600</v>
      </c>
      <c r="H1021" s="26"/>
      <c r="I1021" s="26"/>
      <c r="J1021" s="24"/>
      <c r="K1021" s="26"/>
      <c r="L1021" s="24"/>
      <c r="M1021" s="24"/>
      <c r="N1021" s="24"/>
      <c r="O1021" s="24"/>
      <c r="P1021" s="145"/>
      <c r="Q1021" s="24"/>
      <c r="R1021" s="24"/>
      <c r="S1021" s="24"/>
      <c r="T1021" s="366">
        <v>14250.623380000001</v>
      </c>
      <c r="U1021" s="10">
        <v>14402.130550000002</v>
      </c>
      <c r="V1021" s="18">
        <v>18105.3626444</v>
      </c>
      <c r="W1021" s="25" t="s">
        <v>1306</v>
      </c>
      <c r="X1021" s="164" t="s">
        <v>5159</v>
      </c>
      <c r="Y1021" s="164">
        <v>12</v>
      </c>
      <c r="Z1021" s="164">
        <v>54</v>
      </c>
      <c r="AA1021" s="164">
        <v>54</v>
      </c>
      <c r="AB1021" s="124" t="e">
        <v>#N/A</v>
      </c>
    </row>
    <row r="1022" spans="1:28" s="162" customFormat="1" ht="105" x14ac:dyDescent="0.25">
      <c r="A1022" s="24">
        <v>172</v>
      </c>
      <c r="B1022" s="167">
        <v>1507</v>
      </c>
      <c r="C1022" s="6" t="s">
        <v>245</v>
      </c>
      <c r="D1022" s="403" t="s">
        <v>4092</v>
      </c>
      <c r="E1022" s="7" t="s">
        <v>1</v>
      </c>
      <c r="F1022" s="403" t="s">
        <v>100</v>
      </c>
      <c r="G1022" s="33">
        <v>9652600</v>
      </c>
      <c r="H1022" s="145"/>
      <c r="I1022" s="145"/>
      <c r="J1022" s="24"/>
      <c r="K1022" s="145"/>
      <c r="L1022" s="24"/>
      <c r="M1022" s="24"/>
      <c r="N1022" s="24"/>
      <c r="O1022" s="24"/>
      <c r="P1022" s="145"/>
      <c r="Q1022" s="24"/>
      <c r="R1022" s="24"/>
      <c r="S1022" s="24"/>
      <c r="T1022" s="366">
        <v>1489.3961800000002</v>
      </c>
      <c r="U1022" s="10">
        <v>1230.4344900000001</v>
      </c>
      <c r="V1022" s="18">
        <v>1279.3013000000001</v>
      </c>
      <c r="W1022" s="25" t="s">
        <v>1306</v>
      </c>
      <c r="X1022" s="164" t="s">
        <v>5159</v>
      </c>
      <c r="Y1022" s="164">
        <v>12</v>
      </c>
      <c r="Z1022" s="164">
        <v>54</v>
      </c>
      <c r="AA1022" s="164">
        <v>54</v>
      </c>
      <c r="AB1022" s="124" t="e">
        <v>#N/A</v>
      </c>
    </row>
    <row r="1023" spans="1:28" s="162" customFormat="1" ht="105" x14ac:dyDescent="0.25">
      <c r="A1023" s="24">
        <v>173</v>
      </c>
      <c r="B1023" s="167">
        <v>1508</v>
      </c>
      <c r="C1023" s="6" t="s">
        <v>246</v>
      </c>
      <c r="D1023" s="403" t="s">
        <v>4093</v>
      </c>
      <c r="E1023" s="7" t="s">
        <v>1</v>
      </c>
      <c r="F1023" s="403" t="s">
        <v>247</v>
      </c>
      <c r="G1023" s="33">
        <v>11456800</v>
      </c>
      <c r="H1023" s="145"/>
      <c r="I1023" s="145"/>
      <c r="J1023" s="24"/>
      <c r="K1023" s="145"/>
      <c r="L1023" s="24"/>
      <c r="M1023" s="24"/>
      <c r="N1023" s="24"/>
      <c r="O1023" s="24"/>
      <c r="P1023" s="145"/>
      <c r="Q1023" s="24"/>
      <c r="R1023" s="24"/>
      <c r="S1023" s="24"/>
      <c r="T1023" s="366">
        <v>1767.7842400000002</v>
      </c>
      <c r="U1023" s="10">
        <v>1772.8761400000001</v>
      </c>
      <c r="V1023" s="18">
        <v>1637.3235900000002</v>
      </c>
      <c r="W1023" s="25" t="s">
        <v>1306</v>
      </c>
      <c r="X1023" s="164" t="s">
        <v>5159</v>
      </c>
      <c r="Y1023" s="164">
        <v>12</v>
      </c>
      <c r="Z1023" s="164">
        <v>54</v>
      </c>
      <c r="AA1023" s="164">
        <v>54</v>
      </c>
      <c r="AB1023" s="124" t="e">
        <v>#N/A</v>
      </c>
    </row>
    <row r="1024" spans="1:28" s="162" customFormat="1" ht="120" x14ac:dyDescent="0.25">
      <c r="A1024" s="24">
        <v>174</v>
      </c>
      <c r="B1024" s="167">
        <v>1509</v>
      </c>
      <c r="C1024" s="6" t="s">
        <v>248</v>
      </c>
      <c r="D1024" s="403" t="s">
        <v>4094</v>
      </c>
      <c r="E1024" s="7" t="s">
        <v>1</v>
      </c>
      <c r="F1024" s="403" t="s">
        <v>249</v>
      </c>
      <c r="G1024" s="400">
        <v>23408100</v>
      </c>
      <c r="H1024" s="26"/>
      <c r="I1024" s="145"/>
      <c r="J1024" s="24"/>
      <c r="K1024" s="145"/>
      <c r="L1024" s="24"/>
      <c r="M1024" s="24"/>
      <c r="N1024" s="24"/>
      <c r="O1024" s="24"/>
      <c r="P1024" s="145"/>
      <c r="Q1024" s="24"/>
      <c r="R1024" s="24"/>
      <c r="S1024" s="24"/>
      <c r="T1024" s="366">
        <v>3611.8698300000001</v>
      </c>
      <c r="U1024" s="10">
        <v>2689.4952900000003</v>
      </c>
      <c r="V1024" s="18">
        <v>2502.22138</v>
      </c>
      <c r="W1024" s="25" t="s">
        <v>1306</v>
      </c>
      <c r="X1024" s="164" t="s">
        <v>5159</v>
      </c>
      <c r="Y1024" s="164">
        <v>12</v>
      </c>
      <c r="Z1024" s="164">
        <v>54</v>
      </c>
      <c r="AA1024" s="164">
        <v>54</v>
      </c>
      <c r="AB1024" s="124" t="e">
        <v>#N/A</v>
      </c>
    </row>
    <row r="1025" spans="1:28" s="162" customFormat="1" ht="105" x14ac:dyDescent="0.25">
      <c r="A1025" s="24">
        <v>175</v>
      </c>
      <c r="B1025" s="167">
        <v>1510</v>
      </c>
      <c r="C1025" s="6" t="s">
        <v>274</v>
      </c>
      <c r="D1025" s="403" t="s">
        <v>4095</v>
      </c>
      <c r="E1025" s="24" t="s">
        <v>1</v>
      </c>
      <c r="F1025" s="403" t="s">
        <v>9</v>
      </c>
      <c r="G1025" s="33">
        <v>6527800</v>
      </c>
      <c r="H1025" s="145"/>
      <c r="I1025" s="145"/>
      <c r="J1025" s="24"/>
      <c r="K1025" s="145"/>
      <c r="L1025" s="24"/>
      <c r="M1025" s="24"/>
      <c r="N1025" s="24"/>
      <c r="O1025" s="24"/>
      <c r="P1025" s="145"/>
      <c r="Q1025" s="24"/>
      <c r="R1025" s="24"/>
      <c r="S1025" s="24"/>
      <c r="T1025" s="366">
        <v>1007.23954</v>
      </c>
      <c r="U1025" s="10">
        <v>1381.2195360000001</v>
      </c>
      <c r="V1025" s="18">
        <v>1422.4603771000002</v>
      </c>
      <c r="W1025" s="25" t="s">
        <v>1306</v>
      </c>
      <c r="X1025" s="164" t="s">
        <v>5159</v>
      </c>
      <c r="Y1025" s="164">
        <v>12</v>
      </c>
      <c r="Z1025" s="164">
        <v>54</v>
      </c>
      <c r="AA1025" s="164">
        <v>54</v>
      </c>
      <c r="AB1025" s="124" t="e">
        <v>#N/A</v>
      </c>
    </row>
    <row r="1026" spans="1:28" s="162" customFormat="1" ht="150" x14ac:dyDescent="0.25">
      <c r="A1026" s="24">
        <v>176</v>
      </c>
      <c r="B1026" s="167">
        <v>1511</v>
      </c>
      <c r="C1026" s="6" t="s">
        <v>250</v>
      </c>
      <c r="D1026" s="403" t="s">
        <v>4096</v>
      </c>
      <c r="E1026" s="7" t="s">
        <v>1</v>
      </c>
      <c r="F1026" s="403" t="s">
        <v>38</v>
      </c>
      <c r="G1026" s="215">
        <v>36638121</v>
      </c>
      <c r="H1026" s="26"/>
      <c r="I1026" s="145"/>
      <c r="J1026" s="24"/>
      <c r="K1026" s="145"/>
      <c r="L1026" s="24"/>
      <c r="M1026" s="24"/>
      <c r="N1026" s="24"/>
      <c r="O1026" s="24"/>
      <c r="P1026" s="145"/>
      <c r="Q1026" s="24"/>
      <c r="R1026" s="24"/>
      <c r="S1026" s="24"/>
      <c r="T1026" s="366">
        <v>5653.2620703000002</v>
      </c>
      <c r="U1026" s="10">
        <v>1894.81943</v>
      </c>
      <c r="V1026" s="18">
        <v>4613.4928500000005</v>
      </c>
      <c r="W1026" s="25" t="s">
        <v>1306</v>
      </c>
      <c r="X1026" s="164" t="s">
        <v>5159</v>
      </c>
      <c r="Y1026" s="164">
        <v>12</v>
      </c>
      <c r="Z1026" s="164">
        <v>54</v>
      </c>
      <c r="AA1026" s="164">
        <v>54</v>
      </c>
      <c r="AB1026" s="124" t="e">
        <v>#N/A</v>
      </c>
    </row>
    <row r="1027" spans="1:28" s="162" customFormat="1" ht="90" x14ac:dyDescent="0.25">
      <c r="A1027" s="24">
        <v>177</v>
      </c>
      <c r="B1027" s="167">
        <v>1512</v>
      </c>
      <c r="C1027" s="6" t="s">
        <v>251</v>
      </c>
      <c r="D1027" s="403" t="s">
        <v>4097</v>
      </c>
      <c r="E1027" s="7" t="s">
        <v>1</v>
      </c>
      <c r="F1027" s="403" t="s">
        <v>252</v>
      </c>
      <c r="G1027" s="33">
        <v>8582300</v>
      </c>
      <c r="H1027" s="145"/>
      <c r="I1027" s="145"/>
      <c r="J1027" s="24"/>
      <c r="K1027" s="145"/>
      <c r="L1027" s="24"/>
      <c r="M1027" s="24"/>
      <c r="N1027" s="24"/>
      <c r="O1027" s="24"/>
      <c r="P1027" s="145"/>
      <c r="Q1027" s="24"/>
      <c r="R1027" s="24"/>
      <c r="S1027" s="24"/>
      <c r="T1027" s="366">
        <v>1324.2488900000001</v>
      </c>
      <c r="U1027" s="10">
        <v>1044.0555200000001</v>
      </c>
      <c r="V1027" s="18">
        <v>1211.8722</v>
      </c>
      <c r="W1027" s="25" t="s">
        <v>1306</v>
      </c>
      <c r="X1027" s="164" t="s">
        <v>5159</v>
      </c>
      <c r="Y1027" s="164">
        <v>12</v>
      </c>
      <c r="Z1027" s="164">
        <v>54</v>
      </c>
      <c r="AA1027" s="164">
        <v>54</v>
      </c>
      <c r="AB1027" s="124" t="e">
        <v>#N/A</v>
      </c>
    </row>
    <row r="1028" spans="1:28" s="162" customFormat="1" ht="120" x14ac:dyDescent="0.25">
      <c r="A1028" s="24">
        <v>178</v>
      </c>
      <c r="B1028" s="167">
        <v>1513</v>
      </c>
      <c r="C1028" s="6" t="s">
        <v>279</v>
      </c>
      <c r="D1028" s="403" t="s">
        <v>4098</v>
      </c>
      <c r="E1028" s="24" t="s">
        <v>1</v>
      </c>
      <c r="F1028" s="403" t="s">
        <v>21</v>
      </c>
      <c r="G1028" s="33">
        <v>26607960</v>
      </c>
      <c r="H1028" s="145"/>
      <c r="I1028" s="26">
        <v>330</v>
      </c>
      <c r="J1028" s="24"/>
      <c r="K1028" s="145"/>
      <c r="L1028" s="24"/>
      <c r="M1028" s="24"/>
      <c r="N1028" s="24"/>
      <c r="O1028" s="24"/>
      <c r="P1028" s="145"/>
      <c r="Q1028" s="24"/>
      <c r="R1028" s="24"/>
      <c r="S1028" s="24"/>
      <c r="T1028" s="366">
        <v>4442.2082280000004</v>
      </c>
      <c r="U1028" s="10">
        <v>1062.7859970000002</v>
      </c>
      <c r="V1028" s="18">
        <v>2587.9924296000004</v>
      </c>
      <c r="W1028" s="25" t="s">
        <v>1306</v>
      </c>
      <c r="X1028" s="164" t="s">
        <v>5159</v>
      </c>
      <c r="Y1028" s="164">
        <v>12</v>
      </c>
      <c r="Z1028" s="164">
        <v>54</v>
      </c>
      <c r="AA1028" s="164">
        <v>54</v>
      </c>
      <c r="AB1028" s="124" t="e">
        <v>#N/A</v>
      </c>
    </row>
    <row r="1029" spans="1:28" s="162" customFormat="1" ht="150" x14ac:dyDescent="0.25">
      <c r="A1029" s="24">
        <v>180</v>
      </c>
      <c r="B1029" s="167">
        <v>1515</v>
      </c>
      <c r="C1029" s="6" t="s">
        <v>253</v>
      </c>
      <c r="D1029" s="403" t="s">
        <v>4090</v>
      </c>
      <c r="E1029" s="7" t="s">
        <v>1</v>
      </c>
      <c r="F1029" s="403" t="s">
        <v>254</v>
      </c>
      <c r="G1029" s="33">
        <v>6672900</v>
      </c>
      <c r="H1029" s="145"/>
      <c r="I1029" s="145"/>
      <c r="J1029" s="24"/>
      <c r="K1029" s="145"/>
      <c r="L1029" s="24"/>
      <c r="M1029" s="24"/>
      <c r="N1029" s="24"/>
      <c r="O1029" s="24"/>
      <c r="P1029" s="145"/>
      <c r="Q1029" s="24"/>
      <c r="R1029" s="24"/>
      <c r="S1029" s="24"/>
      <c r="T1029" s="366">
        <v>1029.6284700000001</v>
      </c>
      <c r="U1029" s="10">
        <v>2526.3847600000004</v>
      </c>
      <c r="V1029" s="18">
        <v>1031.0634600000001</v>
      </c>
      <c r="W1029" s="25" t="s">
        <v>1306</v>
      </c>
      <c r="X1029" s="164" t="s">
        <v>5159</v>
      </c>
      <c r="Y1029" s="164">
        <v>12</v>
      </c>
      <c r="Z1029" s="164">
        <v>54</v>
      </c>
      <c r="AA1029" s="164">
        <v>54</v>
      </c>
      <c r="AB1029" s="124" t="e">
        <v>#N/A</v>
      </c>
    </row>
    <row r="1030" spans="1:28" s="162" customFormat="1" ht="120" x14ac:dyDescent="0.25">
      <c r="A1030" s="24">
        <v>181</v>
      </c>
      <c r="B1030" s="167">
        <v>1516</v>
      </c>
      <c r="C1030" s="6" t="s">
        <v>280</v>
      </c>
      <c r="D1030" s="403" t="s">
        <v>4091</v>
      </c>
      <c r="E1030" s="24" t="s">
        <v>1</v>
      </c>
      <c r="F1030" s="403" t="s">
        <v>9</v>
      </c>
      <c r="G1030" s="33">
        <v>43252530</v>
      </c>
      <c r="H1030" s="145"/>
      <c r="I1030" s="145"/>
      <c r="J1030" s="24"/>
      <c r="K1030" s="145"/>
      <c r="L1030" s="24"/>
      <c r="M1030" s="24"/>
      <c r="N1030" s="24"/>
      <c r="O1030" s="24"/>
      <c r="P1030" s="145"/>
      <c r="Q1030" s="24"/>
      <c r="R1030" s="24"/>
      <c r="S1030" s="24"/>
      <c r="T1030" s="366">
        <v>6673.8653790000008</v>
      </c>
      <c r="U1030" s="10">
        <v>17551.891939000001</v>
      </c>
      <c r="V1030" s="18">
        <v>10042.100755200001</v>
      </c>
      <c r="W1030" s="25" t="s">
        <v>1306</v>
      </c>
      <c r="X1030" s="164" t="s">
        <v>5159</v>
      </c>
      <c r="Y1030" s="164">
        <v>12</v>
      </c>
      <c r="Z1030" s="164">
        <v>54</v>
      </c>
      <c r="AA1030" s="164">
        <v>54</v>
      </c>
      <c r="AB1030" s="124" t="e">
        <v>#N/A</v>
      </c>
    </row>
    <row r="1031" spans="1:28" s="162" customFormat="1" ht="105" x14ac:dyDescent="0.25">
      <c r="A1031" s="24">
        <v>184</v>
      </c>
      <c r="B1031" s="167">
        <v>1519</v>
      </c>
      <c r="C1031" s="6" t="s">
        <v>255</v>
      </c>
      <c r="D1031" s="403" t="s">
        <v>4089</v>
      </c>
      <c r="E1031" s="7" t="s">
        <v>1</v>
      </c>
      <c r="F1031" s="403" t="s">
        <v>38</v>
      </c>
      <c r="G1031" s="33">
        <v>14131400</v>
      </c>
      <c r="H1031" s="26">
        <v>4302</v>
      </c>
      <c r="I1031" s="145"/>
      <c r="J1031" s="24"/>
      <c r="K1031" s="145"/>
      <c r="L1031" s="24"/>
      <c r="M1031" s="24"/>
      <c r="N1031" s="24"/>
      <c r="O1031" s="24"/>
      <c r="P1031" s="145"/>
      <c r="Q1031" s="24"/>
      <c r="R1031" s="24"/>
      <c r="S1031" s="24"/>
      <c r="T1031" s="366">
        <v>5191.8750199999995</v>
      </c>
      <c r="U1031" s="10">
        <v>1191.7051900000001</v>
      </c>
      <c r="V1031" s="18">
        <v>2071.8941100000002</v>
      </c>
      <c r="W1031" s="25" t="s">
        <v>1306</v>
      </c>
      <c r="X1031" s="164" t="s">
        <v>5159</v>
      </c>
      <c r="Y1031" s="164">
        <v>12</v>
      </c>
      <c r="Z1031" s="164">
        <v>54</v>
      </c>
      <c r="AA1031" s="164">
        <v>54</v>
      </c>
      <c r="AB1031" s="124" t="e">
        <v>#N/A</v>
      </c>
    </row>
    <row r="1032" spans="1:28" s="162" customFormat="1" ht="90" x14ac:dyDescent="0.25">
      <c r="A1032" s="24">
        <v>186</v>
      </c>
      <c r="B1032" s="167">
        <v>1521</v>
      </c>
      <c r="C1032" s="6" t="s">
        <v>283</v>
      </c>
      <c r="D1032" s="403" t="s">
        <v>4080</v>
      </c>
      <c r="E1032" s="7" t="s">
        <v>1</v>
      </c>
      <c r="F1032" s="403" t="s">
        <v>25</v>
      </c>
      <c r="G1032" s="33">
        <v>6946400</v>
      </c>
      <c r="H1032" s="145"/>
      <c r="I1032" s="145"/>
      <c r="J1032" s="24"/>
      <c r="K1032" s="145"/>
      <c r="L1032" s="24"/>
      <c r="M1032" s="24"/>
      <c r="N1032" s="24"/>
      <c r="O1032" s="24"/>
      <c r="P1032" s="145"/>
      <c r="Q1032" s="24"/>
      <c r="R1032" s="24"/>
      <c r="S1032" s="24"/>
      <c r="T1032" s="366">
        <v>1071.82952</v>
      </c>
      <c r="U1032" s="10">
        <v>3691.3034700000003</v>
      </c>
      <c r="V1032" s="352"/>
      <c r="W1032" s="25" t="s">
        <v>1306</v>
      </c>
      <c r="X1032" s="164" t="s">
        <v>5159</v>
      </c>
      <c r="Y1032" s="164">
        <v>12</v>
      </c>
      <c r="Z1032" s="164">
        <v>54</v>
      </c>
      <c r="AA1032" s="164">
        <v>54</v>
      </c>
      <c r="AB1032" s="124" t="e">
        <v>#N/A</v>
      </c>
    </row>
    <row r="1033" spans="1:28" s="162" customFormat="1" ht="135" x14ac:dyDescent="0.25">
      <c r="A1033" s="24">
        <v>187</v>
      </c>
      <c r="B1033" s="167">
        <v>1522</v>
      </c>
      <c r="C1033" s="6" t="s">
        <v>272</v>
      </c>
      <c r="D1033" s="403" t="s">
        <v>4081</v>
      </c>
      <c r="E1033" s="7" t="s">
        <v>1</v>
      </c>
      <c r="F1033" s="403" t="s">
        <v>166</v>
      </c>
      <c r="G1033" s="33">
        <v>19004784</v>
      </c>
      <c r="H1033" s="145"/>
      <c r="I1033" s="145"/>
      <c r="J1033" s="24"/>
      <c r="K1033" s="145"/>
      <c r="L1033" s="24"/>
      <c r="M1033" s="24"/>
      <c r="N1033" s="24"/>
      <c r="O1033" s="24"/>
      <c r="P1033" s="145"/>
      <c r="Q1033" s="24"/>
      <c r="R1033" s="24"/>
      <c r="S1033" s="24"/>
      <c r="T1033" s="366">
        <v>2932.4381712000004</v>
      </c>
      <c r="U1033" s="10">
        <v>6706.5198880000007</v>
      </c>
      <c r="V1033" s="18">
        <v>2738.7854992000002</v>
      </c>
      <c r="W1033" s="25" t="s">
        <v>1306</v>
      </c>
      <c r="X1033" s="164" t="s">
        <v>5159</v>
      </c>
      <c r="Y1033" s="164">
        <v>12</v>
      </c>
      <c r="Z1033" s="164">
        <v>54</v>
      </c>
      <c r="AA1033" s="164">
        <v>54</v>
      </c>
      <c r="AB1033" s="124" t="e">
        <v>#N/A</v>
      </c>
    </row>
    <row r="1034" spans="1:28" s="162" customFormat="1" ht="120" x14ac:dyDescent="0.25">
      <c r="A1034" s="24">
        <v>188</v>
      </c>
      <c r="B1034" s="167">
        <v>1523</v>
      </c>
      <c r="C1034" s="372" t="s">
        <v>3575</v>
      </c>
      <c r="D1034" s="403" t="s">
        <v>4082</v>
      </c>
      <c r="E1034" s="7" t="s">
        <v>1</v>
      </c>
      <c r="F1034" s="403" t="s">
        <v>66</v>
      </c>
      <c r="G1034" s="33">
        <v>16152600</v>
      </c>
      <c r="H1034" s="145"/>
      <c r="I1034" s="145"/>
      <c r="J1034" s="24"/>
      <c r="K1034" s="145"/>
      <c r="L1034" s="24"/>
      <c r="M1034" s="24"/>
      <c r="N1034" s="24"/>
      <c r="O1034" s="24"/>
      <c r="P1034" s="145"/>
      <c r="Q1034" s="24"/>
      <c r="R1034" s="24"/>
      <c r="S1034" s="24"/>
      <c r="T1034" s="366">
        <v>2492.34618</v>
      </c>
      <c r="U1034" s="10">
        <v>1084.0078018000002</v>
      </c>
      <c r="V1034" s="352"/>
      <c r="W1034" s="25" t="s">
        <v>1306</v>
      </c>
      <c r="X1034" s="164" t="s">
        <v>5159</v>
      </c>
      <c r="Y1034" s="164">
        <v>12</v>
      </c>
      <c r="Z1034" s="164">
        <v>54</v>
      </c>
      <c r="AA1034" s="164">
        <v>54</v>
      </c>
      <c r="AB1034" s="124" t="e">
        <v>#N/A</v>
      </c>
    </row>
    <row r="1035" spans="1:28" s="162" customFormat="1" ht="120" x14ac:dyDescent="0.25">
      <c r="A1035" s="24">
        <v>189</v>
      </c>
      <c r="B1035" s="167">
        <v>1524</v>
      </c>
      <c r="C1035" s="372" t="s">
        <v>3576</v>
      </c>
      <c r="D1035" s="403" t="s">
        <v>4083</v>
      </c>
      <c r="E1035" s="24" t="s">
        <v>1</v>
      </c>
      <c r="F1035" s="403" t="s">
        <v>4</v>
      </c>
      <c r="G1035" s="33">
        <v>39317729</v>
      </c>
      <c r="H1035" s="145"/>
      <c r="I1035" s="145"/>
      <c r="J1035" s="24"/>
      <c r="K1035" s="145"/>
      <c r="L1035" s="24"/>
      <c r="M1035" s="24"/>
      <c r="N1035" s="24"/>
      <c r="O1035" s="24"/>
      <c r="P1035" s="145"/>
      <c r="Q1035" s="24"/>
      <c r="R1035" s="24"/>
      <c r="S1035" s="24"/>
      <c r="T1035" s="366">
        <v>6066.7255847000006</v>
      </c>
      <c r="U1035" s="10">
        <v>12164.101630000001</v>
      </c>
      <c r="V1035" s="352"/>
      <c r="W1035" s="25" t="s">
        <v>1306</v>
      </c>
      <c r="X1035" s="164" t="s">
        <v>5159</v>
      </c>
      <c r="Y1035" s="164">
        <v>12</v>
      </c>
      <c r="Z1035" s="164">
        <v>54</v>
      </c>
      <c r="AA1035" s="164">
        <v>54</v>
      </c>
      <c r="AB1035" s="124" t="e">
        <v>#N/A</v>
      </c>
    </row>
    <row r="1036" spans="1:28" s="162" customFormat="1" ht="90" x14ac:dyDescent="0.25">
      <c r="A1036" s="24">
        <v>190</v>
      </c>
      <c r="B1036" s="167">
        <v>1525</v>
      </c>
      <c r="C1036" s="6" t="s">
        <v>1486</v>
      </c>
      <c r="D1036" s="403" t="s">
        <v>4084</v>
      </c>
      <c r="E1036" s="7" t="s">
        <v>1</v>
      </c>
      <c r="F1036" s="403" t="s">
        <v>14</v>
      </c>
      <c r="G1036" s="33">
        <v>9044700</v>
      </c>
      <c r="H1036" s="145"/>
      <c r="I1036" s="145"/>
      <c r="J1036" s="24"/>
      <c r="K1036" s="145"/>
      <c r="L1036" s="24"/>
      <c r="M1036" s="24"/>
      <c r="N1036" s="24"/>
      <c r="O1036" s="24"/>
      <c r="P1036" s="145"/>
      <c r="Q1036" s="24"/>
      <c r="R1036" s="24"/>
      <c r="S1036" s="24"/>
      <c r="T1036" s="366">
        <v>1395.5972100000001</v>
      </c>
      <c r="U1036" s="10">
        <v>1386.0923300000002</v>
      </c>
      <c r="V1036" s="352"/>
      <c r="W1036" s="25" t="s">
        <v>1306</v>
      </c>
      <c r="X1036" s="164" t="s">
        <v>5159</v>
      </c>
      <c r="Y1036" s="164">
        <v>12</v>
      </c>
      <c r="Z1036" s="164">
        <v>54</v>
      </c>
      <c r="AA1036" s="164">
        <v>54</v>
      </c>
      <c r="AB1036" s="124" t="e">
        <v>#N/A</v>
      </c>
    </row>
    <row r="1037" spans="1:28" s="162" customFormat="1" ht="120" x14ac:dyDescent="0.25">
      <c r="A1037" s="24">
        <v>191</v>
      </c>
      <c r="B1037" s="167">
        <v>1526</v>
      </c>
      <c r="C1037" s="6" t="s">
        <v>470</v>
      </c>
      <c r="D1037" s="403" t="s">
        <v>4085</v>
      </c>
      <c r="E1037" s="7" t="s">
        <v>1</v>
      </c>
      <c r="F1037" s="403" t="s">
        <v>66</v>
      </c>
      <c r="G1037" s="33">
        <v>66571300</v>
      </c>
      <c r="H1037" s="145"/>
      <c r="I1037" s="145"/>
      <c r="J1037" s="24"/>
      <c r="K1037" s="145"/>
      <c r="L1037" s="24"/>
      <c r="M1037" s="24"/>
      <c r="N1037" s="24"/>
      <c r="O1037" s="24"/>
      <c r="P1037" s="145"/>
      <c r="Q1037" s="24"/>
      <c r="R1037" s="24"/>
      <c r="S1037" s="24"/>
      <c r="T1037" s="366">
        <v>10271.951590000001</v>
      </c>
      <c r="U1037" s="10">
        <v>1046.0768500000001</v>
      </c>
      <c r="V1037" s="352"/>
      <c r="W1037" s="25" t="s">
        <v>1306</v>
      </c>
      <c r="X1037" s="164" t="s">
        <v>5159</v>
      </c>
      <c r="Y1037" s="164">
        <v>12</v>
      </c>
      <c r="Z1037" s="164">
        <v>54</v>
      </c>
      <c r="AA1037" s="164">
        <v>54</v>
      </c>
      <c r="AB1037" s="124" t="e">
        <v>#N/A</v>
      </c>
    </row>
    <row r="1038" spans="1:28" s="162" customFormat="1" ht="105" x14ac:dyDescent="0.25">
      <c r="A1038" s="24">
        <v>192</v>
      </c>
      <c r="B1038" s="167">
        <v>1527</v>
      </c>
      <c r="C1038" s="6" t="s">
        <v>256</v>
      </c>
      <c r="D1038" s="403" t="s">
        <v>4086</v>
      </c>
      <c r="E1038" s="7" t="s">
        <v>1</v>
      </c>
      <c r="F1038" s="403" t="s">
        <v>60</v>
      </c>
      <c r="G1038" s="215">
        <v>8099900</v>
      </c>
      <c r="H1038" s="145"/>
      <c r="I1038" s="145"/>
      <c r="J1038" s="24"/>
      <c r="K1038" s="145"/>
      <c r="L1038" s="24"/>
      <c r="M1038" s="24"/>
      <c r="N1038" s="24"/>
      <c r="O1038" s="24"/>
      <c r="P1038" s="145"/>
      <c r="Q1038" s="24"/>
      <c r="R1038" s="24"/>
      <c r="S1038" s="24"/>
      <c r="T1038" s="366">
        <v>1249.81457</v>
      </c>
      <c r="U1038" s="10">
        <v>4268.6940700000005</v>
      </c>
      <c r="V1038" s="18">
        <v>2073.5605500000001</v>
      </c>
      <c r="W1038" s="25" t="s">
        <v>1306</v>
      </c>
      <c r="X1038" s="164" t="s">
        <v>5159</v>
      </c>
      <c r="Y1038" s="164">
        <v>12</v>
      </c>
      <c r="Z1038" s="164">
        <v>54</v>
      </c>
      <c r="AA1038" s="164">
        <v>54</v>
      </c>
      <c r="AB1038" s="124" t="e">
        <v>#N/A</v>
      </c>
    </row>
    <row r="1039" spans="1:28" s="162" customFormat="1" ht="120" x14ac:dyDescent="0.25">
      <c r="A1039" s="24">
        <v>193</v>
      </c>
      <c r="B1039" s="167">
        <v>1528</v>
      </c>
      <c r="C1039" s="372" t="s">
        <v>3577</v>
      </c>
      <c r="D1039" s="403" t="s">
        <v>4087</v>
      </c>
      <c r="E1039" s="24" t="s">
        <v>1</v>
      </c>
      <c r="F1039" s="403" t="s">
        <v>17</v>
      </c>
      <c r="G1039" s="33">
        <v>8809655</v>
      </c>
      <c r="H1039" s="145"/>
      <c r="I1039" s="145"/>
      <c r="J1039" s="24"/>
      <c r="K1039" s="145"/>
      <c r="L1039" s="24"/>
      <c r="M1039" s="24"/>
      <c r="N1039" s="24"/>
      <c r="O1039" s="24"/>
      <c r="P1039" s="145"/>
      <c r="Q1039" s="24"/>
      <c r="R1039" s="24"/>
      <c r="S1039" s="24"/>
      <c r="T1039" s="366">
        <v>1359.3297665</v>
      </c>
      <c r="U1039" s="10">
        <v>1446.8186380000002</v>
      </c>
      <c r="V1039" s="18">
        <v>1269.5043301000001</v>
      </c>
      <c r="W1039" s="25" t="s">
        <v>1306</v>
      </c>
      <c r="X1039" s="164" t="s">
        <v>5159</v>
      </c>
      <c r="Y1039" s="164">
        <v>12</v>
      </c>
      <c r="Z1039" s="164">
        <v>54</v>
      </c>
      <c r="AA1039" s="164">
        <v>54</v>
      </c>
      <c r="AB1039" s="124" t="e">
        <v>#N/A</v>
      </c>
    </row>
    <row r="1040" spans="1:28" s="162" customFormat="1" ht="105" x14ac:dyDescent="0.25">
      <c r="A1040" s="24">
        <v>194</v>
      </c>
      <c r="B1040" s="167">
        <v>1529</v>
      </c>
      <c r="C1040" s="6" t="s">
        <v>308</v>
      </c>
      <c r="D1040" s="403" t="s">
        <v>4088</v>
      </c>
      <c r="E1040" s="7" t="s">
        <v>1</v>
      </c>
      <c r="F1040" s="403" t="s">
        <v>61</v>
      </c>
      <c r="G1040" s="33">
        <v>11807400</v>
      </c>
      <c r="H1040" s="145"/>
      <c r="I1040" s="145"/>
      <c r="J1040" s="24"/>
      <c r="K1040" s="145"/>
      <c r="L1040" s="24"/>
      <c r="M1040" s="24"/>
      <c r="N1040" s="24"/>
      <c r="O1040" s="24"/>
      <c r="P1040" s="145"/>
      <c r="Q1040" s="24"/>
      <c r="R1040" s="24"/>
      <c r="S1040" s="24"/>
      <c r="T1040" s="366">
        <v>1821.8818200000001</v>
      </c>
      <c r="U1040" s="10">
        <v>1085.4387800000002</v>
      </c>
      <c r="V1040" s="18">
        <v>1394.6405500000001</v>
      </c>
      <c r="W1040" s="25" t="s">
        <v>1306</v>
      </c>
      <c r="X1040" s="164" t="s">
        <v>5159</v>
      </c>
      <c r="Y1040" s="164">
        <v>12</v>
      </c>
      <c r="Z1040" s="164">
        <v>54</v>
      </c>
      <c r="AA1040" s="164">
        <v>54</v>
      </c>
      <c r="AB1040" s="124" t="e">
        <v>#N/A</v>
      </c>
    </row>
    <row r="1041" spans="1:28" s="162" customFormat="1" ht="105" x14ac:dyDescent="0.25">
      <c r="A1041" s="24">
        <v>196</v>
      </c>
      <c r="B1041" s="167">
        <v>1531</v>
      </c>
      <c r="C1041" s="6" t="s">
        <v>271</v>
      </c>
      <c r="D1041" s="403" t="s">
        <v>513</v>
      </c>
      <c r="E1041" s="7" t="s">
        <v>1</v>
      </c>
      <c r="F1041" s="403" t="s">
        <v>144</v>
      </c>
      <c r="G1041" s="33">
        <v>26711191</v>
      </c>
      <c r="H1041" s="145"/>
      <c r="I1041" s="145"/>
      <c r="J1041" s="24"/>
      <c r="K1041" s="145"/>
      <c r="L1041" s="24"/>
      <c r="M1041" s="24"/>
      <c r="N1041" s="24"/>
      <c r="O1041" s="24"/>
      <c r="P1041" s="145"/>
      <c r="Q1041" s="24"/>
      <c r="R1041" s="24"/>
      <c r="S1041" s="24"/>
      <c r="T1041" s="366">
        <v>4121.5367713000005</v>
      </c>
      <c r="U1041" s="10">
        <v>3945.8089760000003</v>
      </c>
      <c r="V1041" s="18">
        <v>3491.5763156000003</v>
      </c>
      <c r="W1041" s="25" t="s">
        <v>1306</v>
      </c>
      <c r="X1041" s="164" t="s">
        <v>5159</v>
      </c>
      <c r="Y1041" s="164">
        <v>12</v>
      </c>
      <c r="Z1041" s="164">
        <v>54</v>
      </c>
      <c r="AA1041" s="164">
        <v>54</v>
      </c>
      <c r="AB1041" s="124" t="e">
        <v>#N/A</v>
      </c>
    </row>
    <row r="1042" spans="1:28" s="162" customFormat="1" ht="135" x14ac:dyDescent="0.25">
      <c r="A1042" s="24">
        <v>197</v>
      </c>
      <c r="B1042" s="167">
        <v>1532</v>
      </c>
      <c r="C1042" s="372" t="s">
        <v>3578</v>
      </c>
      <c r="D1042" s="403" t="s">
        <v>502</v>
      </c>
      <c r="E1042" s="7" t="s">
        <v>1</v>
      </c>
      <c r="F1042" s="403" t="s">
        <v>38</v>
      </c>
      <c r="G1042" s="215">
        <v>54398271</v>
      </c>
      <c r="H1042" s="145"/>
      <c r="I1042" s="145"/>
      <c r="J1042" s="24"/>
      <c r="K1042" s="145"/>
      <c r="L1042" s="24"/>
      <c r="M1042" s="24"/>
      <c r="N1042" s="24"/>
      <c r="O1042" s="24"/>
      <c r="P1042" s="145"/>
      <c r="Q1042" s="24"/>
      <c r="R1042" s="24"/>
      <c r="S1042" s="24"/>
      <c r="T1042" s="366">
        <v>8393.6532153000007</v>
      </c>
      <c r="U1042" s="10">
        <v>2086.86121</v>
      </c>
      <c r="V1042" s="352"/>
      <c r="W1042" s="25" t="s">
        <v>1306</v>
      </c>
      <c r="X1042" s="164" t="s">
        <v>5159</v>
      </c>
      <c r="Y1042" s="164">
        <v>12</v>
      </c>
      <c r="Z1042" s="164">
        <v>54</v>
      </c>
      <c r="AA1042" s="164">
        <v>54</v>
      </c>
      <c r="AB1042" s="124" t="e">
        <v>#N/A</v>
      </c>
    </row>
    <row r="1043" spans="1:28" s="162" customFormat="1" ht="135" x14ac:dyDescent="0.25">
      <c r="A1043" s="24">
        <v>215</v>
      </c>
      <c r="B1043" s="167">
        <v>1550</v>
      </c>
      <c r="C1043" s="6" t="s">
        <v>4650</v>
      </c>
      <c r="D1043" s="404" t="s">
        <v>4079</v>
      </c>
      <c r="E1043" s="7" t="s">
        <v>1</v>
      </c>
      <c r="F1043" s="404" t="s">
        <v>1315</v>
      </c>
      <c r="G1043" s="67">
        <v>6675000</v>
      </c>
      <c r="H1043" s="145"/>
      <c r="I1043" s="145"/>
      <c r="J1043" s="24"/>
      <c r="K1043" s="145"/>
      <c r="L1043" s="24"/>
      <c r="M1043" s="24"/>
      <c r="N1043" s="24"/>
      <c r="O1043" s="24"/>
      <c r="P1043" s="145"/>
      <c r="Q1043" s="24"/>
      <c r="R1043" s="24"/>
      <c r="S1043" s="24"/>
      <c r="T1043" s="366">
        <v>1029.9525000000001</v>
      </c>
      <c r="U1043" s="10">
        <v>1137.74648</v>
      </c>
      <c r="V1043" s="352"/>
      <c r="W1043" s="25" t="s">
        <v>1308</v>
      </c>
      <c r="X1043" s="164" t="s">
        <v>5159</v>
      </c>
      <c r="Y1043" s="164">
        <v>12</v>
      </c>
      <c r="Z1043" s="164">
        <v>54</v>
      </c>
      <c r="AA1043" s="164">
        <v>54</v>
      </c>
      <c r="AB1043" s="124" t="e">
        <v>#N/A</v>
      </c>
    </row>
    <row r="1044" spans="1:28" s="162" customFormat="1" ht="135" x14ac:dyDescent="0.25">
      <c r="A1044" s="24">
        <v>221</v>
      </c>
      <c r="B1044" s="167">
        <v>1556</v>
      </c>
      <c r="C1044" s="6" t="s">
        <v>1067</v>
      </c>
      <c r="D1044" s="404" t="s">
        <v>1068</v>
      </c>
      <c r="E1044" s="7" t="s">
        <v>1</v>
      </c>
      <c r="F1044" s="404" t="s">
        <v>1482</v>
      </c>
      <c r="G1044" s="67">
        <v>7073800</v>
      </c>
      <c r="H1044" s="145"/>
      <c r="I1044" s="145"/>
      <c r="J1044" s="24"/>
      <c r="K1044" s="145"/>
      <c r="L1044" s="24"/>
      <c r="M1044" s="24"/>
      <c r="N1044" s="24"/>
      <c r="O1044" s="24"/>
      <c r="P1044" s="145"/>
      <c r="Q1044" s="24"/>
      <c r="R1044" s="24"/>
      <c r="S1044" s="24"/>
      <c r="T1044" s="366">
        <v>1091.4873400000001</v>
      </c>
      <c r="U1044" s="10">
        <v>1224</v>
      </c>
      <c r="V1044" s="352"/>
      <c r="W1044" s="25" t="s">
        <v>1308</v>
      </c>
      <c r="X1044" s="164" t="s">
        <v>5159</v>
      </c>
      <c r="Y1044" s="164">
        <v>12</v>
      </c>
      <c r="Z1044" s="164">
        <v>54</v>
      </c>
      <c r="AA1044" s="164">
        <v>54</v>
      </c>
      <c r="AB1044" s="124" t="e">
        <v>#N/A</v>
      </c>
    </row>
    <row r="1045" spans="1:28" s="162" customFormat="1" ht="105" x14ac:dyDescent="0.25">
      <c r="A1045" s="24">
        <v>227</v>
      </c>
      <c r="B1045" s="167">
        <v>1562</v>
      </c>
      <c r="C1045" s="6" t="s">
        <v>261</v>
      </c>
      <c r="D1045" s="404" t="s">
        <v>4078</v>
      </c>
      <c r="E1045" s="7" t="s">
        <v>1</v>
      </c>
      <c r="F1045" s="404" t="s">
        <v>1491</v>
      </c>
      <c r="G1045" s="67">
        <v>8959500</v>
      </c>
      <c r="H1045" s="145"/>
      <c r="I1045" s="145"/>
      <c r="J1045" s="24"/>
      <c r="K1045" s="145"/>
      <c r="L1045" s="24"/>
      <c r="M1045" s="24"/>
      <c r="N1045" s="24"/>
      <c r="O1045" s="24"/>
      <c r="P1045" s="145"/>
      <c r="Q1045" s="24"/>
      <c r="R1045" s="24"/>
      <c r="S1045" s="24"/>
      <c r="T1045" s="366">
        <v>1382.4508500000002</v>
      </c>
      <c r="U1045" s="10">
        <v>1598.87203</v>
      </c>
      <c r="V1045" s="352"/>
      <c r="W1045" s="25" t="s">
        <v>1308</v>
      </c>
      <c r="X1045" s="164" t="s">
        <v>5159</v>
      </c>
      <c r="Y1045" s="164">
        <v>12</v>
      </c>
      <c r="Z1045" s="164">
        <v>54</v>
      </c>
      <c r="AA1045" s="164">
        <v>54</v>
      </c>
      <c r="AB1045" s="124" t="e">
        <v>#N/A</v>
      </c>
    </row>
    <row r="1046" spans="1:28" s="162" customFormat="1" ht="120" x14ac:dyDescent="0.25">
      <c r="A1046" s="24">
        <v>231</v>
      </c>
      <c r="B1046" s="167">
        <v>1566</v>
      </c>
      <c r="C1046" s="6" t="s">
        <v>1065</v>
      </c>
      <c r="D1046" s="404" t="s">
        <v>1066</v>
      </c>
      <c r="E1046" s="7" t="s">
        <v>1</v>
      </c>
      <c r="F1046" s="404" t="s">
        <v>1425</v>
      </c>
      <c r="G1046" s="67">
        <v>13571600</v>
      </c>
      <c r="H1046" s="145"/>
      <c r="I1046" s="145"/>
      <c r="J1046" s="24"/>
      <c r="K1046" s="145"/>
      <c r="L1046" s="24"/>
      <c r="M1046" s="24"/>
      <c r="N1046" s="24"/>
      <c r="O1046" s="24"/>
      <c r="P1046" s="145"/>
      <c r="Q1046" s="24"/>
      <c r="R1046" s="24"/>
      <c r="S1046" s="24"/>
      <c r="T1046" s="366">
        <v>2094.0978800000003</v>
      </c>
      <c r="U1046" s="10">
        <v>2106</v>
      </c>
      <c r="V1046" s="352"/>
      <c r="W1046" s="25" t="s">
        <v>1308</v>
      </c>
      <c r="X1046" s="164" t="s">
        <v>5159</v>
      </c>
      <c r="Y1046" s="164">
        <v>12</v>
      </c>
      <c r="Z1046" s="164">
        <v>54</v>
      </c>
      <c r="AA1046" s="164">
        <v>54</v>
      </c>
      <c r="AB1046" s="124" t="e">
        <v>#N/A</v>
      </c>
    </row>
    <row r="1047" spans="1:28" s="162" customFormat="1" ht="120" x14ac:dyDescent="0.25">
      <c r="A1047" s="24">
        <v>1</v>
      </c>
      <c r="B1047" s="167">
        <v>1575</v>
      </c>
      <c r="C1047" s="48" t="s">
        <v>341</v>
      </c>
      <c r="D1047" s="7" t="s">
        <v>422</v>
      </c>
      <c r="E1047" s="31" t="s">
        <v>30</v>
      </c>
      <c r="F1047" s="12" t="s">
        <v>55</v>
      </c>
      <c r="G1047" s="67">
        <v>11985638</v>
      </c>
      <c r="H1047" s="9"/>
      <c r="I1047" s="9">
        <v>5</v>
      </c>
      <c r="J1047" s="9"/>
      <c r="K1047" s="9"/>
      <c r="L1047" s="9"/>
      <c r="M1047" s="9">
        <v>9254</v>
      </c>
      <c r="N1047" s="9"/>
      <c r="O1047" s="9"/>
      <c r="P1047" s="9"/>
      <c r="Q1047" s="9"/>
      <c r="R1047" s="9"/>
      <c r="S1047" s="9"/>
      <c r="T1047" s="366">
        <v>1849.3839434000001</v>
      </c>
      <c r="U1047" s="10">
        <v>641</v>
      </c>
      <c r="V1047" s="18">
        <v>558.54</v>
      </c>
      <c r="W1047" s="11" t="s">
        <v>1308</v>
      </c>
      <c r="X1047" s="164" t="s">
        <v>5161</v>
      </c>
      <c r="Y1047" s="164">
        <v>23</v>
      </c>
      <c r="Z1047" s="164">
        <v>55</v>
      </c>
      <c r="AA1047" s="164">
        <v>55</v>
      </c>
      <c r="AB1047" s="124" t="e">
        <v>#N/A</v>
      </c>
    </row>
    <row r="1048" spans="1:28" s="162" customFormat="1" ht="120" x14ac:dyDescent="0.25">
      <c r="A1048" s="24">
        <v>3</v>
      </c>
      <c r="B1048" s="167">
        <v>1577</v>
      </c>
      <c r="C1048" s="372" t="s">
        <v>3579</v>
      </c>
      <c r="D1048" s="7" t="s">
        <v>333</v>
      </c>
      <c r="E1048" s="31" t="s">
        <v>1</v>
      </c>
      <c r="F1048" s="403" t="s">
        <v>1268</v>
      </c>
      <c r="G1048" s="44">
        <v>17640882</v>
      </c>
      <c r="H1048" s="3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366">
        <v>2721.9880926000001</v>
      </c>
      <c r="U1048" s="10">
        <v>1778</v>
      </c>
      <c r="V1048" s="18"/>
      <c r="W1048" s="4" t="s">
        <v>1306</v>
      </c>
      <c r="X1048" s="164" t="s">
        <v>5161</v>
      </c>
      <c r="Y1048" s="164">
        <v>23</v>
      </c>
      <c r="Z1048" s="164">
        <v>55</v>
      </c>
      <c r="AA1048" s="164">
        <v>55</v>
      </c>
      <c r="AB1048" s="124" t="e">
        <v>#N/A</v>
      </c>
    </row>
    <row r="1049" spans="1:28" s="162" customFormat="1" ht="165" x14ac:dyDescent="0.25">
      <c r="A1049" s="24">
        <v>6</v>
      </c>
      <c r="B1049" s="167">
        <v>1580</v>
      </c>
      <c r="C1049" s="372" t="s">
        <v>3580</v>
      </c>
      <c r="D1049" s="403" t="s">
        <v>1116</v>
      </c>
      <c r="E1049" s="31" t="s">
        <v>1</v>
      </c>
      <c r="F1049" s="403" t="s">
        <v>1276</v>
      </c>
      <c r="G1049" s="57">
        <v>11120493</v>
      </c>
      <c r="H1049" s="40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366">
        <v>1715.8920699</v>
      </c>
      <c r="U1049" s="10">
        <v>1810</v>
      </c>
      <c r="V1049" s="18">
        <v>1833.07</v>
      </c>
      <c r="W1049" s="4" t="s">
        <v>1306</v>
      </c>
      <c r="X1049" s="164" t="s">
        <v>5161</v>
      </c>
      <c r="Y1049" s="164">
        <v>23</v>
      </c>
      <c r="Z1049" s="164">
        <v>55</v>
      </c>
      <c r="AA1049" s="164">
        <v>55</v>
      </c>
      <c r="AB1049" s="124" t="e">
        <v>#N/A</v>
      </c>
    </row>
    <row r="1050" spans="1:28" s="162" customFormat="1" ht="105" x14ac:dyDescent="0.25">
      <c r="A1050" s="24">
        <v>8</v>
      </c>
      <c r="B1050" s="167">
        <v>1582</v>
      </c>
      <c r="C1050" s="372" t="s">
        <v>3581</v>
      </c>
      <c r="D1050" s="7" t="s">
        <v>327</v>
      </c>
      <c r="E1050" s="31" t="s">
        <v>1</v>
      </c>
      <c r="F1050" s="404" t="s">
        <v>40</v>
      </c>
      <c r="G1050" s="67">
        <v>7475300</v>
      </c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366">
        <v>1153.4387900000002</v>
      </c>
      <c r="U1050" s="10">
        <v>1788</v>
      </c>
      <c r="V1050" s="18">
        <v>2281.46</v>
      </c>
      <c r="W1050" s="11" t="s">
        <v>1308</v>
      </c>
      <c r="X1050" s="164" t="s">
        <v>5161</v>
      </c>
      <c r="Y1050" s="164">
        <v>23</v>
      </c>
      <c r="Z1050" s="164">
        <v>55</v>
      </c>
      <c r="AA1050" s="164">
        <v>55</v>
      </c>
      <c r="AB1050" s="124" t="e">
        <v>#N/A</v>
      </c>
    </row>
    <row r="1051" spans="1:28" s="162" customFormat="1" ht="180" x14ac:dyDescent="0.25">
      <c r="A1051" s="24">
        <v>9</v>
      </c>
      <c r="B1051" s="167">
        <v>1583</v>
      </c>
      <c r="C1051" s="369" t="s">
        <v>3582</v>
      </c>
      <c r="D1051" s="7" t="s">
        <v>421</v>
      </c>
      <c r="E1051" s="31" t="s">
        <v>30</v>
      </c>
      <c r="F1051" s="403" t="s">
        <v>31</v>
      </c>
      <c r="G1051" s="44">
        <v>5419636</v>
      </c>
      <c r="H1051" s="3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366">
        <v>836.24983480000003</v>
      </c>
      <c r="U1051" s="10">
        <v>617</v>
      </c>
      <c r="V1051" s="18">
        <v>912.2</v>
      </c>
      <c r="W1051" s="4" t="s">
        <v>1306</v>
      </c>
      <c r="X1051" s="164" t="s">
        <v>5161</v>
      </c>
      <c r="Y1051" s="164">
        <v>23</v>
      </c>
      <c r="Z1051" s="164">
        <v>55</v>
      </c>
      <c r="AA1051" s="164">
        <v>55</v>
      </c>
      <c r="AB1051" s="124" t="e">
        <v>#N/A</v>
      </c>
    </row>
    <row r="1052" spans="1:28" s="162" customFormat="1" ht="150" x14ac:dyDescent="0.25">
      <c r="A1052" s="24">
        <v>11</v>
      </c>
      <c r="B1052" s="167">
        <v>1585</v>
      </c>
      <c r="C1052" s="372" t="s">
        <v>3583</v>
      </c>
      <c r="D1052" s="403" t="s">
        <v>4077</v>
      </c>
      <c r="E1052" s="31" t="s">
        <v>1</v>
      </c>
      <c r="F1052" s="403" t="s">
        <v>25</v>
      </c>
      <c r="G1052" s="67">
        <v>70897000</v>
      </c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66">
        <v>10939.4071</v>
      </c>
      <c r="U1052" s="10">
        <v>10052</v>
      </c>
      <c r="V1052" s="18">
        <v>7594.4</v>
      </c>
      <c r="W1052" s="4" t="s">
        <v>1319</v>
      </c>
      <c r="X1052" s="164" t="s">
        <v>5161</v>
      </c>
      <c r="Y1052" s="164">
        <v>23</v>
      </c>
      <c r="Z1052" s="164">
        <v>55</v>
      </c>
      <c r="AA1052" s="164">
        <v>55</v>
      </c>
      <c r="AB1052" s="124" t="e">
        <v>#N/A</v>
      </c>
    </row>
    <row r="1053" spans="1:28" s="162" customFormat="1" ht="120" x14ac:dyDescent="0.25">
      <c r="A1053" s="24">
        <v>12</v>
      </c>
      <c r="B1053" s="167">
        <v>1586</v>
      </c>
      <c r="C1053" s="48" t="s">
        <v>1110</v>
      </c>
      <c r="D1053" s="7" t="s">
        <v>316</v>
      </c>
      <c r="E1053" s="31" t="s">
        <v>1</v>
      </c>
      <c r="F1053" s="403" t="s">
        <v>87</v>
      </c>
      <c r="G1053" s="57">
        <v>124445280</v>
      </c>
      <c r="H1053" s="3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366">
        <v>19201.906704000001</v>
      </c>
      <c r="U1053" s="10">
        <v>15849</v>
      </c>
      <c r="V1053" s="18">
        <v>20457.39</v>
      </c>
      <c r="W1053" s="4" t="s">
        <v>1306</v>
      </c>
      <c r="X1053" s="164" t="s">
        <v>5161</v>
      </c>
      <c r="Y1053" s="164">
        <v>23</v>
      </c>
      <c r="Z1053" s="164">
        <v>55</v>
      </c>
      <c r="AA1053" s="164">
        <v>55</v>
      </c>
      <c r="AB1053" s="124" t="e">
        <v>#N/A</v>
      </c>
    </row>
    <row r="1054" spans="1:28" s="162" customFormat="1" ht="75" x14ac:dyDescent="0.25">
      <c r="A1054" s="24">
        <v>14</v>
      </c>
      <c r="B1054" s="167">
        <v>1588</v>
      </c>
      <c r="C1054" s="372" t="s">
        <v>3584</v>
      </c>
      <c r="D1054" s="403" t="s">
        <v>4075</v>
      </c>
      <c r="E1054" s="31" t="s">
        <v>1</v>
      </c>
      <c r="F1054" s="403" t="s">
        <v>82</v>
      </c>
      <c r="G1054" s="44">
        <v>31072608</v>
      </c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366">
        <v>4794.5034144000001</v>
      </c>
      <c r="U1054" s="10">
        <v>3922</v>
      </c>
      <c r="V1054" s="18">
        <v>3562.71</v>
      </c>
      <c r="W1054" s="4" t="s">
        <v>1306</v>
      </c>
      <c r="X1054" s="164" t="s">
        <v>5161</v>
      </c>
      <c r="Y1054" s="164">
        <v>23</v>
      </c>
      <c r="Z1054" s="164">
        <v>55</v>
      </c>
      <c r="AA1054" s="164">
        <v>55</v>
      </c>
      <c r="AB1054" s="124" t="e">
        <v>#N/A</v>
      </c>
    </row>
    <row r="1055" spans="1:28" s="162" customFormat="1" ht="75" x14ac:dyDescent="0.25">
      <c r="A1055" s="24">
        <v>15</v>
      </c>
      <c r="B1055" s="167">
        <v>1589</v>
      </c>
      <c r="C1055" s="48" t="s">
        <v>1235</v>
      </c>
      <c r="D1055" s="403" t="s">
        <v>4076</v>
      </c>
      <c r="E1055" s="31" t="s">
        <v>1</v>
      </c>
      <c r="F1055" s="403" t="s">
        <v>60</v>
      </c>
      <c r="G1055" s="44">
        <v>45200410</v>
      </c>
      <c r="H1055" s="3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366">
        <v>6974.4232630000006</v>
      </c>
      <c r="U1055" s="351">
        <v>8687.01</v>
      </c>
      <c r="V1055" s="18"/>
      <c r="W1055" s="4" t="s">
        <v>1306</v>
      </c>
      <c r="X1055" s="164" t="s">
        <v>5161</v>
      </c>
      <c r="Y1055" s="164">
        <v>23</v>
      </c>
      <c r="Z1055" s="164">
        <v>55</v>
      </c>
      <c r="AA1055" s="164">
        <v>55</v>
      </c>
      <c r="AB1055" s="124" t="e">
        <v>#N/A</v>
      </c>
    </row>
    <row r="1056" spans="1:28" s="162" customFormat="1" ht="90" x14ac:dyDescent="0.25">
      <c r="A1056" s="24">
        <v>16</v>
      </c>
      <c r="B1056" s="167">
        <v>1590</v>
      </c>
      <c r="C1056" s="372" t="s">
        <v>3585</v>
      </c>
      <c r="D1056" s="404" t="s">
        <v>4030</v>
      </c>
      <c r="E1056" s="31" t="s">
        <v>1</v>
      </c>
      <c r="F1056" s="12" t="s">
        <v>146</v>
      </c>
      <c r="G1056" s="67">
        <v>12095800</v>
      </c>
      <c r="H1056" s="9"/>
      <c r="I1056" s="9">
        <v>60</v>
      </c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366">
        <v>1927.5819400000003</v>
      </c>
      <c r="U1056" s="10">
        <v>2985</v>
      </c>
      <c r="V1056" s="18">
        <v>2402.39</v>
      </c>
      <c r="W1056" s="11" t="s">
        <v>1308</v>
      </c>
      <c r="X1056" s="164" t="s">
        <v>5161</v>
      </c>
      <c r="Y1056" s="164">
        <v>23</v>
      </c>
      <c r="Z1056" s="164">
        <v>55</v>
      </c>
      <c r="AA1056" s="164">
        <v>55</v>
      </c>
      <c r="AB1056" s="124" t="e">
        <v>#N/A</v>
      </c>
    </row>
    <row r="1057" spans="1:28" s="162" customFormat="1" ht="150" x14ac:dyDescent="0.25">
      <c r="A1057" s="24">
        <v>25</v>
      </c>
      <c r="B1057" s="167">
        <v>1599</v>
      </c>
      <c r="C1057" s="48" t="s">
        <v>4675</v>
      </c>
      <c r="D1057" s="403" t="s">
        <v>1241</v>
      </c>
      <c r="E1057" s="31" t="s">
        <v>1</v>
      </c>
      <c r="F1057" s="403" t="s">
        <v>1433</v>
      </c>
      <c r="G1057" s="44">
        <v>32462640</v>
      </c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366">
        <v>5008.9853520000006</v>
      </c>
      <c r="U1057" s="10">
        <v>1802</v>
      </c>
      <c r="V1057" s="18">
        <v>1901.28</v>
      </c>
      <c r="W1057" s="4" t="s">
        <v>1306</v>
      </c>
      <c r="X1057" s="164" t="s">
        <v>5161</v>
      </c>
      <c r="Y1057" s="164">
        <v>23</v>
      </c>
      <c r="Z1057" s="164">
        <v>55</v>
      </c>
      <c r="AA1057" s="164">
        <v>55</v>
      </c>
      <c r="AB1057" s="124" t="e">
        <v>#N/A</v>
      </c>
    </row>
    <row r="1058" spans="1:28" s="162" customFormat="1" ht="75" x14ac:dyDescent="0.25">
      <c r="A1058" s="24">
        <v>28</v>
      </c>
      <c r="B1058" s="167">
        <v>1602</v>
      </c>
      <c r="C1058" s="48" t="s">
        <v>4678</v>
      </c>
      <c r="D1058" s="403" t="s">
        <v>4048</v>
      </c>
      <c r="E1058" s="31" t="s">
        <v>1</v>
      </c>
      <c r="F1058" s="403" t="s">
        <v>23</v>
      </c>
      <c r="G1058" s="44">
        <v>20205600</v>
      </c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366">
        <v>3117.7240800000004</v>
      </c>
      <c r="U1058" s="10">
        <v>2597</v>
      </c>
      <c r="V1058" s="18">
        <v>1967.29</v>
      </c>
      <c r="W1058" s="4" t="s">
        <v>1306</v>
      </c>
      <c r="X1058" s="164" t="s">
        <v>5161</v>
      </c>
      <c r="Y1058" s="164">
        <v>23</v>
      </c>
      <c r="Z1058" s="164">
        <v>55</v>
      </c>
      <c r="AA1058" s="164">
        <v>55</v>
      </c>
      <c r="AB1058" s="124" t="e">
        <v>#N/A</v>
      </c>
    </row>
    <row r="1059" spans="1:28" s="162" customFormat="1" ht="120" x14ac:dyDescent="0.25">
      <c r="A1059" s="24">
        <v>29</v>
      </c>
      <c r="B1059" s="167">
        <v>1603</v>
      </c>
      <c r="C1059" s="48" t="s">
        <v>4679</v>
      </c>
      <c r="D1059" s="403" t="s">
        <v>4074</v>
      </c>
      <c r="E1059" s="31" t="s">
        <v>1</v>
      </c>
      <c r="F1059" s="403" t="s">
        <v>101</v>
      </c>
      <c r="G1059" s="44">
        <v>31207636</v>
      </c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366">
        <v>4815.3382348000005</v>
      </c>
      <c r="U1059" s="10">
        <v>2710</v>
      </c>
      <c r="V1059" s="18">
        <v>2599.96</v>
      </c>
      <c r="W1059" s="4" t="s">
        <v>1306</v>
      </c>
      <c r="X1059" s="164" t="s">
        <v>5161</v>
      </c>
      <c r="Y1059" s="164">
        <v>23</v>
      </c>
      <c r="Z1059" s="164">
        <v>55</v>
      </c>
      <c r="AA1059" s="164">
        <v>55</v>
      </c>
      <c r="AB1059" s="124" t="e">
        <v>#N/A</v>
      </c>
    </row>
    <row r="1060" spans="1:28" s="162" customFormat="1" ht="165" x14ac:dyDescent="0.25">
      <c r="A1060" s="24">
        <v>31</v>
      </c>
      <c r="B1060" s="167">
        <v>1605</v>
      </c>
      <c r="C1060" s="372" t="s">
        <v>3586</v>
      </c>
      <c r="D1060" s="403" t="s">
        <v>1245</v>
      </c>
      <c r="E1060" s="31" t="s">
        <v>1</v>
      </c>
      <c r="F1060" s="403" t="s">
        <v>1428</v>
      </c>
      <c r="G1060" s="57">
        <v>16786080</v>
      </c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366">
        <v>2590.0921440000002</v>
      </c>
      <c r="U1060" s="10">
        <v>2233</v>
      </c>
      <c r="V1060" s="18"/>
      <c r="W1060" s="4" t="s">
        <v>1306</v>
      </c>
      <c r="X1060" s="164" t="s">
        <v>5161</v>
      </c>
      <c r="Y1060" s="164">
        <v>23</v>
      </c>
      <c r="Z1060" s="164">
        <v>55</v>
      </c>
      <c r="AA1060" s="164">
        <v>55</v>
      </c>
      <c r="AB1060" s="124" t="e">
        <v>#N/A</v>
      </c>
    </row>
    <row r="1061" spans="1:28" s="162" customFormat="1" ht="135" x14ac:dyDescent="0.25">
      <c r="A1061" s="24">
        <v>34</v>
      </c>
      <c r="B1061" s="167">
        <v>1608</v>
      </c>
      <c r="C1061" s="372" t="s">
        <v>3587</v>
      </c>
      <c r="D1061" s="27" t="s">
        <v>4072</v>
      </c>
      <c r="E1061" s="31" t="s">
        <v>1</v>
      </c>
      <c r="F1061" s="403" t="s">
        <v>38</v>
      </c>
      <c r="G1061" s="57">
        <v>163520870</v>
      </c>
      <c r="H1061" s="3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366">
        <v>25231.270241000002</v>
      </c>
      <c r="U1061" s="10">
        <v>3483</v>
      </c>
      <c r="V1061" s="18">
        <v>22775.45</v>
      </c>
      <c r="W1061" s="4" t="s">
        <v>1306</v>
      </c>
      <c r="X1061" s="164" t="s">
        <v>5161</v>
      </c>
      <c r="Y1061" s="164">
        <v>23</v>
      </c>
      <c r="Z1061" s="164">
        <v>55</v>
      </c>
      <c r="AA1061" s="164">
        <v>55</v>
      </c>
      <c r="AB1061" s="124" t="e">
        <v>#N/A</v>
      </c>
    </row>
    <row r="1062" spans="1:28" s="162" customFormat="1" ht="120" x14ac:dyDescent="0.25">
      <c r="A1062" s="24">
        <v>35</v>
      </c>
      <c r="B1062" s="167">
        <v>1609</v>
      </c>
      <c r="C1062" s="48" t="s">
        <v>1113</v>
      </c>
      <c r="D1062" s="7" t="s">
        <v>1285</v>
      </c>
      <c r="E1062" s="31" t="s">
        <v>1</v>
      </c>
      <c r="F1062" s="403" t="s">
        <v>2087</v>
      </c>
      <c r="G1062" s="57">
        <v>7490280.0000000028</v>
      </c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366">
        <v>1155.7502040000004</v>
      </c>
      <c r="U1062" s="10">
        <v>1225</v>
      </c>
      <c r="V1062" s="18"/>
      <c r="W1062" s="4" t="s">
        <v>1306</v>
      </c>
      <c r="X1062" s="164" t="s">
        <v>5161</v>
      </c>
      <c r="Y1062" s="164">
        <v>23</v>
      </c>
      <c r="Z1062" s="164">
        <v>55</v>
      </c>
      <c r="AA1062" s="164">
        <v>55</v>
      </c>
      <c r="AB1062" s="124" t="e">
        <v>#N/A</v>
      </c>
    </row>
    <row r="1063" spans="1:28" s="162" customFormat="1" ht="135" x14ac:dyDescent="0.25">
      <c r="A1063" s="24">
        <v>36</v>
      </c>
      <c r="B1063" s="167">
        <v>1610</v>
      </c>
      <c r="C1063" s="48" t="s">
        <v>328</v>
      </c>
      <c r="D1063" s="7" t="s">
        <v>329</v>
      </c>
      <c r="E1063" s="31" t="s">
        <v>1</v>
      </c>
      <c r="F1063" s="12" t="s">
        <v>8</v>
      </c>
      <c r="G1063" s="67">
        <v>10358040</v>
      </c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366">
        <v>1598.245572</v>
      </c>
      <c r="U1063" s="10">
        <v>1621</v>
      </c>
      <c r="V1063" s="18">
        <v>1584.8</v>
      </c>
      <c r="W1063" s="11" t="s">
        <v>1308</v>
      </c>
      <c r="X1063" s="164" t="s">
        <v>5161</v>
      </c>
      <c r="Y1063" s="164">
        <v>23</v>
      </c>
      <c r="Z1063" s="164">
        <v>55</v>
      </c>
      <c r="AA1063" s="164">
        <v>55</v>
      </c>
      <c r="AB1063" s="124" t="e">
        <v>#N/A</v>
      </c>
    </row>
    <row r="1064" spans="1:28" s="162" customFormat="1" ht="150" x14ac:dyDescent="0.25">
      <c r="A1064" s="24">
        <v>37</v>
      </c>
      <c r="B1064" s="167">
        <v>1611</v>
      </c>
      <c r="C1064" s="48" t="s">
        <v>331</v>
      </c>
      <c r="D1064" s="404" t="s">
        <v>4073</v>
      </c>
      <c r="E1064" s="31" t="s">
        <v>1</v>
      </c>
      <c r="F1064" s="12" t="s">
        <v>332</v>
      </c>
      <c r="G1064" s="67">
        <v>19059023</v>
      </c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366">
        <v>2940.8072489000001</v>
      </c>
      <c r="U1064" s="10">
        <v>1912</v>
      </c>
      <c r="V1064" s="18"/>
      <c r="W1064" s="4" t="s">
        <v>1308</v>
      </c>
      <c r="X1064" s="164" t="s">
        <v>5161</v>
      </c>
      <c r="Y1064" s="164">
        <v>23</v>
      </c>
      <c r="Z1064" s="164">
        <v>55</v>
      </c>
      <c r="AA1064" s="164">
        <v>55</v>
      </c>
      <c r="AB1064" s="124" t="e">
        <v>#N/A</v>
      </c>
    </row>
    <row r="1065" spans="1:28" s="162" customFormat="1" ht="150" x14ac:dyDescent="0.25">
      <c r="A1065" s="24">
        <v>38</v>
      </c>
      <c r="B1065" s="167">
        <v>1612</v>
      </c>
      <c r="C1065" s="48" t="s">
        <v>1145</v>
      </c>
      <c r="D1065" s="7" t="s">
        <v>320</v>
      </c>
      <c r="E1065" s="31" t="s">
        <v>1</v>
      </c>
      <c r="F1065" s="403" t="s">
        <v>25</v>
      </c>
      <c r="G1065" s="57">
        <v>101589000</v>
      </c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366">
        <v>15675.182700000001</v>
      </c>
      <c r="U1065" s="10">
        <v>9512</v>
      </c>
      <c r="V1065" s="18">
        <v>7651.58</v>
      </c>
      <c r="W1065" s="4" t="s">
        <v>1306</v>
      </c>
      <c r="X1065" s="164" t="s">
        <v>5161</v>
      </c>
      <c r="Y1065" s="164">
        <v>23</v>
      </c>
      <c r="Z1065" s="164">
        <v>55</v>
      </c>
      <c r="AA1065" s="164">
        <v>55</v>
      </c>
      <c r="AB1065" s="124" t="e">
        <v>#N/A</v>
      </c>
    </row>
    <row r="1066" spans="1:28" s="162" customFormat="1" ht="120" x14ac:dyDescent="0.25">
      <c r="A1066" s="24">
        <v>40</v>
      </c>
      <c r="B1066" s="167">
        <v>1614</v>
      </c>
      <c r="C1066" s="48" t="s">
        <v>1147</v>
      </c>
      <c r="D1066" s="27" t="s">
        <v>4067</v>
      </c>
      <c r="E1066" s="31" t="s">
        <v>1</v>
      </c>
      <c r="F1066" s="403" t="s">
        <v>25</v>
      </c>
      <c r="G1066" s="44">
        <v>1368049534</v>
      </c>
      <c r="H1066" s="3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366">
        <v>211090.04309620001</v>
      </c>
      <c r="U1066" s="10">
        <v>172452</v>
      </c>
      <c r="V1066" s="18">
        <v>179491.17</v>
      </c>
      <c r="W1066" s="4" t="s">
        <v>1306</v>
      </c>
      <c r="X1066" s="164" t="s">
        <v>5161</v>
      </c>
      <c r="Y1066" s="164">
        <v>23</v>
      </c>
      <c r="Z1066" s="164">
        <v>55</v>
      </c>
      <c r="AA1066" s="164">
        <v>55</v>
      </c>
      <c r="AB1066" s="124" t="e">
        <v>#N/A</v>
      </c>
    </row>
    <row r="1067" spans="1:28" s="162" customFormat="1" ht="120" x14ac:dyDescent="0.25">
      <c r="A1067" s="24">
        <v>41</v>
      </c>
      <c r="B1067" s="167">
        <v>1615</v>
      </c>
      <c r="C1067" s="372" t="s">
        <v>3588</v>
      </c>
      <c r="D1067" s="403" t="s">
        <v>4068</v>
      </c>
      <c r="E1067" s="31" t="s">
        <v>1</v>
      </c>
      <c r="F1067" s="403" t="s">
        <v>25</v>
      </c>
      <c r="G1067" s="44">
        <v>35096800</v>
      </c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366">
        <v>5415.43624</v>
      </c>
      <c r="U1067" s="10">
        <v>1500</v>
      </c>
      <c r="V1067" s="18"/>
      <c r="W1067" s="4" t="s">
        <v>1306</v>
      </c>
      <c r="X1067" s="164" t="s">
        <v>5161</v>
      </c>
      <c r="Y1067" s="164">
        <v>23</v>
      </c>
      <c r="Z1067" s="164">
        <v>55</v>
      </c>
      <c r="AA1067" s="164">
        <v>55</v>
      </c>
      <c r="AB1067" s="124" t="e">
        <v>#N/A</v>
      </c>
    </row>
    <row r="1068" spans="1:28" s="162" customFormat="1" ht="120" x14ac:dyDescent="0.25">
      <c r="A1068" s="24">
        <v>42</v>
      </c>
      <c r="B1068" s="167">
        <v>1616</v>
      </c>
      <c r="C1068" s="48" t="s">
        <v>1139</v>
      </c>
      <c r="D1068" s="403" t="s">
        <v>4069</v>
      </c>
      <c r="E1068" s="31" t="s">
        <v>1</v>
      </c>
      <c r="F1068" s="403" t="s">
        <v>36</v>
      </c>
      <c r="G1068" s="44">
        <v>15445418</v>
      </c>
      <c r="H1068" s="3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366">
        <v>2383.2279974000003</v>
      </c>
      <c r="U1068" s="10">
        <v>1631</v>
      </c>
      <c r="V1068" s="18">
        <v>1436.01</v>
      </c>
      <c r="W1068" s="4" t="s">
        <v>1306</v>
      </c>
      <c r="X1068" s="164" t="s">
        <v>5161</v>
      </c>
      <c r="Y1068" s="164">
        <v>23</v>
      </c>
      <c r="Z1068" s="164">
        <v>55</v>
      </c>
      <c r="AA1068" s="164">
        <v>55</v>
      </c>
      <c r="AB1068" s="124" t="e">
        <v>#N/A</v>
      </c>
    </row>
    <row r="1069" spans="1:28" s="162" customFormat="1" ht="90" x14ac:dyDescent="0.25">
      <c r="A1069" s="24">
        <v>43</v>
      </c>
      <c r="B1069" s="167">
        <v>1617</v>
      </c>
      <c r="C1069" s="48" t="s">
        <v>1286</v>
      </c>
      <c r="D1069" s="7" t="s">
        <v>325</v>
      </c>
      <c r="E1069" s="31" t="s">
        <v>1</v>
      </c>
      <c r="F1069" s="12" t="s">
        <v>40</v>
      </c>
      <c r="G1069" s="67">
        <v>21931039</v>
      </c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366">
        <v>3383.9593177000002</v>
      </c>
      <c r="U1069" s="10">
        <v>3064</v>
      </c>
      <c r="V1069" s="18">
        <v>2904.82</v>
      </c>
      <c r="W1069" s="11" t="s">
        <v>1308</v>
      </c>
      <c r="X1069" s="164" t="s">
        <v>5161</v>
      </c>
      <c r="Y1069" s="164">
        <v>23</v>
      </c>
      <c r="Z1069" s="164">
        <v>55</v>
      </c>
      <c r="AA1069" s="164">
        <v>55</v>
      </c>
      <c r="AB1069" s="124" t="e">
        <v>#N/A</v>
      </c>
    </row>
    <row r="1070" spans="1:28" s="162" customFormat="1" ht="120" x14ac:dyDescent="0.25">
      <c r="A1070" s="24">
        <v>44</v>
      </c>
      <c r="B1070" s="167">
        <v>1618</v>
      </c>
      <c r="C1070" s="372" t="s">
        <v>3589</v>
      </c>
      <c r="D1070" s="7" t="s">
        <v>322</v>
      </c>
      <c r="E1070" s="31" t="s">
        <v>1</v>
      </c>
      <c r="F1070" s="12" t="s">
        <v>14</v>
      </c>
      <c r="G1070" s="67">
        <v>7606600</v>
      </c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366">
        <v>1173.69838</v>
      </c>
      <c r="U1070" s="10">
        <v>1696</v>
      </c>
      <c r="V1070" s="18"/>
      <c r="W1070" s="11" t="s">
        <v>1308</v>
      </c>
      <c r="X1070" s="164" t="s">
        <v>5161</v>
      </c>
      <c r="Y1070" s="164">
        <v>23</v>
      </c>
      <c r="Z1070" s="164">
        <v>55</v>
      </c>
      <c r="AA1070" s="164">
        <v>55</v>
      </c>
      <c r="AB1070" s="124" t="e">
        <v>#N/A</v>
      </c>
    </row>
    <row r="1071" spans="1:28" s="162" customFormat="1" ht="135" x14ac:dyDescent="0.25">
      <c r="A1071" s="24">
        <v>45</v>
      </c>
      <c r="B1071" s="167">
        <v>1619</v>
      </c>
      <c r="C1071" s="48" t="s">
        <v>1287</v>
      </c>
      <c r="D1071" s="7" t="s">
        <v>1288</v>
      </c>
      <c r="E1071" s="31" t="s">
        <v>1</v>
      </c>
      <c r="F1071" s="12" t="s">
        <v>38</v>
      </c>
      <c r="G1071" s="67">
        <v>13779140</v>
      </c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366">
        <v>2126.121302</v>
      </c>
      <c r="U1071" s="10">
        <v>1536</v>
      </c>
      <c r="V1071" s="18">
        <v>4120.8900000000003</v>
      </c>
      <c r="W1071" s="11" t="s">
        <v>1308</v>
      </c>
      <c r="X1071" s="164" t="s">
        <v>5161</v>
      </c>
      <c r="Y1071" s="164">
        <v>23</v>
      </c>
      <c r="Z1071" s="164">
        <v>55</v>
      </c>
      <c r="AA1071" s="164">
        <v>55</v>
      </c>
      <c r="AB1071" s="124" t="e">
        <v>#N/A</v>
      </c>
    </row>
    <row r="1072" spans="1:28" s="162" customFormat="1" ht="105" x14ac:dyDescent="0.25">
      <c r="A1072" s="24">
        <v>46</v>
      </c>
      <c r="B1072" s="167">
        <v>1620</v>
      </c>
      <c r="C1072" s="48" t="s">
        <v>4683</v>
      </c>
      <c r="D1072" s="403" t="s">
        <v>4070</v>
      </c>
      <c r="E1072" s="31" t="s">
        <v>1</v>
      </c>
      <c r="F1072" s="403" t="s">
        <v>68</v>
      </c>
      <c r="G1072" s="44">
        <v>21000000</v>
      </c>
      <c r="H1072" s="3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366">
        <v>3240.3</v>
      </c>
      <c r="U1072" s="10">
        <v>1899</v>
      </c>
      <c r="V1072" s="18">
        <v>1597.74</v>
      </c>
      <c r="W1072" s="4" t="s">
        <v>1306</v>
      </c>
      <c r="X1072" s="164" t="s">
        <v>5161</v>
      </c>
      <c r="Y1072" s="164">
        <v>23</v>
      </c>
      <c r="Z1072" s="164">
        <v>55</v>
      </c>
      <c r="AA1072" s="164">
        <v>55</v>
      </c>
      <c r="AB1072" s="124" t="e">
        <v>#N/A</v>
      </c>
    </row>
    <row r="1073" spans="1:28" s="162" customFormat="1" ht="120" x14ac:dyDescent="0.25">
      <c r="A1073" s="24">
        <v>48</v>
      </c>
      <c r="B1073" s="167">
        <v>1622</v>
      </c>
      <c r="C1073" s="372" t="s">
        <v>3590</v>
      </c>
      <c r="D1073" s="7" t="s">
        <v>315</v>
      </c>
      <c r="E1073" s="31" t="s">
        <v>1</v>
      </c>
      <c r="F1073" s="403" t="s">
        <v>1321</v>
      </c>
      <c r="G1073" s="57">
        <v>58736100</v>
      </c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366">
        <v>9062.980230000001</v>
      </c>
      <c r="U1073" s="10">
        <v>8907</v>
      </c>
      <c r="V1073" s="18">
        <v>49846.18</v>
      </c>
      <c r="W1073" s="4" t="s">
        <v>1306</v>
      </c>
      <c r="X1073" s="164" t="s">
        <v>5161</v>
      </c>
      <c r="Y1073" s="164">
        <v>23</v>
      </c>
      <c r="Z1073" s="164">
        <v>55</v>
      </c>
      <c r="AA1073" s="164">
        <v>55</v>
      </c>
      <c r="AB1073" s="124" t="e">
        <v>#N/A</v>
      </c>
    </row>
    <row r="1074" spans="1:28" s="162" customFormat="1" ht="120" x14ac:dyDescent="0.25">
      <c r="A1074" s="24">
        <v>50</v>
      </c>
      <c r="B1074" s="167">
        <v>1624</v>
      </c>
      <c r="C1074" s="48" t="s">
        <v>4685</v>
      </c>
      <c r="D1074" s="403" t="s">
        <v>4061</v>
      </c>
      <c r="E1074" s="31" t="s">
        <v>1</v>
      </c>
      <c r="F1074" s="403" t="s">
        <v>4062</v>
      </c>
      <c r="G1074" s="44">
        <v>259091286</v>
      </c>
      <c r="H1074" s="3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366">
        <v>39977.785429800002</v>
      </c>
      <c r="U1074" s="10">
        <v>34922</v>
      </c>
      <c r="V1074" s="18">
        <v>43887.32</v>
      </c>
      <c r="W1074" s="4" t="s">
        <v>1306</v>
      </c>
      <c r="X1074" s="164" t="s">
        <v>5161</v>
      </c>
      <c r="Y1074" s="164">
        <v>23</v>
      </c>
      <c r="Z1074" s="164">
        <v>55</v>
      </c>
      <c r="AA1074" s="164">
        <v>55</v>
      </c>
      <c r="AB1074" s="124" t="e">
        <v>#N/A</v>
      </c>
    </row>
    <row r="1075" spans="1:28" s="162" customFormat="1" ht="105" x14ac:dyDescent="0.25">
      <c r="A1075" s="24">
        <v>51</v>
      </c>
      <c r="B1075" s="167">
        <v>1625</v>
      </c>
      <c r="C1075" s="48" t="s">
        <v>4686</v>
      </c>
      <c r="D1075" s="403" t="s">
        <v>4063</v>
      </c>
      <c r="E1075" s="31" t="s">
        <v>1</v>
      </c>
      <c r="F1075" s="403" t="s">
        <v>336</v>
      </c>
      <c r="G1075" s="44">
        <v>9914310</v>
      </c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366">
        <v>1529.7780330000001</v>
      </c>
      <c r="U1075" s="10">
        <v>1199</v>
      </c>
      <c r="V1075" s="18">
        <v>1410.87</v>
      </c>
      <c r="W1075" s="4" t="s">
        <v>1306</v>
      </c>
      <c r="X1075" s="164" t="s">
        <v>5161</v>
      </c>
      <c r="Y1075" s="164">
        <v>23</v>
      </c>
      <c r="Z1075" s="164">
        <v>55</v>
      </c>
      <c r="AA1075" s="164">
        <v>55</v>
      </c>
      <c r="AB1075" s="124" t="e">
        <v>#N/A</v>
      </c>
    </row>
    <row r="1076" spans="1:28" s="162" customFormat="1" ht="135" x14ac:dyDescent="0.25">
      <c r="A1076" s="24">
        <v>52</v>
      </c>
      <c r="B1076" s="167">
        <v>1626</v>
      </c>
      <c r="C1076" s="48" t="s">
        <v>1137</v>
      </c>
      <c r="D1076" s="403" t="s">
        <v>4064</v>
      </c>
      <c r="E1076" s="31" t="s">
        <v>1</v>
      </c>
      <c r="F1076" s="403" t="s">
        <v>7</v>
      </c>
      <c r="G1076" s="44">
        <v>61198364</v>
      </c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366">
        <v>10458.830029100001</v>
      </c>
      <c r="U1076" s="10">
        <v>7329</v>
      </c>
      <c r="V1076" s="18">
        <v>7086.64</v>
      </c>
      <c r="W1076" s="4" t="s">
        <v>1306</v>
      </c>
      <c r="X1076" s="164" t="s">
        <v>5161</v>
      </c>
      <c r="Y1076" s="164">
        <v>23</v>
      </c>
      <c r="Z1076" s="164">
        <v>55</v>
      </c>
      <c r="AA1076" s="164">
        <v>55</v>
      </c>
      <c r="AB1076" s="124" t="e">
        <v>#N/A</v>
      </c>
    </row>
    <row r="1077" spans="1:28" s="162" customFormat="1" ht="120" x14ac:dyDescent="0.25">
      <c r="A1077" s="24">
        <v>53</v>
      </c>
      <c r="B1077" s="167">
        <v>1627</v>
      </c>
      <c r="C1077" s="48" t="s">
        <v>1119</v>
      </c>
      <c r="D1077" s="403" t="s">
        <v>4065</v>
      </c>
      <c r="E1077" s="31" t="s">
        <v>1</v>
      </c>
      <c r="F1077" s="403" t="s">
        <v>87</v>
      </c>
      <c r="G1077" s="44">
        <v>13300000</v>
      </c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366">
        <v>2052.19</v>
      </c>
      <c r="U1077" s="10">
        <v>1370</v>
      </c>
      <c r="V1077" s="18">
        <v>1804.21</v>
      </c>
      <c r="W1077" s="4" t="s">
        <v>1306</v>
      </c>
      <c r="X1077" s="164" t="s">
        <v>5161</v>
      </c>
      <c r="Y1077" s="164">
        <v>23</v>
      </c>
      <c r="Z1077" s="164">
        <v>55</v>
      </c>
      <c r="AA1077" s="164">
        <v>55</v>
      </c>
      <c r="AB1077" s="124" t="e">
        <v>#N/A</v>
      </c>
    </row>
    <row r="1078" spans="1:28" s="162" customFormat="1" ht="120" x14ac:dyDescent="0.25">
      <c r="A1078" s="24">
        <v>54</v>
      </c>
      <c r="B1078" s="167">
        <v>1628</v>
      </c>
      <c r="C1078" s="48" t="s">
        <v>337</v>
      </c>
      <c r="D1078" s="403" t="s">
        <v>4066</v>
      </c>
      <c r="E1078" s="31" t="s">
        <v>1</v>
      </c>
      <c r="F1078" s="403" t="s">
        <v>60</v>
      </c>
      <c r="G1078" s="44">
        <v>11631000</v>
      </c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366">
        <v>1794.6633000000002</v>
      </c>
      <c r="U1078" s="10">
        <v>1546</v>
      </c>
      <c r="V1078" s="18">
        <v>1349</v>
      </c>
      <c r="W1078" s="4" t="s">
        <v>1306</v>
      </c>
      <c r="X1078" s="164" t="s">
        <v>5161</v>
      </c>
      <c r="Y1078" s="164">
        <v>23</v>
      </c>
      <c r="Z1078" s="164">
        <v>55</v>
      </c>
      <c r="AA1078" s="164">
        <v>55</v>
      </c>
      <c r="AB1078" s="124" t="e">
        <v>#N/A</v>
      </c>
    </row>
    <row r="1079" spans="1:28" s="162" customFormat="1" ht="165" x14ac:dyDescent="0.25">
      <c r="A1079" s="24">
        <v>56</v>
      </c>
      <c r="B1079" s="167">
        <v>1630</v>
      </c>
      <c r="C1079" s="48" t="s">
        <v>338</v>
      </c>
      <c r="D1079" s="7" t="s">
        <v>1289</v>
      </c>
      <c r="E1079" s="31" t="s">
        <v>1</v>
      </c>
      <c r="F1079" s="403" t="s">
        <v>91</v>
      </c>
      <c r="G1079" s="44">
        <v>14097164</v>
      </c>
      <c r="H1079" s="3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366">
        <v>2175.1924051999999</v>
      </c>
      <c r="U1079" s="10">
        <v>1286</v>
      </c>
      <c r="V1079" s="18">
        <v>1168.3399999999999</v>
      </c>
      <c r="W1079" s="4" t="s">
        <v>1306</v>
      </c>
      <c r="X1079" s="164" t="s">
        <v>5161</v>
      </c>
      <c r="Y1079" s="164">
        <v>23</v>
      </c>
      <c r="Z1079" s="164">
        <v>55</v>
      </c>
      <c r="AA1079" s="164">
        <v>55</v>
      </c>
      <c r="AB1079" s="124" t="e">
        <v>#N/A</v>
      </c>
    </row>
    <row r="1080" spans="1:28" s="162" customFormat="1" ht="120" x14ac:dyDescent="0.25">
      <c r="A1080" s="24">
        <v>57</v>
      </c>
      <c r="B1080" s="167">
        <v>1631</v>
      </c>
      <c r="C1080" s="372" t="s">
        <v>3591</v>
      </c>
      <c r="D1080" s="39" t="s">
        <v>4057</v>
      </c>
      <c r="E1080" s="31" t="s">
        <v>1</v>
      </c>
      <c r="F1080" s="403" t="s">
        <v>91</v>
      </c>
      <c r="G1080" s="44">
        <v>11528601</v>
      </c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366">
        <v>1778.8631343000002</v>
      </c>
      <c r="U1080" s="10">
        <v>1000</v>
      </c>
      <c r="V1080" s="18"/>
      <c r="W1080" s="4" t="s">
        <v>1306</v>
      </c>
      <c r="X1080" s="164" t="s">
        <v>5161</v>
      </c>
      <c r="Y1080" s="164">
        <v>23</v>
      </c>
      <c r="Z1080" s="164">
        <v>55</v>
      </c>
      <c r="AA1080" s="164">
        <v>55</v>
      </c>
      <c r="AB1080" s="124" t="e">
        <v>#N/A</v>
      </c>
    </row>
    <row r="1081" spans="1:28" s="162" customFormat="1" ht="105" x14ac:dyDescent="0.25">
      <c r="A1081" s="24">
        <v>58</v>
      </c>
      <c r="B1081" s="167">
        <v>1632</v>
      </c>
      <c r="C1081" s="48" t="s">
        <v>1290</v>
      </c>
      <c r="D1081" s="403" t="s">
        <v>4058</v>
      </c>
      <c r="E1081" s="31" t="s">
        <v>1</v>
      </c>
      <c r="F1081" s="403" t="s">
        <v>166</v>
      </c>
      <c r="G1081" s="44">
        <v>7100000</v>
      </c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66">
        <v>1095.53</v>
      </c>
      <c r="U1081" s="10">
        <v>1105</v>
      </c>
      <c r="V1081" s="18"/>
      <c r="W1081" s="4" t="s">
        <v>1306</v>
      </c>
      <c r="X1081" s="164" t="s">
        <v>5161</v>
      </c>
      <c r="Y1081" s="164">
        <v>23</v>
      </c>
      <c r="Z1081" s="164">
        <v>55</v>
      </c>
      <c r="AA1081" s="164">
        <v>55</v>
      </c>
      <c r="AB1081" s="124" t="e">
        <v>#N/A</v>
      </c>
    </row>
    <row r="1082" spans="1:28" s="162" customFormat="1" ht="105" x14ac:dyDescent="0.25">
      <c r="A1082" s="24">
        <v>59</v>
      </c>
      <c r="B1082" s="167">
        <v>1633</v>
      </c>
      <c r="C1082" s="48" t="s">
        <v>339</v>
      </c>
      <c r="D1082" s="7" t="s">
        <v>318</v>
      </c>
      <c r="E1082" s="31" t="s">
        <v>1</v>
      </c>
      <c r="F1082" s="12" t="s">
        <v>340</v>
      </c>
      <c r="G1082" s="67">
        <v>9597000</v>
      </c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366">
        <v>1480.8171000000002</v>
      </c>
      <c r="U1082" s="10">
        <v>1666</v>
      </c>
      <c r="V1082" s="18">
        <v>1127.58</v>
      </c>
      <c r="W1082" s="11" t="s">
        <v>1308</v>
      </c>
      <c r="X1082" s="164" t="s">
        <v>5161</v>
      </c>
      <c r="Y1082" s="164">
        <v>23</v>
      </c>
      <c r="Z1082" s="164">
        <v>55</v>
      </c>
      <c r="AA1082" s="164">
        <v>55</v>
      </c>
      <c r="AB1082" s="124" t="e">
        <v>#N/A</v>
      </c>
    </row>
    <row r="1083" spans="1:28" s="162" customFormat="1" ht="90" x14ac:dyDescent="0.25">
      <c r="A1083" s="24">
        <v>60</v>
      </c>
      <c r="B1083" s="167">
        <v>1634</v>
      </c>
      <c r="C1083" s="48" t="s">
        <v>1142</v>
      </c>
      <c r="D1083" s="27" t="s">
        <v>4059</v>
      </c>
      <c r="E1083" s="31" t="s">
        <v>1</v>
      </c>
      <c r="F1083" s="403" t="s">
        <v>25</v>
      </c>
      <c r="G1083" s="44">
        <v>468268400</v>
      </c>
      <c r="H1083" s="3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366">
        <v>72253.81412000001</v>
      </c>
      <c r="U1083" s="10">
        <v>57252</v>
      </c>
      <c r="V1083" s="18">
        <v>121655.96</v>
      </c>
      <c r="W1083" s="4" t="s">
        <v>1306</v>
      </c>
      <c r="X1083" s="164" t="s">
        <v>5161</v>
      </c>
      <c r="Y1083" s="164">
        <v>23</v>
      </c>
      <c r="Z1083" s="164">
        <v>55</v>
      </c>
      <c r="AA1083" s="164">
        <v>55</v>
      </c>
      <c r="AB1083" s="124" t="e">
        <v>#N/A</v>
      </c>
    </row>
    <row r="1084" spans="1:28" s="162" customFormat="1" ht="150" x14ac:dyDescent="0.25">
      <c r="A1084" s="24">
        <v>61</v>
      </c>
      <c r="B1084" s="167">
        <v>1635</v>
      </c>
      <c r="C1084" s="48" t="s">
        <v>4687</v>
      </c>
      <c r="D1084" s="403" t="s">
        <v>4060</v>
      </c>
      <c r="E1084" s="31" t="s">
        <v>1</v>
      </c>
      <c r="F1084" s="403" t="s">
        <v>25</v>
      </c>
      <c r="G1084" s="44">
        <v>13199673</v>
      </c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366">
        <v>2036.7095439000002</v>
      </c>
      <c r="U1084" s="10">
        <v>1539</v>
      </c>
      <c r="V1084" s="18"/>
      <c r="W1084" s="4" t="s">
        <v>1306</v>
      </c>
      <c r="X1084" s="164" t="s">
        <v>5161</v>
      </c>
      <c r="Y1084" s="164">
        <v>23</v>
      </c>
      <c r="Z1084" s="164">
        <v>55</v>
      </c>
      <c r="AA1084" s="164">
        <v>55</v>
      </c>
      <c r="AB1084" s="124" t="e">
        <v>#N/A</v>
      </c>
    </row>
    <row r="1085" spans="1:28" s="162" customFormat="1" ht="120" x14ac:dyDescent="0.25">
      <c r="A1085" s="24">
        <v>62</v>
      </c>
      <c r="B1085" s="167">
        <v>1636</v>
      </c>
      <c r="C1085" s="372" t="s">
        <v>3592</v>
      </c>
      <c r="D1085" s="7" t="s">
        <v>326</v>
      </c>
      <c r="E1085" s="31" t="s">
        <v>1</v>
      </c>
      <c r="F1085" s="403" t="s">
        <v>87</v>
      </c>
      <c r="G1085" s="44">
        <v>21588588</v>
      </c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366">
        <v>3331.1191284000001</v>
      </c>
      <c r="U1085" s="10">
        <v>2553</v>
      </c>
      <c r="V1085" s="18">
        <v>2361.66</v>
      </c>
      <c r="W1085" s="4" t="s">
        <v>1306</v>
      </c>
      <c r="X1085" s="164" t="s">
        <v>5161</v>
      </c>
      <c r="Y1085" s="164">
        <v>23</v>
      </c>
      <c r="Z1085" s="164">
        <v>55</v>
      </c>
      <c r="AA1085" s="164">
        <v>55</v>
      </c>
      <c r="AB1085" s="124" t="e">
        <v>#N/A</v>
      </c>
    </row>
    <row r="1086" spans="1:28" s="162" customFormat="1" ht="120" x14ac:dyDescent="0.25">
      <c r="A1086" s="24">
        <v>63</v>
      </c>
      <c r="B1086" s="167">
        <v>1637</v>
      </c>
      <c r="C1086" s="48" t="s">
        <v>4688</v>
      </c>
      <c r="D1086" s="7" t="s">
        <v>323</v>
      </c>
      <c r="E1086" s="31" t="s">
        <v>1</v>
      </c>
      <c r="F1086" s="403" t="s">
        <v>60</v>
      </c>
      <c r="G1086" s="44">
        <v>33817392</v>
      </c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366">
        <v>5218.0235855999999</v>
      </c>
      <c r="U1086" s="10">
        <v>3492</v>
      </c>
      <c r="V1086" s="18">
        <v>3603.77</v>
      </c>
      <c r="W1086" s="4" t="s">
        <v>1306</v>
      </c>
      <c r="X1086" s="164" t="s">
        <v>5161</v>
      </c>
      <c r="Y1086" s="164">
        <v>23</v>
      </c>
      <c r="Z1086" s="164">
        <v>55</v>
      </c>
      <c r="AA1086" s="164">
        <v>55</v>
      </c>
      <c r="AB1086" s="124" t="e">
        <v>#N/A</v>
      </c>
    </row>
    <row r="1087" spans="1:28" s="162" customFormat="1" ht="150" x14ac:dyDescent="0.25">
      <c r="A1087" s="24">
        <v>65</v>
      </c>
      <c r="B1087" s="167">
        <v>1639</v>
      </c>
      <c r="C1087" s="48" t="s">
        <v>1127</v>
      </c>
      <c r="D1087" s="7" t="s">
        <v>321</v>
      </c>
      <c r="E1087" s="31" t="s">
        <v>1</v>
      </c>
      <c r="F1087" s="403" t="s">
        <v>60</v>
      </c>
      <c r="G1087" s="44">
        <v>39943890</v>
      </c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366">
        <v>6163.3422270000001</v>
      </c>
      <c r="U1087" s="10">
        <v>5615</v>
      </c>
      <c r="V1087" s="18">
        <v>4588.26</v>
      </c>
      <c r="W1087" s="4" t="s">
        <v>1306</v>
      </c>
      <c r="X1087" s="164" t="s">
        <v>5161</v>
      </c>
      <c r="Y1087" s="164">
        <v>23</v>
      </c>
      <c r="Z1087" s="164">
        <v>55</v>
      </c>
      <c r="AA1087" s="164">
        <v>55</v>
      </c>
      <c r="AB1087" s="124" t="e">
        <v>#N/A</v>
      </c>
    </row>
    <row r="1088" spans="1:28" s="162" customFormat="1" ht="105" x14ac:dyDescent="0.25">
      <c r="A1088" s="24">
        <v>66</v>
      </c>
      <c r="B1088" s="167">
        <v>1640</v>
      </c>
      <c r="C1088" s="48" t="s">
        <v>1291</v>
      </c>
      <c r="D1088" s="7" t="s">
        <v>1292</v>
      </c>
      <c r="E1088" s="31" t="s">
        <v>1</v>
      </c>
      <c r="F1088" s="12" t="s">
        <v>146</v>
      </c>
      <c r="G1088" s="67">
        <v>10024000</v>
      </c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366">
        <v>1546.7032000000002</v>
      </c>
      <c r="U1088" s="10">
        <v>1676</v>
      </c>
      <c r="V1088" s="18">
        <v>1253.8599999999999</v>
      </c>
      <c r="W1088" s="11" t="s">
        <v>1308</v>
      </c>
      <c r="X1088" s="164" t="s">
        <v>5161</v>
      </c>
      <c r="Y1088" s="164">
        <v>23</v>
      </c>
      <c r="Z1088" s="164">
        <v>55</v>
      </c>
      <c r="AA1088" s="164">
        <v>55</v>
      </c>
      <c r="AB1088" s="124" t="e">
        <v>#N/A</v>
      </c>
    </row>
    <row r="1089" spans="1:28" s="162" customFormat="1" ht="105" x14ac:dyDescent="0.25">
      <c r="A1089" s="24">
        <v>67</v>
      </c>
      <c r="B1089" s="167">
        <v>1641</v>
      </c>
      <c r="C1089" s="48" t="s">
        <v>1293</v>
      </c>
      <c r="D1089" s="7" t="s">
        <v>319</v>
      </c>
      <c r="E1089" s="31" t="s">
        <v>1</v>
      </c>
      <c r="F1089" s="12" t="s">
        <v>23</v>
      </c>
      <c r="G1089" s="67">
        <v>21860299</v>
      </c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366">
        <v>3373.0441357000004</v>
      </c>
      <c r="U1089" s="10">
        <v>12744</v>
      </c>
      <c r="V1089" s="18">
        <v>10841.13</v>
      </c>
      <c r="W1089" s="11" t="s">
        <v>1308</v>
      </c>
      <c r="X1089" s="164" t="s">
        <v>5161</v>
      </c>
      <c r="Y1089" s="164">
        <v>23</v>
      </c>
      <c r="Z1089" s="164">
        <v>55</v>
      </c>
      <c r="AA1089" s="164">
        <v>55</v>
      </c>
      <c r="AB1089" s="124" t="e">
        <v>#N/A</v>
      </c>
    </row>
    <row r="1090" spans="1:28" s="162" customFormat="1" ht="120" x14ac:dyDescent="0.25">
      <c r="A1090" s="24">
        <v>68</v>
      </c>
      <c r="B1090" s="167">
        <v>1642</v>
      </c>
      <c r="C1090" s="372" t="s">
        <v>3593</v>
      </c>
      <c r="D1090" s="403" t="s">
        <v>1294</v>
      </c>
      <c r="E1090" s="31" t="s">
        <v>1</v>
      </c>
      <c r="F1090" s="403" t="s">
        <v>91</v>
      </c>
      <c r="G1090" s="44">
        <v>23491855</v>
      </c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366">
        <v>3624.7932265000004</v>
      </c>
      <c r="U1090" s="10">
        <v>2497</v>
      </c>
      <c r="V1090" s="18">
        <v>3635.05</v>
      </c>
      <c r="W1090" s="4" t="s">
        <v>1306</v>
      </c>
      <c r="X1090" s="164" t="s">
        <v>5161</v>
      </c>
      <c r="Y1090" s="164">
        <v>23</v>
      </c>
      <c r="Z1090" s="164">
        <v>55</v>
      </c>
      <c r="AA1090" s="164">
        <v>55</v>
      </c>
      <c r="AB1090" s="124" t="e">
        <v>#N/A</v>
      </c>
    </row>
    <row r="1091" spans="1:28" s="162" customFormat="1" ht="135" x14ac:dyDescent="0.25">
      <c r="A1091" s="24">
        <v>69</v>
      </c>
      <c r="B1091" s="167">
        <v>1643</v>
      </c>
      <c r="C1091" s="372" t="s">
        <v>3594</v>
      </c>
      <c r="D1091" s="403" t="s">
        <v>4056</v>
      </c>
      <c r="E1091" s="31" t="s">
        <v>1</v>
      </c>
      <c r="F1091" s="403" t="s">
        <v>287</v>
      </c>
      <c r="G1091" s="44">
        <v>9786880</v>
      </c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366">
        <v>1510.1155840000001</v>
      </c>
      <c r="U1091" s="10">
        <v>1456</v>
      </c>
      <c r="V1091" s="18">
        <v>1123.26</v>
      </c>
      <c r="W1091" s="4" t="s">
        <v>1306</v>
      </c>
      <c r="X1091" s="164" t="s">
        <v>5161</v>
      </c>
      <c r="Y1091" s="164">
        <v>23</v>
      </c>
      <c r="Z1091" s="164">
        <v>55</v>
      </c>
      <c r="AA1091" s="164">
        <v>55</v>
      </c>
      <c r="AB1091" s="124" t="e">
        <v>#N/A</v>
      </c>
    </row>
    <row r="1092" spans="1:28" s="162" customFormat="1" ht="135" x14ac:dyDescent="0.25">
      <c r="A1092" s="24">
        <v>71</v>
      </c>
      <c r="B1092" s="167">
        <v>1645</v>
      </c>
      <c r="C1092" s="48" t="s">
        <v>1146</v>
      </c>
      <c r="D1092" s="27" t="s">
        <v>1144</v>
      </c>
      <c r="E1092" s="31" t="s">
        <v>1</v>
      </c>
      <c r="F1092" s="403" t="s">
        <v>1321</v>
      </c>
      <c r="G1092" s="57">
        <v>961544400</v>
      </c>
      <c r="H1092" s="3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366">
        <v>148366.30092000001</v>
      </c>
      <c r="U1092" s="10">
        <v>123937</v>
      </c>
      <c r="V1092" s="18">
        <v>310679.45</v>
      </c>
      <c r="W1092" s="4" t="s">
        <v>1306</v>
      </c>
      <c r="X1092" s="164" t="s">
        <v>5161</v>
      </c>
      <c r="Y1092" s="164">
        <v>23</v>
      </c>
      <c r="Z1092" s="164">
        <v>55</v>
      </c>
      <c r="AA1092" s="164">
        <v>55</v>
      </c>
      <c r="AB1092" s="124" t="e">
        <v>#N/A</v>
      </c>
    </row>
    <row r="1093" spans="1:28" s="162" customFormat="1" ht="120" x14ac:dyDescent="0.25">
      <c r="A1093" s="24">
        <v>74</v>
      </c>
      <c r="B1093" s="167">
        <v>1648</v>
      </c>
      <c r="C1093" s="48" t="s">
        <v>1487</v>
      </c>
      <c r="D1093" s="7" t="s">
        <v>322</v>
      </c>
      <c r="E1093" s="31" t="s">
        <v>1</v>
      </c>
      <c r="F1093" s="12" t="s">
        <v>14</v>
      </c>
      <c r="G1093" s="67">
        <v>20100176</v>
      </c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366">
        <v>3101.4571568000001</v>
      </c>
      <c r="U1093" s="10">
        <v>3105</v>
      </c>
      <c r="V1093" s="18">
        <v>3854.66</v>
      </c>
      <c r="W1093" s="11" t="s">
        <v>1308</v>
      </c>
      <c r="X1093" s="164" t="s">
        <v>5161</v>
      </c>
      <c r="Y1093" s="164">
        <v>23</v>
      </c>
      <c r="Z1093" s="164">
        <v>55</v>
      </c>
      <c r="AA1093" s="164">
        <v>55</v>
      </c>
      <c r="AB1093" s="124" t="e">
        <v>#N/A</v>
      </c>
    </row>
    <row r="1094" spans="1:28" s="162" customFormat="1" ht="135" x14ac:dyDescent="0.25">
      <c r="A1094" s="24">
        <v>75</v>
      </c>
      <c r="B1094" s="167">
        <v>1649</v>
      </c>
      <c r="C1094" s="48" t="s">
        <v>1130</v>
      </c>
      <c r="D1094" s="403" t="s">
        <v>4052</v>
      </c>
      <c r="E1094" s="31" t="s">
        <v>1</v>
      </c>
      <c r="F1094" s="403" t="s">
        <v>19</v>
      </c>
      <c r="G1094" s="44">
        <v>11305098</v>
      </c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366">
        <v>1744.3766214000002</v>
      </c>
      <c r="U1094" s="10">
        <v>1221</v>
      </c>
      <c r="V1094" s="18">
        <v>1107.49</v>
      </c>
      <c r="W1094" s="4" t="s">
        <v>1306</v>
      </c>
      <c r="X1094" s="164" t="s">
        <v>5161</v>
      </c>
      <c r="Y1094" s="164">
        <v>23</v>
      </c>
      <c r="Z1094" s="164">
        <v>55</v>
      </c>
      <c r="AA1094" s="164">
        <v>55</v>
      </c>
      <c r="AB1094" s="124" t="e">
        <v>#N/A</v>
      </c>
    </row>
    <row r="1095" spans="1:28" s="162" customFormat="1" ht="150" x14ac:dyDescent="0.25">
      <c r="A1095" s="24">
        <v>76</v>
      </c>
      <c r="B1095" s="167">
        <v>1650</v>
      </c>
      <c r="C1095" s="372" t="s">
        <v>3595</v>
      </c>
      <c r="D1095" s="403" t="s">
        <v>4053</v>
      </c>
      <c r="E1095" s="31" t="s">
        <v>1</v>
      </c>
      <c r="F1095" s="403" t="s">
        <v>87</v>
      </c>
      <c r="G1095" s="44">
        <v>9806182</v>
      </c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366">
        <v>1513.0938826000001</v>
      </c>
      <c r="U1095" s="10">
        <v>1032</v>
      </c>
      <c r="V1095" s="18">
        <v>1401.66</v>
      </c>
      <c r="W1095" s="4" t="s">
        <v>1306</v>
      </c>
      <c r="X1095" s="164" t="s">
        <v>5161</v>
      </c>
      <c r="Y1095" s="164">
        <v>23</v>
      </c>
      <c r="Z1095" s="164">
        <v>55</v>
      </c>
      <c r="AA1095" s="164">
        <v>55</v>
      </c>
      <c r="AB1095" s="124" t="e">
        <v>#N/A</v>
      </c>
    </row>
    <row r="1096" spans="1:28" s="162" customFormat="1" ht="120" x14ac:dyDescent="0.25">
      <c r="A1096" s="24">
        <v>77</v>
      </c>
      <c r="B1096" s="167">
        <v>1651</v>
      </c>
      <c r="C1096" s="48" t="s">
        <v>531</v>
      </c>
      <c r="D1096" s="403" t="s">
        <v>4054</v>
      </c>
      <c r="E1096" s="31" t="s">
        <v>1</v>
      </c>
      <c r="F1096" s="403" t="s">
        <v>2544</v>
      </c>
      <c r="G1096" s="44">
        <v>29591455</v>
      </c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366">
        <v>4565.9615065000007</v>
      </c>
      <c r="U1096" s="10">
        <v>5004</v>
      </c>
      <c r="V1096" s="18">
        <v>50474.11</v>
      </c>
      <c r="W1096" s="4" t="s">
        <v>1306</v>
      </c>
      <c r="X1096" s="164" t="s">
        <v>5161</v>
      </c>
      <c r="Y1096" s="164">
        <v>23</v>
      </c>
      <c r="Z1096" s="164">
        <v>55</v>
      </c>
      <c r="AA1096" s="164">
        <v>55</v>
      </c>
      <c r="AB1096" s="124" t="e">
        <v>#N/A</v>
      </c>
    </row>
    <row r="1097" spans="1:28" s="162" customFormat="1" ht="105" x14ac:dyDescent="0.25">
      <c r="A1097" s="24">
        <v>78</v>
      </c>
      <c r="B1097" s="167">
        <v>1652</v>
      </c>
      <c r="C1097" s="372" t="s">
        <v>3596</v>
      </c>
      <c r="D1097" s="7" t="s">
        <v>334</v>
      </c>
      <c r="E1097" s="31" t="s">
        <v>1</v>
      </c>
      <c r="F1097" s="12" t="s">
        <v>25</v>
      </c>
      <c r="G1097" s="44">
        <v>163765188</v>
      </c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366">
        <v>25268.968508400001</v>
      </c>
      <c r="U1097" s="10">
        <v>22386</v>
      </c>
      <c r="V1097" s="18"/>
      <c r="W1097" s="11" t="s">
        <v>1308</v>
      </c>
      <c r="X1097" s="164" t="s">
        <v>5161</v>
      </c>
      <c r="Y1097" s="164">
        <v>23</v>
      </c>
      <c r="Z1097" s="164">
        <v>55</v>
      </c>
      <c r="AA1097" s="164">
        <v>55</v>
      </c>
      <c r="AB1097" s="124" t="e">
        <v>#N/A</v>
      </c>
    </row>
    <row r="1098" spans="1:28" s="162" customFormat="1" ht="90" x14ac:dyDescent="0.25">
      <c r="A1098" s="24">
        <v>79</v>
      </c>
      <c r="B1098" s="167">
        <v>1653</v>
      </c>
      <c r="C1098" s="48" t="s">
        <v>4690</v>
      </c>
      <c r="D1098" s="7" t="s">
        <v>317</v>
      </c>
      <c r="E1098" s="31" t="s">
        <v>1</v>
      </c>
      <c r="F1098" s="12" t="s">
        <v>60</v>
      </c>
      <c r="G1098" s="67">
        <v>17717000</v>
      </c>
      <c r="H1098" s="9"/>
      <c r="I1098" s="9">
        <v>103</v>
      </c>
      <c r="J1098" s="9"/>
      <c r="K1098" s="9">
        <v>1392</v>
      </c>
      <c r="L1098" s="9"/>
      <c r="M1098" s="9"/>
      <c r="N1098" s="9"/>
      <c r="O1098" s="9"/>
      <c r="P1098" s="9"/>
      <c r="Q1098" s="9"/>
      <c r="R1098" s="9"/>
      <c r="S1098" s="9"/>
      <c r="T1098" s="366">
        <v>2733.7331000000004</v>
      </c>
      <c r="U1098" s="10">
        <v>10527</v>
      </c>
      <c r="V1098" s="18">
        <v>12354.22</v>
      </c>
      <c r="W1098" s="11" t="s">
        <v>1308</v>
      </c>
      <c r="X1098" s="164" t="s">
        <v>5161</v>
      </c>
      <c r="Y1098" s="164">
        <v>23</v>
      </c>
      <c r="Z1098" s="164">
        <v>55</v>
      </c>
      <c r="AA1098" s="164">
        <v>55</v>
      </c>
      <c r="AB1098" s="124" t="e">
        <v>#N/A</v>
      </c>
    </row>
    <row r="1099" spans="1:28" s="162" customFormat="1" ht="105" x14ac:dyDescent="0.25">
      <c r="A1099" s="24">
        <v>80</v>
      </c>
      <c r="B1099" s="167">
        <v>1654</v>
      </c>
      <c r="C1099" s="372" t="s">
        <v>3597</v>
      </c>
      <c r="D1099" s="403" t="s">
        <v>4055</v>
      </c>
      <c r="E1099" s="31" t="s">
        <v>1</v>
      </c>
      <c r="F1099" s="403" t="s">
        <v>60</v>
      </c>
      <c r="G1099" s="44">
        <v>107258256</v>
      </c>
      <c r="H1099" s="38"/>
      <c r="I1099" s="8">
        <v>176</v>
      </c>
      <c r="J1099" s="8"/>
      <c r="K1099" s="8"/>
      <c r="L1099" s="8"/>
      <c r="M1099" s="8"/>
      <c r="N1099" s="8"/>
      <c r="O1099" s="8">
        <v>3</v>
      </c>
      <c r="P1099" s="8"/>
      <c r="Q1099" s="8"/>
      <c r="R1099" s="8"/>
      <c r="S1099" s="8"/>
      <c r="T1099" s="366">
        <v>19429.468900800002</v>
      </c>
      <c r="U1099" s="10">
        <v>10401</v>
      </c>
      <c r="V1099" s="18">
        <v>6145.25</v>
      </c>
      <c r="W1099" s="4" t="s">
        <v>1306</v>
      </c>
      <c r="X1099" s="164" t="s">
        <v>5161</v>
      </c>
      <c r="Y1099" s="164">
        <v>23</v>
      </c>
      <c r="Z1099" s="164">
        <v>55</v>
      </c>
      <c r="AA1099" s="164">
        <v>55</v>
      </c>
      <c r="AB1099" s="124" t="e">
        <v>#N/A</v>
      </c>
    </row>
    <row r="1100" spans="1:28" s="162" customFormat="1" ht="90" x14ac:dyDescent="0.25">
      <c r="A1100" s="24">
        <v>81</v>
      </c>
      <c r="B1100" s="167">
        <v>1655</v>
      </c>
      <c r="C1100" s="372" t="s">
        <v>3598</v>
      </c>
      <c r="D1100" s="403" t="s">
        <v>318</v>
      </c>
      <c r="E1100" s="31" t="s">
        <v>1</v>
      </c>
      <c r="F1100" s="403" t="s">
        <v>15</v>
      </c>
      <c r="G1100" s="44">
        <v>10457496</v>
      </c>
      <c r="H1100" s="3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366">
        <v>1613.5916328000001</v>
      </c>
      <c r="U1100" s="10">
        <v>1451</v>
      </c>
      <c r="V1100" s="18">
        <v>1361.62</v>
      </c>
      <c r="W1100" s="4" t="s">
        <v>1306</v>
      </c>
      <c r="X1100" s="164" t="s">
        <v>5161</v>
      </c>
      <c r="Y1100" s="164">
        <v>23</v>
      </c>
      <c r="Z1100" s="164">
        <v>55</v>
      </c>
      <c r="AA1100" s="164">
        <v>55</v>
      </c>
      <c r="AB1100" s="124" t="e">
        <v>#N/A</v>
      </c>
    </row>
    <row r="1101" spans="1:28" s="162" customFormat="1" ht="90" x14ac:dyDescent="0.25">
      <c r="A1101" s="24">
        <v>83</v>
      </c>
      <c r="B1101" s="167">
        <v>1657</v>
      </c>
      <c r="C1101" s="48" t="s">
        <v>4692</v>
      </c>
      <c r="D1101" s="7" t="s">
        <v>318</v>
      </c>
      <c r="E1101" s="31" t="s">
        <v>1</v>
      </c>
      <c r="F1101" s="403" t="s">
        <v>15</v>
      </c>
      <c r="G1101" s="44">
        <v>24000000</v>
      </c>
      <c r="H1101" s="3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366">
        <v>3703.2000000000003</v>
      </c>
      <c r="U1101" s="10">
        <v>3222</v>
      </c>
      <c r="V1101" s="18">
        <v>3937.83</v>
      </c>
      <c r="W1101" s="4" t="s">
        <v>1306</v>
      </c>
      <c r="X1101" s="164" t="s">
        <v>5161</v>
      </c>
      <c r="Y1101" s="164">
        <v>23</v>
      </c>
      <c r="Z1101" s="164">
        <v>55</v>
      </c>
      <c r="AA1101" s="164">
        <v>55</v>
      </c>
      <c r="AB1101" s="124" t="e">
        <v>#N/A</v>
      </c>
    </row>
    <row r="1102" spans="1:28" s="162" customFormat="1" ht="180" x14ac:dyDescent="0.25">
      <c r="A1102" s="24">
        <v>84</v>
      </c>
      <c r="B1102" s="167">
        <v>1658</v>
      </c>
      <c r="C1102" s="372" t="s">
        <v>3599</v>
      </c>
      <c r="D1102" s="403" t="s">
        <v>4048</v>
      </c>
      <c r="E1102" s="31" t="s">
        <v>1</v>
      </c>
      <c r="F1102" s="403" t="s">
        <v>4028</v>
      </c>
      <c r="G1102" s="44">
        <v>7000000</v>
      </c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66">
        <v>1080.1000000000001</v>
      </c>
      <c r="U1102" s="10">
        <v>1153</v>
      </c>
      <c r="V1102" s="18"/>
      <c r="W1102" s="4" t="s">
        <v>1306</v>
      </c>
      <c r="X1102" s="164" t="s">
        <v>5161</v>
      </c>
      <c r="Y1102" s="164">
        <v>23</v>
      </c>
      <c r="Z1102" s="164">
        <v>55</v>
      </c>
      <c r="AA1102" s="164">
        <v>55</v>
      </c>
      <c r="AB1102" s="124" t="e">
        <v>#N/A</v>
      </c>
    </row>
    <row r="1103" spans="1:28" s="162" customFormat="1" ht="120" x14ac:dyDescent="0.25">
      <c r="A1103" s="24">
        <v>85</v>
      </c>
      <c r="B1103" s="167">
        <v>1659</v>
      </c>
      <c r="C1103" s="48" t="s">
        <v>1108</v>
      </c>
      <c r="D1103" s="403" t="s">
        <v>4049</v>
      </c>
      <c r="E1103" s="31" t="s">
        <v>1</v>
      </c>
      <c r="F1103" s="403" t="s">
        <v>2025</v>
      </c>
      <c r="G1103" s="44">
        <v>7097520</v>
      </c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66">
        <v>1095.147336</v>
      </c>
      <c r="U1103" s="10">
        <v>1158</v>
      </c>
      <c r="V1103" s="18"/>
      <c r="W1103" s="4" t="s">
        <v>1306</v>
      </c>
      <c r="X1103" s="164" t="s">
        <v>5161</v>
      </c>
      <c r="Y1103" s="164">
        <v>23</v>
      </c>
      <c r="Z1103" s="164">
        <v>55</v>
      </c>
      <c r="AA1103" s="164">
        <v>55</v>
      </c>
      <c r="AB1103" s="124" t="e">
        <v>#N/A</v>
      </c>
    </row>
    <row r="1104" spans="1:28" s="162" customFormat="1" ht="120" x14ac:dyDescent="0.25">
      <c r="A1104" s="24">
        <v>86</v>
      </c>
      <c r="B1104" s="167">
        <v>1660</v>
      </c>
      <c r="C1104" s="48" t="s">
        <v>1295</v>
      </c>
      <c r="D1104" s="7" t="s">
        <v>1296</v>
      </c>
      <c r="E1104" s="31" t="s">
        <v>1</v>
      </c>
      <c r="F1104" s="403" t="s">
        <v>146</v>
      </c>
      <c r="G1104" s="44">
        <v>14389956</v>
      </c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366">
        <v>2220.3702108000002</v>
      </c>
      <c r="U1104" s="10">
        <v>1603</v>
      </c>
      <c r="V1104" s="18">
        <v>1057.42</v>
      </c>
      <c r="W1104" s="4" t="s">
        <v>1306</v>
      </c>
      <c r="X1104" s="164" t="s">
        <v>5161</v>
      </c>
      <c r="Y1104" s="164">
        <v>23</v>
      </c>
      <c r="Z1104" s="164">
        <v>55</v>
      </c>
      <c r="AA1104" s="164">
        <v>55</v>
      </c>
      <c r="AB1104" s="124" t="e">
        <v>#N/A</v>
      </c>
    </row>
    <row r="1105" spans="1:28" s="162" customFormat="1" ht="120" x14ac:dyDescent="0.25">
      <c r="A1105" s="24">
        <v>87</v>
      </c>
      <c r="B1105" s="167">
        <v>1661</v>
      </c>
      <c r="C1105" s="48" t="s">
        <v>4693</v>
      </c>
      <c r="D1105" s="403" t="s">
        <v>4050</v>
      </c>
      <c r="E1105" s="31" t="s">
        <v>1</v>
      </c>
      <c r="F1105" s="403" t="s">
        <v>146</v>
      </c>
      <c r="G1105" s="44">
        <v>32489982</v>
      </c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366">
        <v>5013.2042226000003</v>
      </c>
      <c r="U1105" s="10">
        <v>3514</v>
      </c>
      <c r="V1105" s="18">
        <v>3065.79</v>
      </c>
      <c r="W1105" s="4" t="s">
        <v>1306</v>
      </c>
      <c r="X1105" s="164" t="s">
        <v>5161</v>
      </c>
      <c r="Y1105" s="164">
        <v>23</v>
      </c>
      <c r="Z1105" s="164">
        <v>55</v>
      </c>
      <c r="AA1105" s="164">
        <v>55</v>
      </c>
      <c r="AB1105" s="124" t="e">
        <v>#N/A</v>
      </c>
    </row>
    <row r="1106" spans="1:28" s="162" customFormat="1" ht="105" x14ac:dyDescent="0.25">
      <c r="A1106" s="24">
        <v>88</v>
      </c>
      <c r="B1106" s="167">
        <v>1662</v>
      </c>
      <c r="C1106" s="48" t="s">
        <v>1128</v>
      </c>
      <c r="D1106" s="403" t="s">
        <v>4050</v>
      </c>
      <c r="E1106" s="31" t="s">
        <v>1</v>
      </c>
      <c r="F1106" s="403" t="s">
        <v>175</v>
      </c>
      <c r="G1106" s="44">
        <v>80426178</v>
      </c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366">
        <v>12409.7592654</v>
      </c>
      <c r="U1106" s="10">
        <v>12095</v>
      </c>
      <c r="V1106" s="18">
        <v>10517.63</v>
      </c>
      <c r="W1106" s="4" t="s">
        <v>1306</v>
      </c>
      <c r="X1106" s="164" t="s">
        <v>5161</v>
      </c>
      <c r="Y1106" s="164">
        <v>23</v>
      </c>
      <c r="Z1106" s="164">
        <v>55</v>
      </c>
      <c r="AA1106" s="164">
        <v>55</v>
      </c>
      <c r="AB1106" s="124" t="e">
        <v>#N/A</v>
      </c>
    </row>
    <row r="1107" spans="1:28" s="162" customFormat="1" ht="150" x14ac:dyDescent="0.25">
      <c r="A1107" s="24">
        <v>89</v>
      </c>
      <c r="B1107" s="167">
        <v>1663</v>
      </c>
      <c r="C1107" s="372" t="s">
        <v>3286</v>
      </c>
      <c r="D1107" s="403" t="s">
        <v>4051</v>
      </c>
      <c r="E1107" s="31" t="s">
        <v>1</v>
      </c>
      <c r="F1107" s="403" t="s">
        <v>2511</v>
      </c>
      <c r="G1107" s="44">
        <v>11541818</v>
      </c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366">
        <v>1780.9025174000001</v>
      </c>
      <c r="U1107" s="10">
        <v>1098</v>
      </c>
      <c r="V1107" s="18"/>
      <c r="W1107" s="4" t="s">
        <v>1306</v>
      </c>
      <c r="X1107" s="164" t="s">
        <v>5161</v>
      </c>
      <c r="Y1107" s="164">
        <v>23</v>
      </c>
      <c r="Z1107" s="164">
        <v>55</v>
      </c>
      <c r="AA1107" s="164">
        <v>55</v>
      </c>
      <c r="AB1107" s="124" t="e">
        <v>#N/A</v>
      </c>
    </row>
    <row r="1108" spans="1:28" s="162" customFormat="1" ht="105" x14ac:dyDescent="0.25">
      <c r="A1108" s="24">
        <v>90</v>
      </c>
      <c r="B1108" s="167">
        <v>1664</v>
      </c>
      <c r="C1108" s="372" t="s">
        <v>3600</v>
      </c>
      <c r="D1108" s="7" t="s">
        <v>335</v>
      </c>
      <c r="E1108" s="401" t="s">
        <v>1</v>
      </c>
      <c r="F1108" s="403" t="s">
        <v>74</v>
      </c>
      <c r="G1108" s="44">
        <v>10239709</v>
      </c>
      <c r="H1108" s="3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366">
        <v>1579.9870987000002</v>
      </c>
      <c r="U1108" s="10">
        <v>1196</v>
      </c>
      <c r="V1108" s="18"/>
      <c r="W1108" s="4" t="s">
        <v>1306</v>
      </c>
      <c r="X1108" s="164" t="s">
        <v>5161</v>
      </c>
      <c r="Y1108" s="164">
        <v>23</v>
      </c>
      <c r="Z1108" s="164">
        <v>55</v>
      </c>
      <c r="AA1108" s="164">
        <v>55</v>
      </c>
      <c r="AB1108" s="124" t="e">
        <v>#N/A</v>
      </c>
    </row>
    <row r="1109" spans="1:28" s="162" customFormat="1" ht="105" x14ac:dyDescent="0.25">
      <c r="A1109" s="24">
        <v>93</v>
      </c>
      <c r="B1109" s="167">
        <v>1667</v>
      </c>
      <c r="C1109" s="48" t="s">
        <v>4694</v>
      </c>
      <c r="D1109" s="403" t="s">
        <v>4042</v>
      </c>
      <c r="E1109" s="31" t="s">
        <v>1</v>
      </c>
      <c r="F1109" s="403" t="s">
        <v>23</v>
      </c>
      <c r="G1109" s="44">
        <v>16895564</v>
      </c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366">
        <v>2606.9855252000002</v>
      </c>
      <c r="U1109" s="10">
        <v>1384</v>
      </c>
      <c r="V1109" s="18">
        <v>1924.12</v>
      </c>
      <c r="W1109" s="4" t="s">
        <v>1306</v>
      </c>
      <c r="X1109" s="164" t="s">
        <v>5161</v>
      </c>
      <c r="Y1109" s="164">
        <v>23</v>
      </c>
      <c r="Z1109" s="164">
        <v>55</v>
      </c>
      <c r="AA1109" s="164">
        <v>55</v>
      </c>
      <c r="AB1109" s="124" t="e">
        <v>#N/A</v>
      </c>
    </row>
    <row r="1110" spans="1:28" s="162" customFormat="1" ht="90" x14ac:dyDescent="0.25">
      <c r="A1110" s="24">
        <v>94</v>
      </c>
      <c r="B1110" s="167">
        <v>1668</v>
      </c>
      <c r="C1110" s="48" t="s">
        <v>4695</v>
      </c>
      <c r="D1110" s="403" t="s">
        <v>4043</v>
      </c>
      <c r="E1110" s="31" t="s">
        <v>1</v>
      </c>
      <c r="F1110" s="403" t="s">
        <v>1634</v>
      </c>
      <c r="G1110" s="44">
        <v>7800000</v>
      </c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366">
        <v>1203.5400000000002</v>
      </c>
      <c r="U1110" s="10">
        <v>1000</v>
      </c>
      <c r="V1110" s="18"/>
      <c r="W1110" s="4" t="s">
        <v>1306</v>
      </c>
      <c r="X1110" s="164" t="s">
        <v>5161</v>
      </c>
      <c r="Y1110" s="164">
        <v>23</v>
      </c>
      <c r="Z1110" s="164">
        <v>55</v>
      </c>
      <c r="AA1110" s="164">
        <v>55</v>
      </c>
      <c r="AB1110" s="124" t="e">
        <v>#N/A</v>
      </c>
    </row>
    <row r="1111" spans="1:28" s="162" customFormat="1" ht="135" x14ac:dyDescent="0.25">
      <c r="A1111" s="24">
        <v>95</v>
      </c>
      <c r="B1111" s="167">
        <v>1669</v>
      </c>
      <c r="C1111" s="48" t="s">
        <v>1131</v>
      </c>
      <c r="D1111" s="403" t="s">
        <v>4044</v>
      </c>
      <c r="E1111" s="31" t="s">
        <v>1</v>
      </c>
      <c r="F1111" s="403" t="s">
        <v>8</v>
      </c>
      <c r="G1111" s="44">
        <v>23087431</v>
      </c>
      <c r="H1111" s="3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366">
        <v>3562.3906033000003</v>
      </c>
      <c r="U1111" s="10">
        <v>2730</v>
      </c>
      <c r="V1111" s="18">
        <v>3563.34</v>
      </c>
      <c r="W1111" s="4" t="s">
        <v>1306</v>
      </c>
      <c r="X1111" s="164" t="s">
        <v>5161</v>
      </c>
      <c r="Y1111" s="164">
        <v>23</v>
      </c>
      <c r="Z1111" s="164">
        <v>55</v>
      </c>
      <c r="AA1111" s="164">
        <v>55</v>
      </c>
      <c r="AB1111" s="124" t="e">
        <v>#N/A</v>
      </c>
    </row>
    <row r="1112" spans="1:28" s="162" customFormat="1" ht="90" x14ac:dyDescent="0.25">
      <c r="A1112" s="24">
        <v>96</v>
      </c>
      <c r="B1112" s="167">
        <v>1670</v>
      </c>
      <c r="C1112" s="48" t="s">
        <v>4696</v>
      </c>
      <c r="D1112" s="403" t="s">
        <v>4045</v>
      </c>
      <c r="E1112" s="31" t="s">
        <v>1</v>
      </c>
      <c r="F1112" s="403" t="s">
        <v>167</v>
      </c>
      <c r="G1112" s="44">
        <v>42416945</v>
      </c>
      <c r="H1112" s="8"/>
      <c r="I1112" s="8">
        <v>82</v>
      </c>
      <c r="J1112" s="8"/>
      <c r="K1112" s="8"/>
      <c r="L1112" s="8"/>
      <c r="M1112" s="8">
        <v>2</v>
      </c>
      <c r="N1112" s="8"/>
      <c r="O1112" s="8"/>
      <c r="P1112" s="8"/>
      <c r="Q1112" s="8"/>
      <c r="R1112" s="8"/>
      <c r="S1112" s="8"/>
      <c r="T1112" s="366">
        <v>6630.6746135000012</v>
      </c>
      <c r="U1112" s="10">
        <v>4382</v>
      </c>
      <c r="V1112" s="18">
        <v>43067.07</v>
      </c>
      <c r="W1112" s="4" t="s">
        <v>1306</v>
      </c>
      <c r="X1112" s="164" t="s">
        <v>5161</v>
      </c>
      <c r="Y1112" s="164">
        <v>23</v>
      </c>
      <c r="Z1112" s="164">
        <v>55</v>
      </c>
      <c r="AA1112" s="164">
        <v>55</v>
      </c>
      <c r="AB1112" s="124" t="e">
        <v>#N/A</v>
      </c>
    </row>
    <row r="1113" spans="1:28" s="162" customFormat="1" ht="150" x14ac:dyDescent="0.25">
      <c r="A1113" s="24">
        <v>97</v>
      </c>
      <c r="B1113" s="167">
        <v>1671</v>
      </c>
      <c r="C1113" s="48" t="s">
        <v>4697</v>
      </c>
      <c r="D1113" s="403" t="s">
        <v>4046</v>
      </c>
      <c r="E1113" s="31" t="s">
        <v>1</v>
      </c>
      <c r="F1113" s="403" t="s">
        <v>4047</v>
      </c>
      <c r="G1113" s="44">
        <v>8210916</v>
      </c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366">
        <v>1266.9443388000002</v>
      </c>
      <c r="U1113" s="10">
        <v>1161</v>
      </c>
      <c r="V1113" s="18">
        <v>1170.0999999999999</v>
      </c>
      <c r="W1113" s="4" t="s">
        <v>1306</v>
      </c>
      <c r="X1113" s="164" t="s">
        <v>5161</v>
      </c>
      <c r="Y1113" s="164">
        <v>23</v>
      </c>
      <c r="Z1113" s="164">
        <v>55</v>
      </c>
      <c r="AA1113" s="164">
        <v>55</v>
      </c>
      <c r="AB1113" s="124" t="e">
        <v>#N/A</v>
      </c>
    </row>
    <row r="1114" spans="1:28" s="162" customFormat="1" ht="120" x14ac:dyDescent="0.25">
      <c r="A1114" s="24">
        <v>100</v>
      </c>
      <c r="B1114" s="167">
        <v>1674</v>
      </c>
      <c r="C1114" s="48" t="s">
        <v>4700</v>
      </c>
      <c r="D1114" s="403" t="s">
        <v>316</v>
      </c>
      <c r="E1114" s="31" t="s">
        <v>1</v>
      </c>
      <c r="F1114" s="403" t="s">
        <v>40</v>
      </c>
      <c r="G1114" s="44">
        <v>16012920</v>
      </c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366">
        <v>2470.7935560000001</v>
      </c>
      <c r="U1114" s="10">
        <v>2620</v>
      </c>
      <c r="V1114" s="18">
        <v>2501.6799999999998</v>
      </c>
      <c r="W1114" s="4" t="s">
        <v>1306</v>
      </c>
      <c r="X1114" s="164" t="s">
        <v>5161</v>
      </c>
      <c r="Y1114" s="164">
        <v>23</v>
      </c>
      <c r="Z1114" s="164">
        <v>55</v>
      </c>
      <c r="AA1114" s="164">
        <v>55</v>
      </c>
      <c r="AB1114" s="124" t="e">
        <v>#N/A</v>
      </c>
    </row>
    <row r="1115" spans="1:28" s="162" customFormat="1" ht="90" x14ac:dyDescent="0.25">
      <c r="A1115" s="24">
        <v>101</v>
      </c>
      <c r="B1115" s="167">
        <v>1675</v>
      </c>
      <c r="C1115" s="48" t="s">
        <v>4701</v>
      </c>
      <c r="D1115" s="403" t="s">
        <v>4041</v>
      </c>
      <c r="E1115" s="31" t="s">
        <v>1</v>
      </c>
      <c r="F1115" s="403" t="s">
        <v>40</v>
      </c>
      <c r="G1115" s="44">
        <v>28000000</v>
      </c>
      <c r="H1115" s="38">
        <v>26000</v>
      </c>
      <c r="I1115" s="8">
        <v>275</v>
      </c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366">
        <v>22800.9</v>
      </c>
      <c r="U1115" s="10">
        <v>3585</v>
      </c>
      <c r="V1115" s="18">
        <v>12052.84</v>
      </c>
      <c r="W1115" s="4" t="s">
        <v>1306</v>
      </c>
      <c r="X1115" s="164" t="s">
        <v>5161</v>
      </c>
      <c r="Y1115" s="164">
        <v>23</v>
      </c>
      <c r="Z1115" s="164">
        <v>55</v>
      </c>
      <c r="AA1115" s="164">
        <v>55</v>
      </c>
      <c r="AB1115" s="124" t="e">
        <v>#N/A</v>
      </c>
    </row>
    <row r="1116" spans="1:28" s="162" customFormat="1" ht="105" x14ac:dyDescent="0.25">
      <c r="A1116" s="24">
        <v>102</v>
      </c>
      <c r="B1116" s="167">
        <v>1676</v>
      </c>
      <c r="C1116" s="48" t="s">
        <v>4702</v>
      </c>
      <c r="D1116" s="403" t="s">
        <v>324</v>
      </c>
      <c r="E1116" s="31" t="s">
        <v>1</v>
      </c>
      <c r="F1116" s="403" t="s">
        <v>23</v>
      </c>
      <c r="G1116" s="44">
        <v>6560520</v>
      </c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66">
        <v>1012.2882360000001</v>
      </c>
      <c r="U1116" s="10">
        <v>1010</v>
      </c>
      <c r="V1116" s="18"/>
      <c r="W1116" s="4" t="s">
        <v>1306</v>
      </c>
      <c r="X1116" s="164" t="s">
        <v>5161</v>
      </c>
      <c r="Y1116" s="164">
        <v>23</v>
      </c>
      <c r="Z1116" s="164">
        <v>55</v>
      </c>
      <c r="AA1116" s="164">
        <v>55</v>
      </c>
      <c r="AB1116" s="124" t="e">
        <v>#N/A</v>
      </c>
    </row>
    <row r="1117" spans="1:28" s="162" customFormat="1" ht="105" x14ac:dyDescent="0.25">
      <c r="A1117" s="24">
        <v>104</v>
      </c>
      <c r="B1117" s="167">
        <v>1678</v>
      </c>
      <c r="C1117" s="48" t="s">
        <v>4704</v>
      </c>
      <c r="D1117" s="403" t="s">
        <v>4039</v>
      </c>
      <c r="E1117" s="31" t="s">
        <v>1</v>
      </c>
      <c r="F1117" s="403" t="s">
        <v>240</v>
      </c>
      <c r="G1117" s="44">
        <v>12600000</v>
      </c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366">
        <v>1944.18</v>
      </c>
      <c r="U1117" s="10">
        <v>1983</v>
      </c>
      <c r="V1117" s="18">
        <v>1300.53</v>
      </c>
      <c r="W1117" s="4" t="s">
        <v>1306</v>
      </c>
      <c r="X1117" s="164" t="s">
        <v>5161</v>
      </c>
      <c r="Y1117" s="164">
        <v>23</v>
      </c>
      <c r="Z1117" s="164">
        <v>55</v>
      </c>
      <c r="AA1117" s="164">
        <v>55</v>
      </c>
      <c r="AB1117" s="124" t="e">
        <v>#N/A</v>
      </c>
    </row>
    <row r="1118" spans="1:28" s="37" customFormat="1" ht="90" x14ac:dyDescent="0.25">
      <c r="A1118" s="24">
        <v>105</v>
      </c>
      <c r="B1118" s="167">
        <v>1679</v>
      </c>
      <c r="C1118" s="379" t="s">
        <v>3602</v>
      </c>
      <c r="D1118" s="210" t="s">
        <v>3601</v>
      </c>
      <c r="E1118" s="31" t="s">
        <v>1</v>
      </c>
      <c r="F1118" s="403" t="s">
        <v>146</v>
      </c>
      <c r="G1118" s="44">
        <v>16500000</v>
      </c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366">
        <v>2545.9500000000003</v>
      </c>
      <c r="U1118" s="10">
        <v>2356</v>
      </c>
      <c r="V1118" s="18">
        <v>1709.04</v>
      </c>
      <c r="W1118" s="4" t="s">
        <v>1306</v>
      </c>
      <c r="X1118" s="164" t="s">
        <v>5161</v>
      </c>
      <c r="Y1118" s="164">
        <v>23</v>
      </c>
      <c r="Z1118" s="164">
        <v>55</v>
      </c>
      <c r="AA1118" s="164">
        <v>55</v>
      </c>
      <c r="AB1118" s="124" t="e">
        <v>#N/A</v>
      </c>
    </row>
    <row r="1119" spans="1:28" s="162" customFormat="1" ht="105" x14ac:dyDescent="0.25">
      <c r="A1119" s="24">
        <v>106</v>
      </c>
      <c r="B1119" s="167">
        <v>1680</v>
      </c>
      <c r="C1119" s="48" t="s">
        <v>4705</v>
      </c>
      <c r="D1119" s="403" t="s">
        <v>319</v>
      </c>
      <c r="E1119" s="31" t="s">
        <v>1</v>
      </c>
      <c r="F1119" s="403" t="s">
        <v>4040</v>
      </c>
      <c r="G1119" s="44">
        <v>99000000</v>
      </c>
      <c r="H1119" s="3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366">
        <v>15275.7</v>
      </c>
      <c r="U1119" s="10">
        <v>6518</v>
      </c>
      <c r="V1119" s="18">
        <v>4311.4799999999996</v>
      </c>
      <c r="W1119" s="4" t="s">
        <v>1306</v>
      </c>
      <c r="X1119" s="164" t="s">
        <v>5161</v>
      </c>
      <c r="Y1119" s="164">
        <v>23</v>
      </c>
      <c r="Z1119" s="164">
        <v>55</v>
      </c>
      <c r="AA1119" s="164">
        <v>55</v>
      </c>
      <c r="AB1119" s="124" t="e">
        <v>#N/A</v>
      </c>
    </row>
    <row r="1120" spans="1:28" s="162" customFormat="1" ht="90" x14ac:dyDescent="0.25">
      <c r="A1120" s="24">
        <v>107</v>
      </c>
      <c r="B1120" s="167">
        <v>1681</v>
      </c>
      <c r="C1120" s="48" t="s">
        <v>4706</v>
      </c>
      <c r="D1120" s="403" t="s">
        <v>4030</v>
      </c>
      <c r="E1120" s="31" t="s">
        <v>1</v>
      </c>
      <c r="F1120" s="403" t="s">
        <v>36</v>
      </c>
      <c r="G1120" s="44">
        <v>7000000</v>
      </c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66">
        <v>1080.1000000000001</v>
      </c>
      <c r="U1120" s="10">
        <v>1225</v>
      </c>
      <c r="V1120" s="18"/>
      <c r="W1120" s="4" t="s">
        <v>1306</v>
      </c>
      <c r="X1120" s="164" t="s">
        <v>5161</v>
      </c>
      <c r="Y1120" s="164">
        <v>23</v>
      </c>
      <c r="Z1120" s="164">
        <v>55</v>
      </c>
      <c r="AA1120" s="164">
        <v>55</v>
      </c>
      <c r="AB1120" s="124" t="e">
        <v>#N/A</v>
      </c>
    </row>
    <row r="1121" spans="1:28" s="162" customFormat="1" ht="105" x14ac:dyDescent="0.25">
      <c r="A1121" s="24">
        <v>109</v>
      </c>
      <c r="B1121" s="167">
        <v>1683</v>
      </c>
      <c r="C1121" s="48" t="s">
        <v>4708</v>
      </c>
      <c r="D1121" s="403" t="s">
        <v>324</v>
      </c>
      <c r="E1121" s="31" t="s">
        <v>1</v>
      </c>
      <c r="F1121" s="403" t="s">
        <v>29</v>
      </c>
      <c r="G1121" s="44">
        <v>8500000</v>
      </c>
      <c r="H1121" s="3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366">
        <v>1311.5500000000002</v>
      </c>
      <c r="U1121" s="10">
        <v>1368</v>
      </c>
      <c r="V1121" s="18">
        <v>1213.1099999999999</v>
      </c>
      <c r="W1121" s="4" t="s">
        <v>1306</v>
      </c>
      <c r="X1121" s="164" t="s">
        <v>5161</v>
      </c>
      <c r="Y1121" s="164">
        <v>23</v>
      </c>
      <c r="Z1121" s="164">
        <v>55</v>
      </c>
      <c r="AA1121" s="164">
        <v>55</v>
      </c>
      <c r="AB1121" s="124" t="e">
        <v>#N/A</v>
      </c>
    </row>
    <row r="1122" spans="1:28" s="162" customFormat="1" ht="105" x14ac:dyDescent="0.25">
      <c r="A1122" s="24">
        <v>110</v>
      </c>
      <c r="B1122" s="167">
        <v>1684</v>
      </c>
      <c r="C1122" s="371" t="s">
        <v>3603</v>
      </c>
      <c r="D1122" s="403" t="s">
        <v>4038</v>
      </c>
      <c r="E1122" s="31" t="s">
        <v>1</v>
      </c>
      <c r="F1122" s="403" t="s">
        <v>44</v>
      </c>
      <c r="G1122" s="44">
        <v>38000000</v>
      </c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366">
        <v>5863.4000000000005</v>
      </c>
      <c r="U1122" s="10">
        <v>5533</v>
      </c>
      <c r="V1122" s="18">
        <v>3196.39</v>
      </c>
      <c r="W1122" s="4" t="s">
        <v>1306</v>
      </c>
      <c r="X1122" s="164" t="s">
        <v>5161</v>
      </c>
      <c r="Y1122" s="164">
        <v>23</v>
      </c>
      <c r="Z1122" s="164">
        <v>55</v>
      </c>
      <c r="AA1122" s="164">
        <v>55</v>
      </c>
      <c r="AB1122" s="124" t="e">
        <v>#N/A</v>
      </c>
    </row>
    <row r="1123" spans="1:28" s="162" customFormat="1" ht="90" x14ac:dyDescent="0.25">
      <c r="A1123" s="24">
        <v>113</v>
      </c>
      <c r="B1123" s="167">
        <v>1687</v>
      </c>
      <c r="C1123" s="371" t="s">
        <v>3604</v>
      </c>
      <c r="D1123" s="403" t="s">
        <v>318</v>
      </c>
      <c r="E1123" s="31" t="s">
        <v>1</v>
      </c>
      <c r="F1123" s="403" t="s">
        <v>330</v>
      </c>
      <c r="G1123" s="44">
        <v>31400000</v>
      </c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366">
        <v>4845.0200000000004</v>
      </c>
      <c r="U1123" s="10">
        <v>1125</v>
      </c>
      <c r="V1123" s="18"/>
      <c r="W1123" s="4" t="s">
        <v>1306</v>
      </c>
      <c r="X1123" s="164" t="s">
        <v>5161</v>
      </c>
      <c r="Y1123" s="164">
        <v>23</v>
      </c>
      <c r="Z1123" s="164">
        <v>55</v>
      </c>
      <c r="AA1123" s="164">
        <v>55</v>
      </c>
      <c r="AB1123" s="124" t="e">
        <v>#N/A</v>
      </c>
    </row>
    <row r="1124" spans="1:28" s="162" customFormat="1" ht="120" x14ac:dyDescent="0.25">
      <c r="A1124" s="24">
        <v>114</v>
      </c>
      <c r="B1124" s="167">
        <v>1688</v>
      </c>
      <c r="C1124" s="371" t="s">
        <v>3605</v>
      </c>
      <c r="D1124" s="403" t="s">
        <v>4037</v>
      </c>
      <c r="E1124" s="31" t="s">
        <v>1</v>
      </c>
      <c r="F1124" s="403" t="s">
        <v>145</v>
      </c>
      <c r="G1124" s="44">
        <v>71897400</v>
      </c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366">
        <v>11093.768820000001</v>
      </c>
      <c r="U1124" s="10">
        <v>5696</v>
      </c>
      <c r="V1124" s="18"/>
      <c r="W1124" s="4" t="s">
        <v>1306</v>
      </c>
      <c r="X1124" s="164" t="s">
        <v>5161</v>
      </c>
      <c r="Y1124" s="164">
        <v>23</v>
      </c>
      <c r="Z1124" s="164">
        <v>55</v>
      </c>
      <c r="AA1124" s="164">
        <v>55</v>
      </c>
      <c r="AB1124" s="124" t="e">
        <v>#N/A</v>
      </c>
    </row>
    <row r="1125" spans="1:28" s="162" customFormat="1" ht="90" x14ac:dyDescent="0.25">
      <c r="A1125" s="24">
        <v>115</v>
      </c>
      <c r="B1125" s="167">
        <v>1689</v>
      </c>
      <c r="C1125" s="48" t="s">
        <v>4711</v>
      </c>
      <c r="D1125" s="403" t="s">
        <v>318</v>
      </c>
      <c r="E1125" s="31" t="s">
        <v>1</v>
      </c>
      <c r="F1125" s="403" t="s">
        <v>15</v>
      </c>
      <c r="G1125" s="44">
        <v>21500000</v>
      </c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366">
        <v>3317.4500000000003</v>
      </c>
      <c r="U1125" s="10">
        <v>4348</v>
      </c>
      <c r="V1125" s="18"/>
      <c r="W1125" s="4" t="s">
        <v>1306</v>
      </c>
      <c r="X1125" s="164" t="s">
        <v>5161</v>
      </c>
      <c r="Y1125" s="164">
        <v>23</v>
      </c>
      <c r="Z1125" s="164">
        <v>55</v>
      </c>
      <c r="AA1125" s="164">
        <v>55</v>
      </c>
      <c r="AB1125" s="124" t="e">
        <v>#N/A</v>
      </c>
    </row>
    <row r="1126" spans="1:28" s="162" customFormat="1" ht="180" x14ac:dyDescent="0.25">
      <c r="A1126" s="24">
        <v>118</v>
      </c>
      <c r="B1126" s="167">
        <v>1692</v>
      </c>
      <c r="C1126" s="371" t="s">
        <v>3606</v>
      </c>
      <c r="D1126" s="403" t="s">
        <v>4033</v>
      </c>
      <c r="E1126" s="31" t="s">
        <v>1</v>
      </c>
      <c r="F1126" s="403" t="s">
        <v>4035</v>
      </c>
      <c r="G1126" s="44">
        <v>9500000</v>
      </c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366">
        <v>1465.8500000000001</v>
      </c>
      <c r="U1126" s="10">
        <v>1362</v>
      </c>
      <c r="V1126" s="18"/>
      <c r="W1126" s="4" t="s">
        <v>1306</v>
      </c>
      <c r="X1126" s="164" t="s">
        <v>5161</v>
      </c>
      <c r="Y1126" s="164">
        <v>23</v>
      </c>
      <c r="Z1126" s="164">
        <v>55</v>
      </c>
      <c r="AA1126" s="164">
        <v>55</v>
      </c>
      <c r="AB1126" s="124" t="e">
        <v>#N/A</v>
      </c>
    </row>
    <row r="1127" spans="1:28" s="162" customFormat="1" ht="150" x14ac:dyDescent="0.25">
      <c r="A1127" s="24">
        <v>120</v>
      </c>
      <c r="B1127" s="167">
        <v>1694</v>
      </c>
      <c r="C1127" s="48" t="s">
        <v>4714</v>
      </c>
      <c r="D1127" s="403" t="s">
        <v>4036</v>
      </c>
      <c r="E1127" s="31" t="s">
        <v>1</v>
      </c>
      <c r="F1127" s="403" t="s">
        <v>36</v>
      </c>
      <c r="G1127" s="44">
        <v>11500000</v>
      </c>
      <c r="H1127" s="3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366">
        <v>1774.45</v>
      </c>
      <c r="U1127" s="10">
        <v>1818</v>
      </c>
      <c r="V1127" s="18">
        <v>1439.26</v>
      </c>
      <c r="W1127" s="4" t="s">
        <v>1306</v>
      </c>
      <c r="X1127" s="164" t="s">
        <v>5161</v>
      </c>
      <c r="Y1127" s="164">
        <v>23</v>
      </c>
      <c r="Z1127" s="164">
        <v>55</v>
      </c>
      <c r="AA1127" s="164">
        <v>55</v>
      </c>
      <c r="AB1127" s="124" t="e">
        <v>#N/A</v>
      </c>
    </row>
    <row r="1128" spans="1:28" s="162" customFormat="1" ht="105" x14ac:dyDescent="0.25">
      <c r="A1128" s="24">
        <v>128</v>
      </c>
      <c r="B1128" s="167">
        <v>1702</v>
      </c>
      <c r="C1128" s="48" t="s">
        <v>4722</v>
      </c>
      <c r="D1128" s="403" t="s">
        <v>4029</v>
      </c>
      <c r="E1128" s="31" t="s">
        <v>1</v>
      </c>
      <c r="F1128" s="403" t="s">
        <v>17</v>
      </c>
      <c r="G1128" s="57">
        <v>9846600.0000000037</v>
      </c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366">
        <v>1519.3303800000008</v>
      </c>
      <c r="U1128" s="10">
        <v>1094</v>
      </c>
      <c r="V1128" s="18">
        <v>1327.46</v>
      </c>
      <c r="W1128" s="4" t="s">
        <v>1306</v>
      </c>
      <c r="X1128" s="164" t="s">
        <v>5161</v>
      </c>
      <c r="Y1128" s="164">
        <v>23</v>
      </c>
      <c r="Z1128" s="164">
        <v>55</v>
      </c>
      <c r="AA1128" s="164">
        <v>55</v>
      </c>
      <c r="AB1128" s="124" t="e">
        <v>#N/A</v>
      </c>
    </row>
    <row r="1129" spans="1:28" s="162" customFormat="1" ht="90" x14ac:dyDescent="0.25">
      <c r="A1129" s="24">
        <v>129</v>
      </c>
      <c r="B1129" s="167">
        <v>1703</v>
      </c>
      <c r="C1129" s="371" t="s">
        <v>3607</v>
      </c>
      <c r="D1129" s="403" t="s">
        <v>4030</v>
      </c>
      <c r="E1129" s="31" t="s">
        <v>1</v>
      </c>
      <c r="F1129" s="403" t="s">
        <v>35</v>
      </c>
      <c r="G1129" s="44">
        <v>21500000</v>
      </c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366">
        <v>3317.4500000000003</v>
      </c>
      <c r="U1129" s="10">
        <v>3198</v>
      </c>
      <c r="V1129" s="18">
        <v>1887.06</v>
      </c>
      <c r="W1129" s="4" t="s">
        <v>1306</v>
      </c>
      <c r="X1129" s="164" t="s">
        <v>5161</v>
      </c>
      <c r="Y1129" s="164">
        <v>23</v>
      </c>
      <c r="Z1129" s="164">
        <v>55</v>
      </c>
      <c r="AA1129" s="164">
        <v>55</v>
      </c>
      <c r="AB1129" s="124" t="e">
        <v>#N/A</v>
      </c>
    </row>
    <row r="1130" spans="1:28" s="162" customFormat="1" ht="105" x14ac:dyDescent="0.25">
      <c r="A1130" s="24">
        <v>130</v>
      </c>
      <c r="B1130" s="167">
        <v>1704</v>
      </c>
      <c r="C1130" s="371" t="s">
        <v>3608</v>
      </c>
      <c r="D1130" s="403" t="s">
        <v>319</v>
      </c>
      <c r="E1130" s="31" t="s">
        <v>1</v>
      </c>
      <c r="F1130" s="403" t="s">
        <v>29</v>
      </c>
      <c r="G1130" s="44">
        <v>11000000</v>
      </c>
      <c r="H1130" s="3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366">
        <v>1697.3000000000002</v>
      </c>
      <c r="U1130" s="10">
        <v>1564</v>
      </c>
      <c r="V1130" s="18">
        <v>1234.4000000000001</v>
      </c>
      <c r="W1130" s="4" t="s">
        <v>1306</v>
      </c>
      <c r="X1130" s="164" t="s">
        <v>5161</v>
      </c>
      <c r="Y1130" s="164">
        <v>23</v>
      </c>
      <c r="Z1130" s="164">
        <v>55</v>
      </c>
      <c r="AA1130" s="164">
        <v>55</v>
      </c>
      <c r="AB1130" s="124" t="e">
        <v>#N/A</v>
      </c>
    </row>
    <row r="1131" spans="1:28" s="162" customFormat="1" ht="90" x14ac:dyDescent="0.25">
      <c r="A1131" s="24">
        <v>131</v>
      </c>
      <c r="B1131" s="167">
        <v>1705</v>
      </c>
      <c r="C1131" s="48" t="s">
        <v>4723</v>
      </c>
      <c r="D1131" s="403" t="s">
        <v>4031</v>
      </c>
      <c r="E1131" s="31" t="s">
        <v>1</v>
      </c>
      <c r="F1131" s="403" t="s">
        <v>38</v>
      </c>
      <c r="G1131" s="44">
        <v>48668256</v>
      </c>
      <c r="H1131" s="3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366">
        <v>7509.5119008000001</v>
      </c>
      <c r="U1131" s="10">
        <v>4848</v>
      </c>
      <c r="V1131" s="18">
        <v>4253.09</v>
      </c>
      <c r="W1131" s="4" t="s">
        <v>1306</v>
      </c>
      <c r="X1131" s="164" t="s">
        <v>5161</v>
      </c>
      <c r="Y1131" s="164">
        <v>23</v>
      </c>
      <c r="Z1131" s="164">
        <v>55</v>
      </c>
      <c r="AA1131" s="164">
        <v>55</v>
      </c>
      <c r="AB1131" s="124" t="e">
        <v>#N/A</v>
      </c>
    </row>
    <row r="1132" spans="1:28" s="162" customFormat="1" ht="120" x14ac:dyDescent="0.25">
      <c r="A1132" s="24">
        <v>132</v>
      </c>
      <c r="B1132" s="167">
        <v>1706</v>
      </c>
      <c r="C1132" s="48" t="s">
        <v>4724</v>
      </c>
      <c r="D1132" s="403" t="s">
        <v>4032</v>
      </c>
      <c r="E1132" s="31" t="s">
        <v>1</v>
      </c>
      <c r="F1132" s="403" t="s">
        <v>38</v>
      </c>
      <c r="G1132" s="44">
        <v>14680364</v>
      </c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366">
        <v>2265.1801652000004</v>
      </c>
      <c r="U1132" s="10">
        <v>1552</v>
      </c>
      <c r="V1132" s="18">
        <v>2761.98</v>
      </c>
      <c r="W1132" s="4" t="s">
        <v>1306</v>
      </c>
      <c r="X1132" s="164" t="s">
        <v>5161</v>
      </c>
      <c r="Y1132" s="164">
        <v>23</v>
      </c>
      <c r="Z1132" s="164">
        <v>55</v>
      </c>
      <c r="AA1132" s="164">
        <v>55</v>
      </c>
      <c r="AB1132" s="124" t="e">
        <v>#N/A</v>
      </c>
    </row>
    <row r="1133" spans="1:28" s="162" customFormat="1" ht="180" x14ac:dyDescent="0.25">
      <c r="A1133" s="24">
        <v>133</v>
      </c>
      <c r="B1133" s="167">
        <v>1707</v>
      </c>
      <c r="C1133" s="48" t="s">
        <v>4725</v>
      </c>
      <c r="D1133" s="403" t="s">
        <v>4033</v>
      </c>
      <c r="E1133" s="31" t="s">
        <v>1</v>
      </c>
      <c r="F1133" s="403" t="s">
        <v>4028</v>
      </c>
      <c r="G1133" s="44">
        <v>11300000</v>
      </c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366">
        <v>1743.5900000000001</v>
      </c>
      <c r="U1133" s="10">
        <v>1120</v>
      </c>
      <c r="V1133" s="18"/>
      <c r="W1133" s="4" t="s">
        <v>1306</v>
      </c>
      <c r="X1133" s="164" t="s">
        <v>5161</v>
      </c>
      <c r="Y1133" s="164">
        <v>23</v>
      </c>
      <c r="Z1133" s="164">
        <v>55</v>
      </c>
      <c r="AA1133" s="164">
        <v>55</v>
      </c>
      <c r="AB1133" s="124" t="e">
        <v>#N/A</v>
      </c>
    </row>
    <row r="1134" spans="1:28" s="162" customFormat="1" ht="75" x14ac:dyDescent="0.25">
      <c r="A1134" s="24">
        <v>134</v>
      </c>
      <c r="B1134" s="167">
        <v>1708</v>
      </c>
      <c r="C1134" s="371" t="s">
        <v>3609</v>
      </c>
      <c r="D1134" s="403" t="s">
        <v>4034</v>
      </c>
      <c r="E1134" s="31" t="s">
        <v>1</v>
      </c>
      <c r="F1134" s="403" t="s">
        <v>330</v>
      </c>
      <c r="G1134" s="44">
        <v>35000000</v>
      </c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366">
        <v>5400.5</v>
      </c>
      <c r="U1134" s="10">
        <v>4986</v>
      </c>
      <c r="V1134" s="18"/>
      <c r="W1134" s="4" t="s">
        <v>1306</v>
      </c>
      <c r="X1134" s="164" t="s">
        <v>5161</v>
      </c>
      <c r="Y1134" s="164">
        <v>23</v>
      </c>
      <c r="Z1134" s="164">
        <v>55</v>
      </c>
      <c r="AA1134" s="164">
        <v>55</v>
      </c>
      <c r="AB1134" s="124" t="e">
        <v>#N/A</v>
      </c>
    </row>
    <row r="1135" spans="1:28" s="162" customFormat="1" ht="180" x14ac:dyDescent="0.25">
      <c r="A1135" s="24">
        <v>136</v>
      </c>
      <c r="B1135" s="167">
        <v>1710</v>
      </c>
      <c r="C1135" s="371" t="s">
        <v>3610</v>
      </c>
      <c r="D1135" s="403" t="s">
        <v>4027</v>
      </c>
      <c r="E1135" s="31" t="s">
        <v>1</v>
      </c>
      <c r="F1135" s="403" t="s">
        <v>4028</v>
      </c>
      <c r="G1135" s="44">
        <v>6895700</v>
      </c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66">
        <v>1064.0065100000002</v>
      </c>
      <c r="U1135" s="10">
        <v>1247</v>
      </c>
      <c r="V1135" s="18"/>
      <c r="W1135" s="4" t="s">
        <v>1306</v>
      </c>
      <c r="X1135" s="164" t="s">
        <v>5161</v>
      </c>
      <c r="Y1135" s="164">
        <v>23</v>
      </c>
      <c r="Z1135" s="164">
        <v>55</v>
      </c>
      <c r="AA1135" s="164">
        <v>55</v>
      </c>
      <c r="AB1135" s="124" t="e">
        <v>#N/A</v>
      </c>
    </row>
    <row r="1136" spans="1:28" s="162" customFormat="1" ht="120" x14ac:dyDescent="0.25">
      <c r="A1136" s="24">
        <v>138</v>
      </c>
      <c r="B1136" s="167">
        <v>1712</v>
      </c>
      <c r="C1136" s="48" t="s">
        <v>1112</v>
      </c>
      <c r="D1136" s="403" t="s">
        <v>4023</v>
      </c>
      <c r="E1136" s="31" t="s">
        <v>1</v>
      </c>
      <c r="F1136" s="403" t="s">
        <v>101</v>
      </c>
      <c r="G1136" s="44">
        <v>98694360.00000003</v>
      </c>
      <c r="H1136" s="8"/>
      <c r="I1136" s="8">
        <v>3</v>
      </c>
      <c r="J1136" s="8"/>
      <c r="K1136" s="8">
        <v>165</v>
      </c>
      <c r="L1136" s="8"/>
      <c r="M1136" s="8"/>
      <c r="N1136" s="8"/>
      <c r="O1136" s="8">
        <v>4</v>
      </c>
      <c r="P1136" s="8"/>
      <c r="Q1136" s="8"/>
      <c r="R1136" s="8"/>
      <c r="S1136" s="8"/>
      <c r="T1136" s="366">
        <v>18994.949748000006</v>
      </c>
      <c r="U1136" s="10">
        <v>14684</v>
      </c>
      <c r="V1136" s="18">
        <v>14427</v>
      </c>
      <c r="W1136" s="4" t="s">
        <v>1306</v>
      </c>
      <c r="X1136" s="164" t="s">
        <v>5161</v>
      </c>
      <c r="Y1136" s="164">
        <v>23</v>
      </c>
      <c r="Z1136" s="164">
        <v>55</v>
      </c>
      <c r="AA1136" s="164">
        <v>55</v>
      </c>
      <c r="AB1136" s="124" t="e">
        <v>#N/A</v>
      </c>
    </row>
    <row r="1137" spans="1:28" s="162" customFormat="1" ht="120" x14ac:dyDescent="0.25">
      <c r="A1137" s="24">
        <v>139</v>
      </c>
      <c r="B1137" s="167">
        <v>1713</v>
      </c>
      <c r="C1137" s="48" t="s">
        <v>861</v>
      </c>
      <c r="D1137" s="403" t="s">
        <v>4024</v>
      </c>
      <c r="E1137" s="31" t="s">
        <v>1</v>
      </c>
      <c r="F1137" s="12" t="s">
        <v>105</v>
      </c>
      <c r="G1137" s="44">
        <v>1433895200</v>
      </c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366">
        <v>221250.02936000002</v>
      </c>
      <c r="U1137" s="10">
        <v>160563.09872000001</v>
      </c>
      <c r="V1137" s="18"/>
      <c r="W1137" s="11" t="s">
        <v>1322</v>
      </c>
      <c r="X1137" s="164" t="s">
        <v>5161</v>
      </c>
      <c r="Y1137" s="164">
        <v>23</v>
      </c>
      <c r="Z1137" s="164">
        <v>55</v>
      </c>
      <c r="AA1137" s="164">
        <v>55</v>
      </c>
      <c r="AB1137" s="124" t="e">
        <v>#N/A</v>
      </c>
    </row>
    <row r="1138" spans="1:28" s="162" customFormat="1" ht="150" x14ac:dyDescent="0.25">
      <c r="A1138" s="24">
        <v>140</v>
      </c>
      <c r="B1138" s="167">
        <v>1714</v>
      </c>
      <c r="C1138" s="48" t="s">
        <v>862</v>
      </c>
      <c r="D1138" s="403" t="s">
        <v>4025</v>
      </c>
      <c r="E1138" s="31" t="s">
        <v>1</v>
      </c>
      <c r="F1138" s="12" t="s">
        <v>105</v>
      </c>
      <c r="G1138" s="44">
        <v>129122500</v>
      </c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366">
        <v>19923.601750000002</v>
      </c>
      <c r="U1138" s="10">
        <v>20177.093505000001</v>
      </c>
      <c r="V1138" s="18"/>
      <c r="W1138" s="11" t="s">
        <v>1322</v>
      </c>
      <c r="X1138" s="164" t="s">
        <v>5161</v>
      </c>
      <c r="Y1138" s="164">
        <v>23</v>
      </c>
      <c r="Z1138" s="164">
        <v>55</v>
      </c>
      <c r="AA1138" s="164">
        <v>55</v>
      </c>
      <c r="AB1138" s="124" t="e">
        <v>#N/A</v>
      </c>
    </row>
    <row r="1139" spans="1:28" s="162" customFormat="1" ht="120" x14ac:dyDescent="0.25">
      <c r="A1139" s="24">
        <v>141</v>
      </c>
      <c r="B1139" s="167">
        <v>1715</v>
      </c>
      <c r="C1139" s="48" t="s">
        <v>863</v>
      </c>
      <c r="D1139" s="403" t="s">
        <v>4026</v>
      </c>
      <c r="E1139" s="31" t="s">
        <v>1</v>
      </c>
      <c r="F1139" s="12" t="s">
        <v>105</v>
      </c>
      <c r="G1139" s="44">
        <v>428000000</v>
      </c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366">
        <v>66040.400000000009</v>
      </c>
      <c r="U1139" s="10">
        <v>64188.800000000003</v>
      </c>
      <c r="V1139" s="18"/>
      <c r="W1139" s="11" t="s">
        <v>1322</v>
      </c>
      <c r="X1139" s="164" t="s">
        <v>5161</v>
      </c>
      <c r="Y1139" s="164">
        <v>23</v>
      </c>
      <c r="Z1139" s="164">
        <v>55</v>
      </c>
      <c r="AA1139" s="164">
        <v>55</v>
      </c>
      <c r="AB1139" s="124" t="e">
        <v>#N/A</v>
      </c>
    </row>
    <row r="1140" spans="1:28" s="162" customFormat="1" ht="105" x14ac:dyDescent="0.25">
      <c r="A1140" s="24">
        <v>142</v>
      </c>
      <c r="B1140" s="167">
        <v>1716</v>
      </c>
      <c r="C1140" s="371" t="s">
        <v>3611</v>
      </c>
      <c r="D1140" s="7" t="s">
        <v>324</v>
      </c>
      <c r="E1140" s="31" t="s">
        <v>1</v>
      </c>
      <c r="F1140" s="12" t="s">
        <v>29</v>
      </c>
      <c r="G1140" s="67">
        <v>9118700</v>
      </c>
      <c r="H1140" s="9">
        <v>2362.3200000000002</v>
      </c>
      <c r="I1140" s="9">
        <v>13107</v>
      </c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366">
        <v>1407.0154100000002</v>
      </c>
      <c r="U1140" s="10">
        <v>1781</v>
      </c>
      <c r="V1140" s="18">
        <v>3287.34</v>
      </c>
      <c r="W1140" s="11" t="s">
        <v>1308</v>
      </c>
      <c r="X1140" s="164" t="s">
        <v>5161</v>
      </c>
      <c r="Y1140" s="164">
        <v>23</v>
      </c>
      <c r="Z1140" s="164">
        <v>55</v>
      </c>
      <c r="AA1140" s="164">
        <v>55</v>
      </c>
      <c r="AB1140" s="124" t="e">
        <v>#N/A</v>
      </c>
    </row>
    <row r="1141" spans="1:28" s="162" customFormat="1" ht="120" x14ac:dyDescent="0.25">
      <c r="A1141" s="5">
        <v>1</v>
      </c>
      <c r="B1141" s="167">
        <v>1725</v>
      </c>
      <c r="C1141" s="32" t="s">
        <v>389</v>
      </c>
      <c r="D1141" s="403" t="s">
        <v>4022</v>
      </c>
      <c r="E1141" s="401" t="s">
        <v>30</v>
      </c>
      <c r="F1141" s="24" t="s">
        <v>55</v>
      </c>
      <c r="G1141" s="400">
        <v>8739400</v>
      </c>
      <c r="H1141" s="19"/>
      <c r="I1141" s="26">
        <v>118.79999999999998</v>
      </c>
      <c r="J1141" s="24"/>
      <c r="K1141" s="19"/>
      <c r="L1141" s="24"/>
      <c r="M1141" s="19">
        <v>72.7</v>
      </c>
      <c r="N1141" s="24"/>
      <c r="O1141" s="24"/>
      <c r="P1141" s="41"/>
      <c r="Q1141" s="19">
        <v>9</v>
      </c>
      <c r="R1141" s="19"/>
      <c r="S1141" s="19"/>
      <c r="T1141" s="366">
        <v>1555.81042</v>
      </c>
      <c r="U1141" s="10">
        <v>1520</v>
      </c>
      <c r="V1141" s="352"/>
      <c r="W1141" s="25" t="s">
        <v>1306</v>
      </c>
      <c r="X1141" s="164" t="s">
        <v>5160</v>
      </c>
      <c r="Y1141" s="164">
        <v>6</v>
      </c>
      <c r="Z1141" s="164">
        <v>56</v>
      </c>
      <c r="AA1141" s="164">
        <v>56</v>
      </c>
      <c r="AB1141" s="124" t="e">
        <v>#N/A</v>
      </c>
    </row>
    <row r="1142" spans="1:28" s="162" customFormat="1" ht="90" x14ac:dyDescent="0.25">
      <c r="A1142" s="24">
        <v>3</v>
      </c>
      <c r="B1142" s="167">
        <v>1727</v>
      </c>
      <c r="C1142" s="371" t="s">
        <v>3612</v>
      </c>
      <c r="D1142" s="403" t="s">
        <v>4021</v>
      </c>
      <c r="E1142" s="401" t="s">
        <v>1</v>
      </c>
      <c r="F1142" s="24" t="s">
        <v>12</v>
      </c>
      <c r="G1142" s="400">
        <v>254800000</v>
      </c>
      <c r="H1142" s="19"/>
      <c r="I1142" s="19"/>
      <c r="J1142" s="24"/>
      <c r="K1142" s="19"/>
      <c r="L1142" s="24"/>
      <c r="M1142" s="19"/>
      <c r="N1142" s="24"/>
      <c r="O1142" s="24"/>
      <c r="P1142" s="41">
        <v>10.010425</v>
      </c>
      <c r="Q1142" s="19"/>
      <c r="R1142" s="19"/>
      <c r="S1142" s="19"/>
      <c r="T1142" s="366">
        <v>48325.022499999999</v>
      </c>
      <c r="U1142" s="10">
        <v>60164</v>
      </c>
      <c r="V1142" s="18">
        <v>46874</v>
      </c>
      <c r="W1142" s="25" t="s">
        <v>1306</v>
      </c>
      <c r="X1142" s="164" t="s">
        <v>5160</v>
      </c>
      <c r="Y1142" s="164">
        <v>6</v>
      </c>
      <c r="Z1142" s="164">
        <v>56</v>
      </c>
      <c r="AA1142" s="164">
        <v>56</v>
      </c>
      <c r="AB1142" s="124" t="e">
        <v>#N/A</v>
      </c>
    </row>
    <row r="1143" spans="1:28" s="162" customFormat="1" ht="120" x14ac:dyDescent="0.25">
      <c r="A1143" s="24">
        <v>4</v>
      </c>
      <c r="B1143" s="167">
        <v>1728</v>
      </c>
      <c r="C1143" s="371" t="s">
        <v>3613</v>
      </c>
      <c r="D1143" s="403" t="s">
        <v>370</v>
      </c>
      <c r="E1143" s="401" t="s">
        <v>1</v>
      </c>
      <c r="F1143" s="24" t="s">
        <v>2307</v>
      </c>
      <c r="G1143" s="400">
        <v>7487300</v>
      </c>
      <c r="H1143" s="19"/>
      <c r="I1143" s="19">
        <v>159</v>
      </c>
      <c r="J1143" s="24"/>
      <c r="K1143" s="19">
        <v>26</v>
      </c>
      <c r="L1143" s="24"/>
      <c r="M1143" s="19"/>
      <c r="N1143" s="24"/>
      <c r="O1143" s="24"/>
      <c r="P1143" s="41">
        <v>4.93</v>
      </c>
      <c r="Q1143" s="19"/>
      <c r="R1143" s="19"/>
      <c r="S1143" s="19"/>
      <c r="T1143" s="366">
        <v>5780.2103900000002</v>
      </c>
      <c r="U1143" s="10">
        <v>5384</v>
      </c>
      <c r="V1143" s="18">
        <v>5137</v>
      </c>
      <c r="W1143" s="25" t="s">
        <v>1306</v>
      </c>
      <c r="X1143" s="164" t="s">
        <v>5160</v>
      </c>
      <c r="Y1143" s="164">
        <v>6</v>
      </c>
      <c r="Z1143" s="164">
        <v>56</v>
      </c>
      <c r="AA1143" s="164">
        <v>56</v>
      </c>
      <c r="AB1143" s="124" t="e">
        <v>#N/A</v>
      </c>
    </row>
    <row r="1144" spans="1:28" s="162" customFormat="1" ht="90" x14ac:dyDescent="0.25">
      <c r="A1144" s="24">
        <v>7</v>
      </c>
      <c r="B1144" s="167">
        <v>1731</v>
      </c>
      <c r="C1144" s="371" t="s">
        <v>3614</v>
      </c>
      <c r="D1144" s="403" t="s">
        <v>359</v>
      </c>
      <c r="E1144" s="401" t="s">
        <v>1</v>
      </c>
      <c r="F1144" s="24" t="s">
        <v>4009</v>
      </c>
      <c r="G1144" s="400">
        <v>24226700</v>
      </c>
      <c r="H1144" s="19"/>
      <c r="I1144" s="26">
        <v>106.26</v>
      </c>
      <c r="J1144" s="24"/>
      <c r="K1144" s="19"/>
      <c r="L1144" s="24"/>
      <c r="M1144" s="19"/>
      <c r="N1144" s="24"/>
      <c r="O1144" s="24"/>
      <c r="P1144" s="41">
        <v>12.317399999999999</v>
      </c>
      <c r="Q1144" s="19"/>
      <c r="R1144" s="19"/>
      <c r="S1144" s="19"/>
      <c r="T1144" s="366">
        <v>14932.22501</v>
      </c>
      <c r="U1144" s="10">
        <v>59256</v>
      </c>
      <c r="V1144" s="18">
        <v>13830</v>
      </c>
      <c r="W1144" s="25" t="s">
        <v>1306</v>
      </c>
      <c r="X1144" s="164" t="s">
        <v>5160</v>
      </c>
      <c r="Y1144" s="164">
        <v>6</v>
      </c>
      <c r="Z1144" s="164">
        <v>56</v>
      </c>
      <c r="AA1144" s="164">
        <v>56</v>
      </c>
      <c r="AB1144" s="124" t="e">
        <v>#N/A</v>
      </c>
    </row>
    <row r="1145" spans="1:28" s="162" customFormat="1" ht="114.75" x14ac:dyDescent="0.25">
      <c r="A1145" s="24">
        <v>8</v>
      </c>
      <c r="B1145" s="167">
        <v>1732</v>
      </c>
      <c r="C1145" s="371" t="s">
        <v>3615</v>
      </c>
      <c r="D1145" s="403" t="s">
        <v>4020</v>
      </c>
      <c r="E1145" s="401" t="s">
        <v>30</v>
      </c>
      <c r="F1145" s="12" t="s">
        <v>51</v>
      </c>
      <c r="G1145" s="400">
        <v>6125300</v>
      </c>
      <c r="H1145" s="19"/>
      <c r="I1145" s="19"/>
      <c r="J1145" s="24"/>
      <c r="K1145" s="403"/>
      <c r="L1145" s="24"/>
      <c r="M1145" s="403"/>
      <c r="N1145" s="24"/>
      <c r="O1145" s="24"/>
      <c r="P1145" s="403"/>
      <c r="Q1145" s="403"/>
      <c r="R1145" s="403"/>
      <c r="S1145" s="403"/>
      <c r="T1145" s="366">
        <v>945.13379000000009</v>
      </c>
      <c r="U1145" s="378">
        <v>951</v>
      </c>
      <c r="V1145" s="18">
        <v>68731</v>
      </c>
      <c r="W1145" s="25" t="s">
        <v>1306</v>
      </c>
      <c r="X1145" s="164" t="s">
        <v>5160</v>
      </c>
      <c r="Y1145" s="164">
        <v>6</v>
      </c>
      <c r="Z1145" s="164">
        <v>56</v>
      </c>
      <c r="AA1145" s="164">
        <v>56</v>
      </c>
      <c r="AB1145" s="124" t="e">
        <v>#N/A</v>
      </c>
    </row>
    <row r="1146" spans="1:28" s="162" customFormat="1" ht="135" x14ac:dyDescent="0.25">
      <c r="A1146" s="24">
        <v>11</v>
      </c>
      <c r="B1146" s="167">
        <v>1735</v>
      </c>
      <c r="C1146" s="32" t="s">
        <v>368</v>
      </c>
      <c r="D1146" s="403" t="s">
        <v>4016</v>
      </c>
      <c r="E1146" s="401" t="s">
        <v>1</v>
      </c>
      <c r="F1146" s="24" t="s">
        <v>101</v>
      </c>
      <c r="G1146" s="400">
        <v>10998055.735580038</v>
      </c>
      <c r="H1146" s="19"/>
      <c r="I1146" s="26"/>
      <c r="J1146" s="24"/>
      <c r="K1146" s="19"/>
      <c r="L1146" s="24"/>
      <c r="M1146" s="19"/>
      <c r="N1146" s="24"/>
      <c r="O1146" s="24"/>
      <c r="P1146" s="41"/>
      <c r="Q1146" s="19"/>
      <c r="R1146" s="19"/>
      <c r="S1146" s="19"/>
      <c r="T1146" s="366">
        <v>1697</v>
      </c>
      <c r="U1146" s="10">
        <v>1697</v>
      </c>
      <c r="V1146" s="18">
        <v>4036</v>
      </c>
      <c r="W1146" s="25" t="s">
        <v>1306</v>
      </c>
      <c r="X1146" s="164" t="s">
        <v>5160</v>
      </c>
      <c r="Y1146" s="164">
        <v>6</v>
      </c>
      <c r="Z1146" s="164">
        <v>56</v>
      </c>
      <c r="AA1146" s="164">
        <v>56</v>
      </c>
      <c r="AB1146" s="124" t="e">
        <v>#N/A</v>
      </c>
    </row>
    <row r="1147" spans="1:28" s="162" customFormat="1" ht="120" x14ac:dyDescent="0.25">
      <c r="A1147" s="24">
        <v>12</v>
      </c>
      <c r="B1147" s="167">
        <v>1736</v>
      </c>
      <c r="C1147" s="32" t="s">
        <v>1488</v>
      </c>
      <c r="D1147" s="403" t="s">
        <v>350</v>
      </c>
      <c r="E1147" s="401" t="s">
        <v>1</v>
      </c>
      <c r="F1147" s="24" t="s">
        <v>14</v>
      </c>
      <c r="G1147" s="400">
        <v>39510000</v>
      </c>
      <c r="H1147" s="19"/>
      <c r="I1147" s="19">
        <v>243</v>
      </c>
      <c r="J1147" s="24"/>
      <c r="K1147" s="19"/>
      <c r="L1147" s="24"/>
      <c r="M1147" s="19"/>
      <c r="N1147" s="24"/>
      <c r="O1147" s="24"/>
      <c r="P1147" s="41"/>
      <c r="Q1147" s="19"/>
      <c r="R1147" s="19"/>
      <c r="S1147" s="19"/>
      <c r="T1147" s="366">
        <v>6344.2529999999997</v>
      </c>
      <c r="U1147" s="10">
        <v>4603</v>
      </c>
      <c r="V1147" s="18">
        <v>3736</v>
      </c>
      <c r="W1147" s="25" t="s">
        <v>1306</v>
      </c>
      <c r="X1147" s="164" t="s">
        <v>5160</v>
      </c>
      <c r="Y1147" s="164">
        <v>6</v>
      </c>
      <c r="Z1147" s="164">
        <v>56</v>
      </c>
      <c r="AA1147" s="164">
        <v>56</v>
      </c>
      <c r="AB1147" s="124" t="e">
        <v>#N/A</v>
      </c>
    </row>
    <row r="1148" spans="1:28" s="162" customFormat="1" ht="90" x14ac:dyDescent="0.25">
      <c r="A1148" s="24">
        <v>13</v>
      </c>
      <c r="B1148" s="167">
        <v>1737</v>
      </c>
      <c r="C1148" s="371" t="s">
        <v>3616</v>
      </c>
      <c r="D1148" s="403" t="s">
        <v>4017</v>
      </c>
      <c r="E1148" s="401" t="s">
        <v>1</v>
      </c>
      <c r="F1148" s="24" t="s">
        <v>4018</v>
      </c>
      <c r="G1148" s="33">
        <v>407100</v>
      </c>
      <c r="H1148" s="145"/>
      <c r="I1148" s="26">
        <v>103.18431372549018</v>
      </c>
      <c r="J1148" s="24"/>
      <c r="K1148" s="145"/>
      <c r="L1148" s="24"/>
      <c r="M1148" s="145"/>
      <c r="N1148" s="24"/>
      <c r="O1148" s="24"/>
      <c r="P1148" s="41">
        <v>25</v>
      </c>
      <c r="Q1148" s="145"/>
      <c r="R1148" s="145"/>
      <c r="S1148" s="145"/>
      <c r="T1148" s="366">
        <v>22668.063529999999</v>
      </c>
      <c r="U1148" s="10">
        <v>1078</v>
      </c>
      <c r="V1148" s="18">
        <v>9967</v>
      </c>
      <c r="W1148" s="25" t="s">
        <v>1306</v>
      </c>
      <c r="X1148" s="164" t="s">
        <v>5160</v>
      </c>
      <c r="Y1148" s="164">
        <v>6</v>
      </c>
      <c r="Z1148" s="164">
        <v>56</v>
      </c>
      <c r="AA1148" s="164">
        <v>56</v>
      </c>
      <c r="AB1148" s="124" t="e">
        <v>#N/A</v>
      </c>
    </row>
    <row r="1149" spans="1:28" s="162" customFormat="1" ht="105" x14ac:dyDescent="0.25">
      <c r="A1149" s="24">
        <v>14</v>
      </c>
      <c r="B1149" s="167">
        <v>1738</v>
      </c>
      <c r="C1149" s="371" t="s">
        <v>3617</v>
      </c>
      <c r="D1149" s="403" t="s">
        <v>4019</v>
      </c>
      <c r="E1149" s="401" t="s">
        <v>46</v>
      </c>
      <c r="F1149" s="24" t="s">
        <v>123</v>
      </c>
      <c r="G1149" s="400">
        <v>6136900</v>
      </c>
      <c r="H1149" s="403"/>
      <c r="I1149" s="26">
        <v>600.40243137254902</v>
      </c>
      <c r="J1149" s="24"/>
      <c r="K1149" s="403"/>
      <c r="L1149" s="24"/>
      <c r="M1149" s="19">
        <v>77.731476190476187</v>
      </c>
      <c r="N1149" s="24"/>
      <c r="O1149" s="24"/>
      <c r="P1149" s="42"/>
      <c r="Q1149" s="43"/>
      <c r="R1149" s="43"/>
      <c r="S1149" s="43"/>
      <c r="T1149" s="366">
        <v>1640.9522000000002</v>
      </c>
      <c r="U1149" s="10">
        <v>2397</v>
      </c>
      <c r="V1149" s="18">
        <v>2684</v>
      </c>
      <c r="W1149" s="25" t="s">
        <v>1306</v>
      </c>
      <c r="X1149" s="164" t="s">
        <v>5160</v>
      </c>
      <c r="Y1149" s="164">
        <v>6</v>
      </c>
      <c r="Z1149" s="164">
        <v>56</v>
      </c>
      <c r="AA1149" s="164">
        <v>56</v>
      </c>
      <c r="AB1149" s="124" t="e">
        <v>#N/A</v>
      </c>
    </row>
    <row r="1150" spans="1:28" s="162" customFormat="1" ht="75" x14ac:dyDescent="0.25">
      <c r="A1150" s="24">
        <v>15</v>
      </c>
      <c r="B1150" s="167">
        <v>1739</v>
      </c>
      <c r="C1150" s="371" t="s">
        <v>3618</v>
      </c>
      <c r="D1150" s="403" t="s">
        <v>354</v>
      </c>
      <c r="E1150" s="401" t="s">
        <v>1</v>
      </c>
      <c r="F1150" s="24" t="s">
        <v>4018</v>
      </c>
      <c r="G1150" s="400">
        <v>5655000</v>
      </c>
      <c r="H1150" s="19"/>
      <c r="I1150" s="19">
        <v>617.79999999999995</v>
      </c>
      <c r="J1150" s="24"/>
      <c r="K1150" s="19"/>
      <c r="L1150" s="24"/>
      <c r="M1150" s="19">
        <v>61.362000000000002</v>
      </c>
      <c r="N1150" s="24"/>
      <c r="O1150" s="24"/>
      <c r="P1150" s="41">
        <v>1.169</v>
      </c>
      <c r="Q1150" s="19"/>
      <c r="R1150" s="19"/>
      <c r="S1150" s="19"/>
      <c r="T1150" s="366">
        <v>2619.2525999999998</v>
      </c>
      <c r="U1150" s="10">
        <v>21525</v>
      </c>
      <c r="V1150" s="18">
        <v>2839</v>
      </c>
      <c r="W1150" s="25" t="s">
        <v>1306</v>
      </c>
      <c r="X1150" s="164" t="s">
        <v>5160</v>
      </c>
      <c r="Y1150" s="164">
        <v>6</v>
      </c>
      <c r="Z1150" s="164">
        <v>56</v>
      </c>
      <c r="AA1150" s="164">
        <v>56</v>
      </c>
      <c r="AB1150" s="124" t="e">
        <v>#N/A</v>
      </c>
    </row>
    <row r="1151" spans="1:28" s="162" customFormat="1" ht="75" x14ac:dyDescent="0.25">
      <c r="A1151" s="24">
        <v>18</v>
      </c>
      <c r="B1151" s="167">
        <v>1742</v>
      </c>
      <c r="C1151" s="371" t="s">
        <v>3619</v>
      </c>
      <c r="D1151" s="403" t="s">
        <v>354</v>
      </c>
      <c r="E1151" s="401" t="s">
        <v>1</v>
      </c>
      <c r="F1151" s="24" t="s">
        <v>101</v>
      </c>
      <c r="G1151" s="400">
        <v>81500000</v>
      </c>
      <c r="H1151" s="19"/>
      <c r="I1151" s="26">
        <v>1</v>
      </c>
      <c r="J1151" s="24"/>
      <c r="K1151" s="19"/>
      <c r="L1151" s="24"/>
      <c r="M1151" s="19"/>
      <c r="N1151" s="24"/>
      <c r="O1151" s="24"/>
      <c r="P1151" s="41"/>
      <c r="Q1151" s="19"/>
      <c r="R1151" s="19"/>
      <c r="S1151" s="19"/>
      <c r="T1151" s="366">
        <v>12576.470000000001</v>
      </c>
      <c r="U1151" s="10">
        <v>13626</v>
      </c>
      <c r="V1151" s="18">
        <v>11959</v>
      </c>
      <c r="W1151" s="25" t="s">
        <v>1306</v>
      </c>
      <c r="X1151" s="164" t="s">
        <v>5160</v>
      </c>
      <c r="Y1151" s="164">
        <v>6</v>
      </c>
      <c r="Z1151" s="164">
        <v>56</v>
      </c>
      <c r="AA1151" s="164">
        <v>56</v>
      </c>
      <c r="AB1151" s="124" t="e">
        <v>#N/A</v>
      </c>
    </row>
    <row r="1152" spans="1:28" s="162" customFormat="1" ht="120" x14ac:dyDescent="0.25">
      <c r="A1152" s="24">
        <v>19</v>
      </c>
      <c r="B1152" s="167">
        <v>1743</v>
      </c>
      <c r="C1152" s="32" t="s">
        <v>4739</v>
      </c>
      <c r="D1152" s="403" t="s">
        <v>362</v>
      </c>
      <c r="E1152" s="401" t="s">
        <v>1</v>
      </c>
      <c r="F1152" s="24" t="s">
        <v>1520</v>
      </c>
      <c r="G1152" s="400">
        <v>8796300</v>
      </c>
      <c r="H1152" s="19"/>
      <c r="I1152" s="19"/>
      <c r="J1152" s="24"/>
      <c r="K1152" s="19"/>
      <c r="L1152" s="24"/>
      <c r="M1152" s="19"/>
      <c r="N1152" s="24"/>
      <c r="O1152" s="24"/>
      <c r="P1152" s="41"/>
      <c r="Q1152" s="19"/>
      <c r="R1152" s="19"/>
      <c r="S1152" s="19"/>
      <c r="T1152" s="366">
        <v>1357.26909</v>
      </c>
      <c r="U1152" s="10">
        <v>1352</v>
      </c>
      <c r="V1152" s="18">
        <v>1445</v>
      </c>
      <c r="W1152" s="25" t="s">
        <v>1306</v>
      </c>
      <c r="X1152" s="164" t="s">
        <v>5160</v>
      </c>
      <c r="Y1152" s="164">
        <v>6</v>
      </c>
      <c r="Z1152" s="164">
        <v>56</v>
      </c>
      <c r="AA1152" s="164">
        <v>56</v>
      </c>
      <c r="AB1152" s="124" t="e">
        <v>#N/A</v>
      </c>
    </row>
    <row r="1153" spans="1:28" s="162" customFormat="1" ht="180" x14ac:dyDescent="0.25">
      <c r="A1153" s="24">
        <v>20</v>
      </c>
      <c r="B1153" s="167">
        <v>1744</v>
      </c>
      <c r="C1153" s="371" t="s">
        <v>3620</v>
      </c>
      <c r="D1153" s="403" t="s">
        <v>392</v>
      </c>
      <c r="E1153" s="401" t="s">
        <v>30</v>
      </c>
      <c r="F1153" s="24" t="s">
        <v>31</v>
      </c>
      <c r="G1153" s="33">
        <v>4837500</v>
      </c>
      <c r="H1153" s="145"/>
      <c r="I1153" s="26">
        <v>41.411764705882355</v>
      </c>
      <c r="J1153" s="24"/>
      <c r="K1153" s="145"/>
      <c r="L1153" s="24"/>
      <c r="M1153" s="145"/>
      <c r="N1153" s="24"/>
      <c r="O1153" s="24"/>
      <c r="P1153" s="41"/>
      <c r="Q1153" s="145">
        <v>62.4</v>
      </c>
      <c r="R1153" s="145"/>
      <c r="S1153" s="145"/>
      <c r="T1153" s="366">
        <v>856.68225000000007</v>
      </c>
      <c r="U1153" s="10">
        <v>799</v>
      </c>
      <c r="V1153" s="352"/>
      <c r="W1153" s="25" t="s">
        <v>1306</v>
      </c>
      <c r="X1153" s="164" t="s">
        <v>5160</v>
      </c>
      <c r="Y1153" s="164">
        <v>6</v>
      </c>
      <c r="Z1153" s="164">
        <v>56</v>
      </c>
      <c r="AA1153" s="164">
        <v>56</v>
      </c>
      <c r="AB1153" s="124" t="e">
        <v>#N/A</v>
      </c>
    </row>
    <row r="1154" spans="1:28" s="162" customFormat="1" ht="105" x14ac:dyDescent="0.25">
      <c r="A1154" s="24">
        <v>22</v>
      </c>
      <c r="B1154" s="167">
        <v>1746</v>
      </c>
      <c r="C1154" s="32" t="s">
        <v>4741</v>
      </c>
      <c r="D1154" s="403" t="s">
        <v>4014</v>
      </c>
      <c r="E1154" s="401" t="s">
        <v>1</v>
      </c>
      <c r="F1154" s="24" t="s">
        <v>40</v>
      </c>
      <c r="G1154" s="400">
        <v>2159000</v>
      </c>
      <c r="H1154" s="19">
        <v>4206</v>
      </c>
      <c r="I1154" s="19">
        <v>125</v>
      </c>
      <c r="J1154" s="24"/>
      <c r="K1154" s="19"/>
      <c r="L1154" s="24"/>
      <c r="M1154" s="19">
        <v>5</v>
      </c>
      <c r="N1154" s="24"/>
      <c r="O1154" s="24"/>
      <c r="P1154" s="41"/>
      <c r="Q1154" s="19"/>
      <c r="R1154" s="19"/>
      <c r="S1154" s="19"/>
      <c r="T1154" s="366">
        <v>3410.0836999999997</v>
      </c>
      <c r="U1154" s="10">
        <v>2491</v>
      </c>
      <c r="V1154" s="18">
        <v>2628</v>
      </c>
      <c r="W1154" s="25" t="s">
        <v>1306</v>
      </c>
      <c r="X1154" s="164" t="s">
        <v>5160</v>
      </c>
      <c r="Y1154" s="164">
        <v>6</v>
      </c>
      <c r="Z1154" s="164">
        <v>56</v>
      </c>
      <c r="AA1154" s="164">
        <v>56</v>
      </c>
      <c r="AB1154" s="124" t="e">
        <v>#N/A</v>
      </c>
    </row>
    <row r="1155" spans="1:28" s="162" customFormat="1" ht="90" x14ac:dyDescent="0.25">
      <c r="A1155" s="24">
        <v>23</v>
      </c>
      <c r="B1155" s="167">
        <v>1747</v>
      </c>
      <c r="C1155" s="32" t="s">
        <v>343</v>
      </c>
      <c r="D1155" s="403" t="s">
        <v>4015</v>
      </c>
      <c r="E1155" s="401" t="s">
        <v>1</v>
      </c>
      <c r="F1155" s="24" t="s">
        <v>5</v>
      </c>
      <c r="G1155" s="400">
        <v>8807000</v>
      </c>
      <c r="H1155" s="19"/>
      <c r="I1155" s="26">
        <v>46.506274509803923</v>
      </c>
      <c r="J1155" s="24"/>
      <c r="K1155" s="19"/>
      <c r="L1155" s="24"/>
      <c r="M1155" s="19">
        <v>27.847999999999999</v>
      </c>
      <c r="N1155" s="24"/>
      <c r="O1155" s="24"/>
      <c r="P1155" s="41"/>
      <c r="Q1155" s="19"/>
      <c r="R1155" s="19"/>
      <c r="S1155" s="19"/>
      <c r="T1155" s="366">
        <v>1435.5969</v>
      </c>
      <c r="U1155" s="10">
        <v>1504</v>
      </c>
      <c r="V1155" s="18">
        <v>2265</v>
      </c>
      <c r="W1155" s="25" t="s">
        <v>1306</v>
      </c>
      <c r="X1155" s="164" t="s">
        <v>5160</v>
      </c>
      <c r="Y1155" s="164">
        <v>6</v>
      </c>
      <c r="Z1155" s="164">
        <v>56</v>
      </c>
      <c r="AA1155" s="164">
        <v>56</v>
      </c>
      <c r="AB1155" s="124" t="e">
        <v>#N/A</v>
      </c>
    </row>
    <row r="1156" spans="1:28" s="162" customFormat="1" ht="105" x14ac:dyDescent="0.25">
      <c r="A1156" s="24">
        <v>24</v>
      </c>
      <c r="B1156" s="167">
        <v>1748</v>
      </c>
      <c r="C1156" s="371" t="s">
        <v>3621</v>
      </c>
      <c r="D1156" s="403" t="s">
        <v>345</v>
      </c>
      <c r="E1156" s="401" t="s">
        <v>1</v>
      </c>
      <c r="F1156" s="24" t="s">
        <v>38</v>
      </c>
      <c r="G1156" s="400">
        <v>150000000</v>
      </c>
      <c r="H1156" s="19"/>
      <c r="I1156" s="19"/>
      <c r="J1156" s="24"/>
      <c r="K1156" s="19"/>
      <c r="L1156" s="24"/>
      <c r="M1156" s="19"/>
      <c r="N1156" s="24"/>
      <c r="O1156" s="24"/>
      <c r="P1156" s="41">
        <v>24.138999999999999</v>
      </c>
      <c r="Q1156" s="19"/>
      <c r="R1156" s="19"/>
      <c r="S1156" s="19"/>
      <c r="T1156" s="366">
        <v>44870.1</v>
      </c>
      <c r="U1156" s="10">
        <v>14580</v>
      </c>
      <c r="V1156" s="18">
        <v>31211</v>
      </c>
      <c r="W1156" s="25" t="s">
        <v>1306</v>
      </c>
      <c r="X1156" s="164" t="s">
        <v>5160</v>
      </c>
      <c r="Y1156" s="164">
        <v>6</v>
      </c>
      <c r="Z1156" s="164">
        <v>56</v>
      </c>
      <c r="AA1156" s="164">
        <v>56</v>
      </c>
      <c r="AB1156" s="124" t="e">
        <v>#N/A</v>
      </c>
    </row>
    <row r="1157" spans="1:28" s="162" customFormat="1" ht="89.25" x14ac:dyDescent="0.25">
      <c r="A1157" s="24">
        <v>25</v>
      </c>
      <c r="B1157" s="167">
        <v>1749</v>
      </c>
      <c r="C1157" s="371" t="s">
        <v>3622</v>
      </c>
      <c r="D1157" s="403" t="s">
        <v>354</v>
      </c>
      <c r="E1157" s="401" t="s">
        <v>46</v>
      </c>
      <c r="F1157" s="24" t="s">
        <v>123</v>
      </c>
      <c r="G1157" s="400">
        <v>1739980</v>
      </c>
      <c r="H1157" s="403"/>
      <c r="I1157" s="26">
        <v>751.58729411764705</v>
      </c>
      <c r="J1157" s="24"/>
      <c r="K1157" s="403"/>
      <c r="L1157" s="24"/>
      <c r="M1157" s="19">
        <v>0.83158095238095242</v>
      </c>
      <c r="N1157" s="24"/>
      <c r="O1157" s="24"/>
      <c r="P1157" s="42"/>
      <c r="Q1157" s="403"/>
      <c r="R1157" s="403"/>
      <c r="S1157" s="403"/>
      <c r="T1157" s="366">
        <v>1035.9711140000002</v>
      </c>
      <c r="U1157" s="10">
        <v>1584</v>
      </c>
      <c r="V1157" s="18">
        <v>1184</v>
      </c>
      <c r="W1157" s="25" t="s">
        <v>1306</v>
      </c>
      <c r="X1157" s="164" t="s">
        <v>5160</v>
      </c>
      <c r="Y1157" s="164">
        <v>6</v>
      </c>
      <c r="Z1157" s="164">
        <v>56</v>
      </c>
      <c r="AA1157" s="164">
        <v>56</v>
      </c>
      <c r="AB1157" s="124" t="e">
        <v>#N/A</v>
      </c>
    </row>
    <row r="1158" spans="1:28" s="162" customFormat="1" ht="75" x14ac:dyDescent="0.25">
      <c r="A1158" s="24">
        <v>27</v>
      </c>
      <c r="B1158" s="167">
        <v>1751</v>
      </c>
      <c r="C1158" s="32" t="s">
        <v>361</v>
      </c>
      <c r="D1158" s="403" t="s">
        <v>354</v>
      </c>
      <c r="E1158" s="401" t="s">
        <v>1</v>
      </c>
      <c r="F1158" s="24" t="s">
        <v>38</v>
      </c>
      <c r="G1158" s="400">
        <v>17397650</v>
      </c>
      <c r="H1158" s="19"/>
      <c r="I1158" s="19"/>
      <c r="J1158" s="24"/>
      <c r="K1158" s="19"/>
      <c r="L1158" s="24"/>
      <c r="M1158" s="19"/>
      <c r="N1158" s="24"/>
      <c r="O1158" s="24"/>
      <c r="P1158" s="41"/>
      <c r="Q1158" s="19"/>
      <c r="R1158" s="19"/>
      <c r="S1158" s="19"/>
      <c r="T1158" s="366">
        <v>2684.4573950000004</v>
      </c>
      <c r="U1158" s="10">
        <v>1696</v>
      </c>
      <c r="V1158" s="18">
        <v>1986</v>
      </c>
      <c r="W1158" s="25" t="s">
        <v>1306</v>
      </c>
      <c r="X1158" s="164" t="s">
        <v>5160</v>
      </c>
      <c r="Y1158" s="164">
        <v>6</v>
      </c>
      <c r="Z1158" s="164">
        <v>56</v>
      </c>
      <c r="AA1158" s="164">
        <v>56</v>
      </c>
      <c r="AB1158" s="124" t="e">
        <v>#N/A</v>
      </c>
    </row>
    <row r="1159" spans="1:28" s="162" customFormat="1" ht="120" x14ac:dyDescent="0.25">
      <c r="A1159" s="24">
        <v>28</v>
      </c>
      <c r="B1159" s="167">
        <v>1752</v>
      </c>
      <c r="C1159" s="32" t="s">
        <v>830</v>
      </c>
      <c r="D1159" s="403" t="s">
        <v>354</v>
      </c>
      <c r="E1159" s="401" t="s">
        <v>1</v>
      </c>
      <c r="F1159" s="24" t="s">
        <v>12</v>
      </c>
      <c r="G1159" s="400">
        <v>13670000</v>
      </c>
      <c r="H1159" s="403"/>
      <c r="I1159" s="19"/>
      <c r="J1159" s="24"/>
      <c r="K1159" s="403"/>
      <c r="L1159" s="24"/>
      <c r="M1159" s="403"/>
      <c r="N1159" s="24"/>
      <c r="O1159" s="24"/>
      <c r="P1159" s="42">
        <v>2.2370000000000001</v>
      </c>
      <c r="Q1159" s="403"/>
      <c r="R1159" s="403"/>
      <c r="S1159" s="403"/>
      <c r="T1159" s="366">
        <v>4122.5810000000001</v>
      </c>
      <c r="U1159" s="10">
        <v>1697</v>
      </c>
      <c r="V1159" s="18">
        <v>3477</v>
      </c>
      <c r="W1159" s="25" t="s">
        <v>1306</v>
      </c>
      <c r="X1159" s="164" t="s">
        <v>5160</v>
      </c>
      <c r="Y1159" s="164">
        <v>6</v>
      </c>
      <c r="Z1159" s="164">
        <v>56</v>
      </c>
      <c r="AA1159" s="164">
        <v>56</v>
      </c>
      <c r="AB1159" s="124" t="e">
        <v>#N/A</v>
      </c>
    </row>
    <row r="1160" spans="1:28" s="162" customFormat="1" ht="90" x14ac:dyDescent="0.25">
      <c r="A1160" s="24">
        <v>29</v>
      </c>
      <c r="B1160" s="167">
        <v>1753</v>
      </c>
      <c r="C1160" s="32" t="s">
        <v>4742</v>
      </c>
      <c r="D1160" s="403" t="s">
        <v>4010</v>
      </c>
      <c r="E1160" s="401" t="s">
        <v>1</v>
      </c>
      <c r="F1160" s="24" t="s">
        <v>1520</v>
      </c>
      <c r="G1160" s="400">
        <v>5164000</v>
      </c>
      <c r="H1160" s="19"/>
      <c r="I1160" s="19">
        <v>29.63</v>
      </c>
      <c r="J1160" s="24"/>
      <c r="K1160" s="19"/>
      <c r="L1160" s="24"/>
      <c r="M1160" s="19"/>
      <c r="N1160" s="24"/>
      <c r="O1160" s="24"/>
      <c r="P1160" s="41"/>
      <c r="Q1160" s="19"/>
      <c r="R1160" s="19"/>
      <c r="S1160" s="19"/>
      <c r="T1160" s="225">
        <v>1093.9156410000001</v>
      </c>
      <c r="U1160" s="10">
        <v>1195</v>
      </c>
      <c r="V1160" s="18">
        <v>1525</v>
      </c>
      <c r="W1160" s="25" t="s">
        <v>1306</v>
      </c>
      <c r="X1160" s="164" t="s">
        <v>5160</v>
      </c>
      <c r="Y1160" s="164">
        <v>6</v>
      </c>
      <c r="Z1160" s="164">
        <v>56</v>
      </c>
      <c r="AA1160" s="164">
        <v>56</v>
      </c>
      <c r="AB1160" s="124" t="e">
        <v>#N/A</v>
      </c>
    </row>
    <row r="1161" spans="1:28" s="162" customFormat="1" ht="120" x14ac:dyDescent="0.25">
      <c r="A1161" s="24">
        <v>30</v>
      </c>
      <c r="B1161" s="167">
        <v>1754</v>
      </c>
      <c r="C1161" s="371" t="s">
        <v>3623</v>
      </c>
      <c r="D1161" s="403" t="s">
        <v>4011</v>
      </c>
      <c r="E1161" s="401" t="s">
        <v>1</v>
      </c>
      <c r="F1161" s="24" t="s">
        <v>267</v>
      </c>
      <c r="G1161" s="400">
        <v>11000000</v>
      </c>
      <c r="H1161" s="19">
        <v>7756.48</v>
      </c>
      <c r="I1161" s="26">
        <v>64.667921568627449</v>
      </c>
      <c r="J1161" s="24"/>
      <c r="K1161" s="19">
        <v>125.33333333333333</v>
      </c>
      <c r="L1161" s="24"/>
      <c r="M1161" s="19">
        <v>39.308009523809524</v>
      </c>
      <c r="N1161" s="24"/>
      <c r="O1161" s="24"/>
      <c r="P1161" s="41"/>
      <c r="Q1161" s="19"/>
      <c r="R1161" s="19"/>
      <c r="S1161" s="19"/>
      <c r="T1161" s="366">
        <v>7358.1506899999995</v>
      </c>
      <c r="U1161" s="10">
        <v>11317</v>
      </c>
      <c r="V1161" s="18">
        <v>1975</v>
      </c>
      <c r="W1161" s="25" t="s">
        <v>1306</v>
      </c>
      <c r="X1161" s="164" t="s">
        <v>5160</v>
      </c>
      <c r="Y1161" s="164">
        <v>6</v>
      </c>
      <c r="Z1161" s="164">
        <v>56</v>
      </c>
      <c r="AA1161" s="164">
        <v>56</v>
      </c>
      <c r="AB1161" s="124" t="e">
        <v>#N/A</v>
      </c>
    </row>
    <row r="1162" spans="1:28" s="162" customFormat="1" ht="120" x14ac:dyDescent="0.25">
      <c r="A1162" s="24">
        <v>31</v>
      </c>
      <c r="B1162" s="167">
        <v>1755</v>
      </c>
      <c r="C1162" s="32" t="s">
        <v>4743</v>
      </c>
      <c r="D1162" s="403" t="s">
        <v>354</v>
      </c>
      <c r="E1162" s="401" t="s">
        <v>46</v>
      </c>
      <c r="F1162" s="24" t="s">
        <v>4012</v>
      </c>
      <c r="G1162" s="33"/>
      <c r="H1162" s="145"/>
      <c r="I1162" s="26">
        <v>625</v>
      </c>
      <c r="J1162" s="24"/>
      <c r="K1162" s="145">
        <v>1154</v>
      </c>
      <c r="L1162" s="24"/>
      <c r="M1162" s="145"/>
      <c r="N1162" s="24"/>
      <c r="O1162" s="24"/>
      <c r="P1162" s="41"/>
      <c r="Q1162" s="145"/>
      <c r="R1162" s="145"/>
      <c r="S1162" s="145"/>
      <c r="T1162" s="366">
        <v>1779.96</v>
      </c>
      <c r="U1162" s="10">
        <v>2078</v>
      </c>
      <c r="V1162" s="18">
        <v>1242</v>
      </c>
      <c r="W1162" s="25" t="s">
        <v>1306</v>
      </c>
      <c r="X1162" s="164" t="s">
        <v>5160</v>
      </c>
      <c r="Y1162" s="164">
        <v>6</v>
      </c>
      <c r="Z1162" s="164">
        <v>56</v>
      </c>
      <c r="AA1162" s="164">
        <v>56</v>
      </c>
      <c r="AB1162" s="124" t="e">
        <v>#N/A</v>
      </c>
    </row>
    <row r="1163" spans="1:28" s="162" customFormat="1" ht="105" x14ac:dyDescent="0.25">
      <c r="A1163" s="24">
        <v>32</v>
      </c>
      <c r="B1163" s="167">
        <v>1756</v>
      </c>
      <c r="C1163" s="32" t="s">
        <v>374</v>
      </c>
      <c r="D1163" s="403" t="s">
        <v>376</v>
      </c>
      <c r="E1163" s="401" t="s">
        <v>1</v>
      </c>
      <c r="F1163" s="24" t="s">
        <v>375</v>
      </c>
      <c r="G1163" s="33">
        <v>357984</v>
      </c>
      <c r="H1163" s="145"/>
      <c r="I1163" s="26">
        <v>6297</v>
      </c>
      <c r="J1163" s="24"/>
      <c r="K1163" s="145"/>
      <c r="L1163" s="24"/>
      <c r="M1163" s="145">
        <v>4.97</v>
      </c>
      <c r="N1163" s="24"/>
      <c r="O1163" s="24"/>
      <c r="P1163" s="41">
        <v>63.2</v>
      </c>
      <c r="Q1163" s="145"/>
      <c r="R1163" s="145"/>
      <c r="S1163" s="145"/>
      <c r="T1163" s="366">
        <v>63363.395431199999</v>
      </c>
      <c r="U1163" s="10">
        <v>67553</v>
      </c>
      <c r="V1163" s="18">
        <v>12624</v>
      </c>
      <c r="W1163" s="25" t="s">
        <v>1306</v>
      </c>
      <c r="X1163" s="164" t="s">
        <v>5160</v>
      </c>
      <c r="Y1163" s="164">
        <v>6</v>
      </c>
      <c r="Z1163" s="164">
        <v>56</v>
      </c>
      <c r="AA1163" s="164">
        <v>56</v>
      </c>
      <c r="AB1163" s="124" t="e">
        <v>#N/A</v>
      </c>
    </row>
    <row r="1164" spans="1:28" s="162" customFormat="1" ht="105" x14ac:dyDescent="0.25">
      <c r="A1164" s="24">
        <v>33</v>
      </c>
      <c r="B1164" s="167">
        <v>1757</v>
      </c>
      <c r="C1164" s="32" t="s">
        <v>379</v>
      </c>
      <c r="D1164" s="403" t="s">
        <v>345</v>
      </c>
      <c r="E1164" s="401" t="s">
        <v>1</v>
      </c>
      <c r="F1164" s="24" t="s">
        <v>380</v>
      </c>
      <c r="G1164" s="400">
        <v>28817500</v>
      </c>
      <c r="H1164" s="19"/>
      <c r="I1164" s="19"/>
      <c r="J1164" s="24"/>
      <c r="K1164" s="19"/>
      <c r="L1164" s="24"/>
      <c r="M1164" s="19"/>
      <c r="N1164" s="24"/>
      <c r="O1164" s="24"/>
      <c r="P1164" s="41"/>
      <c r="Q1164" s="19"/>
      <c r="R1164" s="19"/>
      <c r="S1164" s="19"/>
      <c r="T1164" s="366">
        <v>4446.54025</v>
      </c>
      <c r="U1164" s="10">
        <v>2216</v>
      </c>
      <c r="V1164" s="352"/>
      <c r="W1164" s="25" t="s">
        <v>1306</v>
      </c>
      <c r="X1164" s="164" t="s">
        <v>5160</v>
      </c>
      <c r="Y1164" s="164">
        <v>6</v>
      </c>
      <c r="Z1164" s="164">
        <v>56</v>
      </c>
      <c r="AA1164" s="164">
        <v>56</v>
      </c>
      <c r="AB1164" s="124" t="e">
        <v>#N/A</v>
      </c>
    </row>
    <row r="1165" spans="1:28" s="162" customFormat="1" ht="165" x14ac:dyDescent="0.25">
      <c r="A1165" s="24">
        <v>34</v>
      </c>
      <c r="B1165" s="167">
        <v>1758</v>
      </c>
      <c r="C1165" s="371" t="s">
        <v>3624</v>
      </c>
      <c r="D1165" s="403" t="s">
        <v>354</v>
      </c>
      <c r="E1165" s="401" t="s">
        <v>1</v>
      </c>
      <c r="F1165" s="24" t="s">
        <v>4013</v>
      </c>
      <c r="G1165" s="400">
        <v>8360000</v>
      </c>
      <c r="H1165" s="19"/>
      <c r="I1165" s="26">
        <v>416</v>
      </c>
      <c r="J1165" s="24"/>
      <c r="K1165" s="19">
        <v>2379</v>
      </c>
      <c r="L1165" s="24"/>
      <c r="M1165" s="19"/>
      <c r="N1165" s="24"/>
      <c r="O1165" s="24"/>
      <c r="P1165" s="41"/>
      <c r="Q1165" s="19"/>
      <c r="R1165" s="19"/>
      <c r="S1165" s="19"/>
      <c r="T1165" s="366">
        <v>4069.4780000000001</v>
      </c>
      <c r="U1165" s="10">
        <v>3903</v>
      </c>
      <c r="V1165" s="18">
        <v>3082</v>
      </c>
      <c r="W1165" s="25" t="s">
        <v>1306</v>
      </c>
      <c r="X1165" s="164" t="s">
        <v>5160</v>
      </c>
      <c r="Y1165" s="164">
        <v>6</v>
      </c>
      <c r="Z1165" s="164">
        <v>56</v>
      </c>
      <c r="AA1165" s="164">
        <v>56</v>
      </c>
      <c r="AB1165" s="124" t="e">
        <v>#N/A</v>
      </c>
    </row>
    <row r="1166" spans="1:28" s="162" customFormat="1" ht="90" x14ac:dyDescent="0.25">
      <c r="A1166" s="24">
        <v>35</v>
      </c>
      <c r="B1166" s="167">
        <v>1759</v>
      </c>
      <c r="C1166" s="32" t="s">
        <v>360</v>
      </c>
      <c r="D1166" s="403" t="s">
        <v>354</v>
      </c>
      <c r="E1166" s="401" t="s">
        <v>1</v>
      </c>
      <c r="F1166" s="24" t="s">
        <v>38</v>
      </c>
      <c r="G1166" s="400">
        <v>34749972</v>
      </c>
      <c r="H1166" s="19"/>
      <c r="I1166" s="19"/>
      <c r="J1166" s="24"/>
      <c r="K1166" s="19"/>
      <c r="L1166" s="24"/>
      <c r="M1166" s="19"/>
      <c r="N1166" s="24"/>
      <c r="O1166" s="24"/>
      <c r="P1166" s="41">
        <v>4.5</v>
      </c>
      <c r="Q1166" s="19"/>
      <c r="R1166" s="19"/>
      <c r="S1166" s="19"/>
      <c r="T1166" s="366">
        <v>9411.9206795999999</v>
      </c>
      <c r="U1166" s="10">
        <v>7969</v>
      </c>
      <c r="V1166" s="18">
        <v>9529</v>
      </c>
      <c r="W1166" s="25" t="s">
        <v>1306</v>
      </c>
      <c r="X1166" s="164" t="s">
        <v>5160</v>
      </c>
      <c r="Y1166" s="164">
        <v>6</v>
      </c>
      <c r="Z1166" s="164">
        <v>56</v>
      </c>
      <c r="AA1166" s="164">
        <v>56</v>
      </c>
      <c r="AB1166" s="124" t="e">
        <v>#N/A</v>
      </c>
    </row>
    <row r="1167" spans="1:28" s="162" customFormat="1" ht="75" x14ac:dyDescent="0.25">
      <c r="A1167" s="24">
        <v>36</v>
      </c>
      <c r="B1167" s="167">
        <v>1760</v>
      </c>
      <c r="C1167" s="32" t="s">
        <v>833</v>
      </c>
      <c r="D1167" s="403" t="s">
        <v>395</v>
      </c>
      <c r="E1167" s="401" t="s">
        <v>1</v>
      </c>
      <c r="F1167" s="24" t="s">
        <v>25</v>
      </c>
      <c r="G1167" s="400">
        <v>13553200</v>
      </c>
      <c r="H1167" s="403"/>
      <c r="I1167" s="26"/>
      <c r="J1167" s="24"/>
      <c r="K1167" s="43"/>
      <c r="L1167" s="24"/>
      <c r="M1167" s="403"/>
      <c r="N1167" s="24"/>
      <c r="O1167" s="24"/>
      <c r="P1167" s="42"/>
      <c r="Q1167" s="403"/>
      <c r="R1167" s="403"/>
      <c r="S1167" s="403"/>
      <c r="T1167" s="366">
        <v>2091.2587600000002</v>
      </c>
      <c r="U1167" s="10">
        <v>2064</v>
      </c>
      <c r="V1167" s="18">
        <v>2272</v>
      </c>
      <c r="W1167" s="25" t="s">
        <v>1306</v>
      </c>
      <c r="X1167" s="164" t="s">
        <v>5160</v>
      </c>
      <c r="Y1167" s="164">
        <v>6</v>
      </c>
      <c r="Z1167" s="164">
        <v>56</v>
      </c>
      <c r="AA1167" s="164">
        <v>56</v>
      </c>
      <c r="AB1167" s="124" t="e">
        <v>#N/A</v>
      </c>
    </row>
    <row r="1168" spans="1:28" s="162" customFormat="1" ht="135" x14ac:dyDescent="0.25">
      <c r="A1168" s="24">
        <v>39</v>
      </c>
      <c r="B1168" s="167">
        <v>1763</v>
      </c>
      <c r="C1168" s="32" t="s">
        <v>394</v>
      </c>
      <c r="D1168" s="403" t="s">
        <v>4008</v>
      </c>
      <c r="E1168" s="401" t="s">
        <v>46</v>
      </c>
      <c r="F1168" s="24" t="s">
        <v>123</v>
      </c>
      <c r="G1168" s="400">
        <v>13038000</v>
      </c>
      <c r="H1168" s="403"/>
      <c r="I1168" s="19"/>
      <c r="J1168" s="24"/>
      <c r="K1168" s="403"/>
      <c r="L1168" s="24"/>
      <c r="M1168" s="43"/>
      <c r="N1168" s="24"/>
      <c r="O1168" s="24"/>
      <c r="P1168" s="42"/>
      <c r="Q1168" s="43"/>
      <c r="R1168" s="43"/>
      <c r="S1168" s="43"/>
      <c r="T1168" s="366">
        <v>2011.7634</v>
      </c>
      <c r="U1168" s="10">
        <v>1428</v>
      </c>
      <c r="V1168" s="18">
        <v>1166</v>
      </c>
      <c r="W1168" s="25" t="s">
        <v>1306</v>
      </c>
      <c r="X1168" s="164" t="s">
        <v>5160</v>
      </c>
      <c r="Y1168" s="164">
        <v>6</v>
      </c>
      <c r="Z1168" s="164">
        <v>56</v>
      </c>
      <c r="AA1168" s="164">
        <v>56</v>
      </c>
      <c r="AB1168" s="124" t="e">
        <v>#N/A</v>
      </c>
    </row>
    <row r="1169" spans="1:28" s="162" customFormat="1" ht="90" x14ac:dyDescent="0.25">
      <c r="A1169" s="24">
        <v>40</v>
      </c>
      <c r="B1169" s="167">
        <v>1764</v>
      </c>
      <c r="C1169" s="371" t="s">
        <v>3625</v>
      </c>
      <c r="D1169" s="403" t="s">
        <v>346</v>
      </c>
      <c r="E1169" s="401" t="s">
        <v>1</v>
      </c>
      <c r="F1169" s="24" t="s">
        <v>99</v>
      </c>
      <c r="G1169" s="400">
        <v>17739900</v>
      </c>
      <c r="H1169" s="19"/>
      <c r="I1169" s="26"/>
      <c r="J1169" s="24"/>
      <c r="K1169" s="19"/>
      <c r="L1169" s="24"/>
      <c r="M1169" s="19"/>
      <c r="N1169" s="24"/>
      <c r="O1169" s="24"/>
      <c r="P1169" s="41"/>
      <c r="Q1169" s="19"/>
      <c r="R1169" s="19"/>
      <c r="S1169" s="19"/>
      <c r="T1169" s="366">
        <v>2737.2665700000002</v>
      </c>
      <c r="U1169" s="10">
        <v>2667</v>
      </c>
      <c r="V1169" s="18">
        <v>2576</v>
      </c>
      <c r="W1169" s="25" t="s">
        <v>1306</v>
      </c>
      <c r="X1169" s="164" t="s">
        <v>5160</v>
      </c>
      <c r="Y1169" s="164">
        <v>6</v>
      </c>
      <c r="Z1169" s="164">
        <v>56</v>
      </c>
      <c r="AA1169" s="164">
        <v>56</v>
      </c>
      <c r="AB1169" s="124" t="e">
        <v>#N/A</v>
      </c>
    </row>
    <row r="1170" spans="1:28" s="162" customFormat="1" ht="90" x14ac:dyDescent="0.25">
      <c r="A1170" s="24">
        <v>41</v>
      </c>
      <c r="B1170" s="167">
        <v>1765</v>
      </c>
      <c r="C1170" s="32" t="s">
        <v>355</v>
      </c>
      <c r="D1170" s="403" t="s">
        <v>356</v>
      </c>
      <c r="E1170" s="401" t="s">
        <v>1</v>
      </c>
      <c r="F1170" s="24" t="s">
        <v>4009</v>
      </c>
      <c r="G1170" s="400">
        <v>41370500</v>
      </c>
      <c r="H1170" s="19"/>
      <c r="I1170" s="19"/>
      <c r="J1170" s="24"/>
      <c r="K1170" s="19"/>
      <c r="L1170" s="24"/>
      <c r="M1170" s="19"/>
      <c r="N1170" s="24"/>
      <c r="O1170" s="24"/>
      <c r="P1170" s="41">
        <v>37.4</v>
      </c>
      <c r="Q1170" s="19"/>
      <c r="R1170" s="19"/>
      <c r="S1170" s="19"/>
      <c r="T1170" s="366">
        <v>40043.468150000001</v>
      </c>
      <c r="U1170" s="10">
        <v>49601</v>
      </c>
      <c r="V1170" s="18">
        <v>7277</v>
      </c>
      <c r="W1170" s="25" t="s">
        <v>1306</v>
      </c>
      <c r="X1170" s="164" t="s">
        <v>5160</v>
      </c>
      <c r="Y1170" s="164">
        <v>6</v>
      </c>
      <c r="Z1170" s="164">
        <v>56</v>
      </c>
      <c r="AA1170" s="164">
        <v>56</v>
      </c>
      <c r="AB1170" s="124" t="e">
        <v>#N/A</v>
      </c>
    </row>
    <row r="1171" spans="1:28" s="162" customFormat="1" ht="135" x14ac:dyDescent="0.25">
      <c r="A1171" s="24">
        <v>42</v>
      </c>
      <c r="B1171" s="167">
        <v>1766</v>
      </c>
      <c r="C1171" s="32" t="s">
        <v>365</v>
      </c>
      <c r="D1171" s="403" t="s">
        <v>356</v>
      </c>
      <c r="E1171" s="401" t="s">
        <v>1</v>
      </c>
      <c r="F1171" s="24" t="s">
        <v>40</v>
      </c>
      <c r="G1171" s="400">
        <v>32200000</v>
      </c>
      <c r="H1171" s="19"/>
      <c r="I1171" s="26">
        <v>281.77254901960788</v>
      </c>
      <c r="J1171" s="24"/>
      <c r="K1171" s="19"/>
      <c r="L1171" s="24"/>
      <c r="M1171" s="19"/>
      <c r="N1171" s="24"/>
      <c r="O1171" s="24"/>
      <c r="P1171" s="41">
        <v>18.587</v>
      </c>
      <c r="Q1171" s="19"/>
      <c r="R1171" s="19"/>
      <c r="S1171" s="19"/>
      <c r="T1171" s="366">
        <v>21984.167999999998</v>
      </c>
      <c r="U1171" s="10">
        <v>20643</v>
      </c>
      <c r="V1171" s="18">
        <v>17573</v>
      </c>
      <c r="W1171" s="25" t="s">
        <v>1306</v>
      </c>
      <c r="X1171" s="164" t="s">
        <v>5160</v>
      </c>
      <c r="Y1171" s="164">
        <v>6</v>
      </c>
      <c r="Z1171" s="164">
        <v>56</v>
      </c>
      <c r="AA1171" s="164">
        <v>56</v>
      </c>
      <c r="AB1171" s="124" t="e">
        <v>#N/A</v>
      </c>
    </row>
    <row r="1172" spans="1:28" s="162" customFormat="1" ht="165" x14ac:dyDescent="0.25">
      <c r="A1172" s="24">
        <v>44</v>
      </c>
      <c r="B1172" s="167">
        <v>1768</v>
      </c>
      <c r="C1172" s="32" t="s">
        <v>377</v>
      </c>
      <c r="D1172" s="403" t="s">
        <v>378</v>
      </c>
      <c r="E1172" s="401" t="s">
        <v>1</v>
      </c>
      <c r="F1172" s="24" t="s">
        <v>4006</v>
      </c>
      <c r="G1172" s="33">
        <v>22525400</v>
      </c>
      <c r="H1172" s="145"/>
      <c r="I1172" s="26">
        <v>8.2823529411764714</v>
      </c>
      <c r="J1172" s="24"/>
      <c r="K1172" s="145"/>
      <c r="L1172" s="24"/>
      <c r="M1172" s="145"/>
      <c r="N1172" s="24"/>
      <c r="O1172" s="24"/>
      <c r="P1172" s="41"/>
      <c r="Q1172" s="145"/>
      <c r="R1172" s="145"/>
      <c r="S1172" s="145"/>
      <c r="T1172" s="366">
        <v>3484.1172200000001</v>
      </c>
      <c r="U1172" s="10">
        <v>3432</v>
      </c>
      <c r="V1172" s="18"/>
      <c r="W1172" s="25" t="s">
        <v>1306</v>
      </c>
      <c r="X1172" s="164" t="s">
        <v>5160</v>
      </c>
      <c r="Y1172" s="164">
        <v>6</v>
      </c>
      <c r="Z1172" s="164">
        <v>56</v>
      </c>
      <c r="AA1172" s="164">
        <v>56</v>
      </c>
      <c r="AB1172" s="124" t="e">
        <v>#N/A</v>
      </c>
    </row>
    <row r="1173" spans="1:28" s="162" customFormat="1" ht="135" x14ac:dyDescent="0.25">
      <c r="A1173" s="24">
        <v>45</v>
      </c>
      <c r="B1173" s="167">
        <v>1769</v>
      </c>
      <c r="C1173" s="371" t="s">
        <v>3626</v>
      </c>
      <c r="D1173" s="403" t="s">
        <v>4007</v>
      </c>
      <c r="E1173" s="401" t="s">
        <v>1</v>
      </c>
      <c r="F1173" s="24" t="s">
        <v>60</v>
      </c>
      <c r="G1173" s="400">
        <v>7228800</v>
      </c>
      <c r="H1173" s="26"/>
      <c r="I1173" s="26"/>
      <c r="J1173" s="24"/>
      <c r="K1173" s="145"/>
      <c r="L1173" s="24"/>
      <c r="M1173" s="145"/>
      <c r="N1173" s="24"/>
      <c r="O1173" s="24"/>
      <c r="P1173" s="145"/>
      <c r="Q1173" s="145"/>
      <c r="R1173" s="145"/>
      <c r="S1173" s="145"/>
      <c r="T1173" s="366">
        <v>1115.4038400000002</v>
      </c>
      <c r="U1173" s="10">
        <v>1029</v>
      </c>
      <c r="V1173" s="18">
        <v>1195</v>
      </c>
      <c r="W1173" s="25" t="s">
        <v>1306</v>
      </c>
      <c r="X1173" s="164" t="s">
        <v>5160</v>
      </c>
      <c r="Y1173" s="164">
        <v>6</v>
      </c>
      <c r="Z1173" s="164">
        <v>56</v>
      </c>
      <c r="AA1173" s="164">
        <v>56</v>
      </c>
      <c r="AB1173" s="124" t="e">
        <v>#N/A</v>
      </c>
    </row>
    <row r="1174" spans="1:28" s="162" customFormat="1" ht="105" x14ac:dyDescent="0.25">
      <c r="A1174" s="24">
        <v>47</v>
      </c>
      <c r="B1174" s="167">
        <v>1771</v>
      </c>
      <c r="C1174" s="32" t="s">
        <v>369</v>
      </c>
      <c r="D1174" s="403" t="s">
        <v>345</v>
      </c>
      <c r="E1174" s="401" t="s">
        <v>1</v>
      </c>
      <c r="F1174" s="24" t="s">
        <v>147</v>
      </c>
      <c r="G1174" s="400">
        <v>29251700</v>
      </c>
      <c r="H1174" s="19"/>
      <c r="I1174" s="26"/>
      <c r="J1174" s="24"/>
      <c r="K1174" s="19"/>
      <c r="L1174" s="24"/>
      <c r="M1174" s="19"/>
      <c r="N1174" s="24"/>
      <c r="O1174" s="24"/>
      <c r="P1174" s="41"/>
      <c r="Q1174" s="19"/>
      <c r="R1174" s="19"/>
      <c r="S1174" s="19"/>
      <c r="T1174" s="366">
        <v>4513.5373100000006</v>
      </c>
      <c r="U1174" s="10">
        <v>26488</v>
      </c>
      <c r="V1174" s="18">
        <v>4429</v>
      </c>
      <c r="W1174" s="25" t="s">
        <v>1306</v>
      </c>
      <c r="X1174" s="164" t="s">
        <v>5160</v>
      </c>
      <c r="Y1174" s="164">
        <v>6</v>
      </c>
      <c r="Z1174" s="164">
        <v>56</v>
      </c>
      <c r="AA1174" s="164">
        <v>56</v>
      </c>
      <c r="AB1174" s="124" t="e">
        <v>#N/A</v>
      </c>
    </row>
    <row r="1175" spans="1:28" s="162" customFormat="1" ht="90" x14ac:dyDescent="0.25">
      <c r="A1175" s="24">
        <v>48</v>
      </c>
      <c r="B1175" s="167">
        <v>1772</v>
      </c>
      <c r="C1175" s="32" t="s">
        <v>371</v>
      </c>
      <c r="D1175" s="403" t="s">
        <v>359</v>
      </c>
      <c r="E1175" s="401" t="s">
        <v>1</v>
      </c>
      <c r="F1175" s="24" t="s">
        <v>25</v>
      </c>
      <c r="G1175" s="400"/>
      <c r="H1175" s="19"/>
      <c r="I1175" s="19"/>
      <c r="J1175" s="24"/>
      <c r="K1175" s="19"/>
      <c r="L1175" s="24"/>
      <c r="M1175" s="19"/>
      <c r="N1175" s="24"/>
      <c r="O1175" s="24"/>
      <c r="P1175" s="41">
        <v>1.149</v>
      </c>
      <c r="Q1175" s="19"/>
      <c r="R1175" s="19"/>
      <c r="S1175" s="19"/>
      <c r="T1175" s="366">
        <v>1034.0999999999999</v>
      </c>
      <c r="U1175" s="10">
        <v>1328</v>
      </c>
      <c r="V1175" s="18">
        <v>1763</v>
      </c>
      <c r="W1175" s="25" t="s">
        <v>1306</v>
      </c>
      <c r="X1175" s="164" t="s">
        <v>5160</v>
      </c>
      <c r="Y1175" s="164">
        <v>6</v>
      </c>
      <c r="Z1175" s="164">
        <v>56</v>
      </c>
      <c r="AA1175" s="164">
        <v>56</v>
      </c>
      <c r="AB1175" s="124" t="e">
        <v>#N/A</v>
      </c>
    </row>
    <row r="1176" spans="1:28" s="162" customFormat="1" ht="90" x14ac:dyDescent="0.25">
      <c r="A1176" s="24">
        <v>49</v>
      </c>
      <c r="B1176" s="167">
        <v>1773</v>
      </c>
      <c r="C1176" s="371" t="s">
        <v>3627</v>
      </c>
      <c r="D1176" s="403" t="s">
        <v>359</v>
      </c>
      <c r="E1176" s="401" t="s">
        <v>1</v>
      </c>
      <c r="F1176" s="24" t="s">
        <v>40</v>
      </c>
      <c r="G1176" s="400">
        <v>38951000</v>
      </c>
      <c r="H1176" s="19"/>
      <c r="I1176" s="26">
        <v>83.827764705882359</v>
      </c>
      <c r="J1176" s="24"/>
      <c r="K1176" s="19"/>
      <c r="L1176" s="24"/>
      <c r="M1176" s="19"/>
      <c r="N1176" s="24"/>
      <c r="O1176" s="24"/>
      <c r="P1176" s="41">
        <v>19.203949999999999</v>
      </c>
      <c r="Q1176" s="19"/>
      <c r="R1176" s="19"/>
      <c r="S1176" s="19"/>
      <c r="T1176" s="366">
        <v>23379.198620000003</v>
      </c>
      <c r="U1176" s="10">
        <v>20901</v>
      </c>
      <c r="V1176" s="18">
        <v>19376</v>
      </c>
      <c r="W1176" s="25" t="s">
        <v>1306</v>
      </c>
      <c r="X1176" s="164" t="s">
        <v>5160</v>
      </c>
      <c r="Y1176" s="164">
        <v>6</v>
      </c>
      <c r="Z1176" s="164">
        <v>56</v>
      </c>
      <c r="AA1176" s="164">
        <v>56</v>
      </c>
      <c r="AB1176" s="124" t="e">
        <v>#N/A</v>
      </c>
    </row>
    <row r="1177" spans="1:28" s="162" customFormat="1" ht="90" x14ac:dyDescent="0.25">
      <c r="A1177" s="24">
        <v>50</v>
      </c>
      <c r="B1177" s="167">
        <v>1774</v>
      </c>
      <c r="C1177" s="32" t="s">
        <v>366</v>
      </c>
      <c r="D1177" s="403" t="s">
        <v>359</v>
      </c>
      <c r="E1177" s="401" t="s">
        <v>1</v>
      </c>
      <c r="F1177" s="24" t="s">
        <v>40</v>
      </c>
      <c r="G1177" s="400">
        <v>8011600</v>
      </c>
      <c r="H1177" s="19"/>
      <c r="I1177" s="19"/>
      <c r="J1177" s="24"/>
      <c r="K1177" s="19"/>
      <c r="L1177" s="24"/>
      <c r="M1177" s="19"/>
      <c r="N1177" s="24"/>
      <c r="O1177" s="24"/>
      <c r="P1177" s="41">
        <v>3.7269999999999999</v>
      </c>
      <c r="Q1177" s="19"/>
      <c r="R1177" s="19"/>
      <c r="S1177" s="19"/>
      <c r="T1177" s="366">
        <v>4590.4898800000001</v>
      </c>
      <c r="U1177" s="10">
        <v>4414</v>
      </c>
      <c r="V1177" s="18">
        <v>12712</v>
      </c>
      <c r="W1177" s="25" t="s">
        <v>1306</v>
      </c>
      <c r="X1177" s="164" t="s">
        <v>5160</v>
      </c>
      <c r="Y1177" s="164">
        <v>6</v>
      </c>
      <c r="Z1177" s="164">
        <v>56</v>
      </c>
      <c r="AA1177" s="164">
        <v>56</v>
      </c>
      <c r="AB1177" s="124" t="e">
        <v>#N/A</v>
      </c>
    </row>
    <row r="1178" spans="1:28" s="162" customFormat="1" ht="105" x14ac:dyDescent="0.25">
      <c r="A1178" s="24">
        <v>51</v>
      </c>
      <c r="B1178" s="167">
        <v>1775</v>
      </c>
      <c r="C1178" s="32" t="s">
        <v>386</v>
      </c>
      <c r="D1178" s="403" t="s">
        <v>345</v>
      </c>
      <c r="E1178" s="401" t="s">
        <v>1</v>
      </c>
      <c r="F1178" s="24" t="s">
        <v>387</v>
      </c>
      <c r="G1178" s="400">
        <v>32115800</v>
      </c>
      <c r="H1178" s="26"/>
      <c r="I1178" s="26"/>
      <c r="J1178" s="24"/>
      <c r="K1178" s="145"/>
      <c r="L1178" s="24"/>
      <c r="M1178" s="145"/>
      <c r="N1178" s="24"/>
      <c r="O1178" s="24"/>
      <c r="P1178" s="145"/>
      <c r="Q1178" s="145"/>
      <c r="R1178" s="145"/>
      <c r="S1178" s="145"/>
      <c r="T1178" s="366">
        <v>4955.4679400000005</v>
      </c>
      <c r="U1178" s="10">
        <v>1296</v>
      </c>
      <c r="V1178" s="352"/>
      <c r="W1178" s="25" t="s">
        <v>1306</v>
      </c>
      <c r="X1178" s="164" t="s">
        <v>5160</v>
      </c>
      <c r="Y1178" s="164">
        <v>6</v>
      </c>
      <c r="Z1178" s="164">
        <v>56</v>
      </c>
      <c r="AA1178" s="164">
        <v>56</v>
      </c>
      <c r="AB1178" s="124" t="e">
        <v>#N/A</v>
      </c>
    </row>
    <row r="1179" spans="1:28" s="162" customFormat="1" ht="120" x14ac:dyDescent="0.25">
      <c r="A1179" s="24">
        <v>54</v>
      </c>
      <c r="B1179" s="167">
        <v>1778</v>
      </c>
      <c r="C1179" s="32" t="s">
        <v>347</v>
      </c>
      <c r="D1179" s="403" t="s">
        <v>822</v>
      </c>
      <c r="E1179" s="401" t="s">
        <v>1</v>
      </c>
      <c r="F1179" s="24" t="s">
        <v>25</v>
      </c>
      <c r="G1179" s="400">
        <v>28449000</v>
      </c>
      <c r="H1179" s="19"/>
      <c r="I1179" s="26">
        <v>192.62509803921571</v>
      </c>
      <c r="J1179" s="24"/>
      <c r="K1179" s="19"/>
      <c r="L1179" s="24"/>
      <c r="M1179" s="19"/>
      <c r="N1179" s="24"/>
      <c r="O1179" s="24"/>
      <c r="P1179" s="41"/>
      <c r="Q1179" s="19">
        <v>47.6</v>
      </c>
      <c r="R1179" s="19"/>
      <c r="S1179" s="19"/>
      <c r="T1179" s="366">
        <v>4638.0423000000001</v>
      </c>
      <c r="U1179" s="10">
        <v>4394</v>
      </c>
      <c r="V1179" s="18">
        <v>3733</v>
      </c>
      <c r="W1179" s="25" t="s">
        <v>1306</v>
      </c>
      <c r="X1179" s="164" t="s">
        <v>5160</v>
      </c>
      <c r="Y1179" s="164">
        <v>6</v>
      </c>
      <c r="Z1179" s="164">
        <v>56</v>
      </c>
      <c r="AA1179" s="164">
        <v>56</v>
      </c>
      <c r="AB1179" s="124" t="e">
        <v>#N/A</v>
      </c>
    </row>
    <row r="1180" spans="1:28" s="162" customFormat="1" ht="135" x14ac:dyDescent="0.25">
      <c r="A1180" s="24">
        <v>56</v>
      </c>
      <c r="B1180" s="167">
        <v>1780</v>
      </c>
      <c r="C1180" s="32" t="s">
        <v>384</v>
      </c>
      <c r="D1180" s="403" t="s">
        <v>354</v>
      </c>
      <c r="E1180" s="401" t="s">
        <v>1</v>
      </c>
      <c r="F1180" s="24" t="s">
        <v>385</v>
      </c>
      <c r="G1180" s="400"/>
      <c r="H1180" s="26"/>
      <c r="I1180" s="26"/>
      <c r="J1180" s="24"/>
      <c r="K1180" s="145"/>
      <c r="L1180" s="24"/>
      <c r="M1180" s="145"/>
      <c r="N1180" s="24"/>
      <c r="O1180" s="24"/>
      <c r="P1180" s="145">
        <v>1.8560000000000001</v>
      </c>
      <c r="Q1180" s="145"/>
      <c r="R1180" s="145"/>
      <c r="S1180" s="145"/>
      <c r="T1180" s="366">
        <v>1670.4</v>
      </c>
      <c r="U1180" s="10">
        <v>2568</v>
      </c>
      <c r="V1180" s="18"/>
      <c r="W1180" s="25" t="s">
        <v>1306</v>
      </c>
      <c r="X1180" s="164" t="s">
        <v>5160</v>
      </c>
      <c r="Y1180" s="164">
        <v>6</v>
      </c>
      <c r="Z1180" s="164">
        <v>56</v>
      </c>
      <c r="AA1180" s="164">
        <v>56</v>
      </c>
      <c r="AB1180" s="124" t="e">
        <v>#N/A</v>
      </c>
    </row>
    <row r="1181" spans="1:28" s="162" customFormat="1" ht="90" x14ac:dyDescent="0.25">
      <c r="A1181" s="24">
        <v>57</v>
      </c>
      <c r="B1181" s="167">
        <v>1781</v>
      </c>
      <c r="C1181" s="371" t="s">
        <v>3628</v>
      </c>
      <c r="D1181" s="403" t="s">
        <v>359</v>
      </c>
      <c r="E1181" s="401" t="s">
        <v>1</v>
      </c>
      <c r="F1181" s="24" t="s">
        <v>25</v>
      </c>
      <c r="G1181" s="400">
        <v>26779700</v>
      </c>
      <c r="H1181" s="403"/>
      <c r="I1181" s="19"/>
      <c r="J1181" s="24"/>
      <c r="K1181" s="403"/>
      <c r="L1181" s="24"/>
      <c r="M1181" s="403"/>
      <c r="N1181" s="24"/>
      <c r="O1181" s="24"/>
      <c r="P1181" s="42">
        <v>1.1919999999999999</v>
      </c>
      <c r="Q1181" s="403"/>
      <c r="R1181" s="403"/>
      <c r="S1181" s="403"/>
      <c r="T1181" s="366">
        <v>5204.9077100000004</v>
      </c>
      <c r="U1181" s="10">
        <v>6644</v>
      </c>
      <c r="V1181" s="18">
        <v>2803</v>
      </c>
      <c r="W1181" s="25" t="s">
        <v>1306</v>
      </c>
      <c r="X1181" s="164" t="s">
        <v>5160</v>
      </c>
      <c r="Y1181" s="164">
        <v>6</v>
      </c>
      <c r="Z1181" s="164">
        <v>56</v>
      </c>
      <c r="AA1181" s="164">
        <v>56</v>
      </c>
      <c r="AB1181" s="124" t="e">
        <v>#N/A</v>
      </c>
    </row>
    <row r="1182" spans="1:28" s="162" customFormat="1" ht="90" x14ac:dyDescent="0.25">
      <c r="A1182" s="24">
        <v>58</v>
      </c>
      <c r="B1182" s="167">
        <v>1782</v>
      </c>
      <c r="C1182" s="32" t="s">
        <v>364</v>
      </c>
      <c r="D1182" s="403" t="s">
        <v>4005</v>
      </c>
      <c r="E1182" s="401" t="s">
        <v>1</v>
      </c>
      <c r="F1182" s="24" t="s">
        <v>15</v>
      </c>
      <c r="G1182" s="400">
        <v>161868000</v>
      </c>
      <c r="H1182" s="19"/>
      <c r="I1182" s="26">
        <v>125.85294117647059</v>
      </c>
      <c r="J1182" s="24"/>
      <c r="K1182" s="19"/>
      <c r="L1182" s="24"/>
      <c r="M1182" s="19">
        <v>30.272866666666662</v>
      </c>
      <c r="N1182" s="24"/>
      <c r="O1182" s="24"/>
      <c r="P1182" s="41"/>
      <c r="Q1182" s="19">
        <v>519.59</v>
      </c>
      <c r="R1182" s="19"/>
      <c r="S1182" s="19"/>
      <c r="T1182" s="366">
        <v>25702.742010000002</v>
      </c>
      <c r="U1182" s="10">
        <v>23655</v>
      </c>
      <c r="V1182" s="18">
        <v>23762</v>
      </c>
      <c r="W1182" s="25" t="s">
        <v>1306</v>
      </c>
      <c r="X1182" s="164" t="s">
        <v>5160</v>
      </c>
      <c r="Y1182" s="164">
        <v>6</v>
      </c>
      <c r="Z1182" s="164">
        <v>56</v>
      </c>
      <c r="AA1182" s="164">
        <v>56</v>
      </c>
      <c r="AB1182" s="124" t="e">
        <v>#N/A</v>
      </c>
    </row>
    <row r="1183" spans="1:28" s="162" customFormat="1" ht="90" x14ac:dyDescent="0.25">
      <c r="A1183" s="24">
        <v>60</v>
      </c>
      <c r="B1183" s="167">
        <v>1784</v>
      </c>
      <c r="C1183" s="32" t="s">
        <v>358</v>
      </c>
      <c r="D1183" s="403" t="s">
        <v>359</v>
      </c>
      <c r="E1183" s="401" t="s">
        <v>1</v>
      </c>
      <c r="F1183" s="24" t="s">
        <v>4003</v>
      </c>
      <c r="G1183" s="400">
        <v>76891400</v>
      </c>
      <c r="H1183" s="19"/>
      <c r="I1183" s="19"/>
      <c r="J1183" s="24"/>
      <c r="K1183" s="19"/>
      <c r="L1183" s="24"/>
      <c r="M1183" s="19"/>
      <c r="N1183" s="24"/>
      <c r="O1183" s="24"/>
      <c r="P1183" s="41">
        <v>5.49</v>
      </c>
      <c r="Q1183" s="19"/>
      <c r="R1183" s="19"/>
      <c r="S1183" s="19"/>
      <c r="T1183" s="366">
        <v>16805.34302</v>
      </c>
      <c r="U1183" s="10">
        <v>18473</v>
      </c>
      <c r="V1183" s="18">
        <v>11283</v>
      </c>
      <c r="W1183" s="25" t="s">
        <v>1306</v>
      </c>
      <c r="X1183" s="164" t="s">
        <v>5160</v>
      </c>
      <c r="Y1183" s="164">
        <v>6</v>
      </c>
      <c r="Z1183" s="164">
        <v>56</v>
      </c>
      <c r="AA1183" s="164">
        <v>56</v>
      </c>
      <c r="AB1183" s="124" t="e">
        <v>#N/A</v>
      </c>
    </row>
    <row r="1184" spans="1:28" s="162" customFormat="1" ht="75" x14ac:dyDescent="0.25">
      <c r="A1184" s="24">
        <v>61</v>
      </c>
      <c r="B1184" s="167">
        <v>1785</v>
      </c>
      <c r="C1184" s="371" t="s">
        <v>3629</v>
      </c>
      <c r="D1184" s="403" t="s">
        <v>354</v>
      </c>
      <c r="E1184" s="401" t="s">
        <v>1</v>
      </c>
      <c r="F1184" s="24" t="s">
        <v>38</v>
      </c>
      <c r="G1184" s="400">
        <v>360127000</v>
      </c>
      <c r="H1184" s="19">
        <v>19573</v>
      </c>
      <c r="I1184" s="26">
        <v>838.7167843137255</v>
      </c>
      <c r="J1184" s="24"/>
      <c r="K1184" s="19"/>
      <c r="L1184" s="24"/>
      <c r="M1184" s="19">
        <v>63.214380952380942</v>
      </c>
      <c r="N1184" s="24"/>
      <c r="O1184" s="24"/>
      <c r="P1184" s="41">
        <v>13.706199999999999</v>
      </c>
      <c r="Q1184" s="19"/>
      <c r="R1184" s="19"/>
      <c r="S1184" s="19"/>
      <c r="T1184" s="366">
        <v>82526.142320000014</v>
      </c>
      <c r="U1184" s="10">
        <v>64385</v>
      </c>
      <c r="V1184" s="18">
        <v>62482</v>
      </c>
      <c r="W1184" s="25" t="s">
        <v>1306</v>
      </c>
      <c r="X1184" s="164" t="s">
        <v>5160</v>
      </c>
      <c r="Y1184" s="164">
        <v>6</v>
      </c>
      <c r="Z1184" s="164">
        <v>56</v>
      </c>
      <c r="AA1184" s="164">
        <v>56</v>
      </c>
      <c r="AB1184" s="124" t="e">
        <v>#N/A</v>
      </c>
    </row>
    <row r="1185" spans="1:28" s="162" customFormat="1" ht="75" x14ac:dyDescent="0.25">
      <c r="A1185" s="24">
        <v>62</v>
      </c>
      <c r="B1185" s="167">
        <v>1786</v>
      </c>
      <c r="C1185" s="371" t="s">
        <v>3630</v>
      </c>
      <c r="D1185" s="403" t="s">
        <v>354</v>
      </c>
      <c r="E1185" s="401" t="s">
        <v>1</v>
      </c>
      <c r="F1185" s="24" t="s">
        <v>38</v>
      </c>
      <c r="G1185" s="400">
        <v>38751000</v>
      </c>
      <c r="H1185" s="19"/>
      <c r="I1185" s="19">
        <v>34</v>
      </c>
      <c r="J1185" s="24"/>
      <c r="K1185" s="19"/>
      <c r="L1185" s="24"/>
      <c r="M1185" s="19"/>
      <c r="N1185" s="24"/>
      <c r="O1185" s="24"/>
      <c r="P1185" s="41">
        <v>3.1</v>
      </c>
      <c r="Q1185" s="19"/>
      <c r="R1185" s="19"/>
      <c r="S1185" s="19"/>
      <c r="T1185" s="366">
        <v>8803.9593000000004</v>
      </c>
      <c r="U1185" s="10">
        <v>6971</v>
      </c>
      <c r="V1185" s="18">
        <v>7069</v>
      </c>
      <c r="W1185" s="25" t="s">
        <v>1306</v>
      </c>
      <c r="X1185" s="164" t="s">
        <v>5160</v>
      </c>
      <c r="Y1185" s="164">
        <v>6</v>
      </c>
      <c r="Z1185" s="164">
        <v>56</v>
      </c>
      <c r="AA1185" s="164">
        <v>56</v>
      </c>
      <c r="AB1185" s="124" t="e">
        <v>#N/A</v>
      </c>
    </row>
    <row r="1186" spans="1:28" s="162" customFormat="1" ht="180" x14ac:dyDescent="0.25">
      <c r="A1186" s="24">
        <v>63</v>
      </c>
      <c r="B1186" s="167">
        <v>1787</v>
      </c>
      <c r="C1186" s="371" t="s">
        <v>363</v>
      </c>
      <c r="D1186" s="403" t="s">
        <v>4004</v>
      </c>
      <c r="E1186" s="401" t="s">
        <v>1</v>
      </c>
      <c r="F1186" s="24" t="s">
        <v>40</v>
      </c>
      <c r="G1186" s="400">
        <v>27810000</v>
      </c>
      <c r="H1186" s="19"/>
      <c r="I1186" s="26">
        <v>106.94156862745098</v>
      </c>
      <c r="J1186" s="24"/>
      <c r="K1186" s="19"/>
      <c r="L1186" s="24"/>
      <c r="M1186" s="19"/>
      <c r="N1186" s="24"/>
      <c r="O1186" s="24"/>
      <c r="P1186" s="41"/>
      <c r="Q1186" s="19"/>
      <c r="R1186" s="19"/>
      <c r="S1186" s="19"/>
      <c r="T1186" s="366">
        <v>4400.1634000000004</v>
      </c>
      <c r="U1186" s="10">
        <v>3648</v>
      </c>
      <c r="V1186" s="18">
        <v>2443</v>
      </c>
      <c r="W1186" s="25" t="s">
        <v>1306</v>
      </c>
      <c r="X1186" s="164" t="s">
        <v>5160</v>
      </c>
      <c r="Y1186" s="164">
        <v>6</v>
      </c>
      <c r="Z1186" s="164">
        <v>56</v>
      </c>
      <c r="AA1186" s="164">
        <v>56</v>
      </c>
      <c r="AB1186" s="124" t="e">
        <v>#N/A</v>
      </c>
    </row>
    <row r="1187" spans="1:28" s="162" customFormat="1" ht="135" x14ac:dyDescent="0.25">
      <c r="A1187" s="24">
        <v>64</v>
      </c>
      <c r="B1187" s="167">
        <v>1788</v>
      </c>
      <c r="C1187" s="32" t="s">
        <v>382</v>
      </c>
      <c r="D1187" s="403" t="s">
        <v>378</v>
      </c>
      <c r="E1187" s="401" t="s">
        <v>1</v>
      </c>
      <c r="F1187" s="24" t="s">
        <v>383</v>
      </c>
      <c r="G1187" s="400">
        <v>20515000</v>
      </c>
      <c r="H1187" s="26"/>
      <c r="I1187" s="26"/>
      <c r="J1187" s="24"/>
      <c r="K1187" s="145"/>
      <c r="L1187" s="24"/>
      <c r="M1187" s="145"/>
      <c r="N1187" s="24"/>
      <c r="O1187" s="24"/>
      <c r="P1187" s="145"/>
      <c r="Q1187" s="145"/>
      <c r="R1187" s="145"/>
      <c r="S1187" s="145"/>
      <c r="T1187" s="366">
        <v>3165.4645</v>
      </c>
      <c r="U1187" s="10">
        <v>2018</v>
      </c>
      <c r="V1187" s="352"/>
      <c r="W1187" s="25" t="s">
        <v>1306</v>
      </c>
      <c r="X1187" s="164" t="s">
        <v>5160</v>
      </c>
      <c r="Y1187" s="164">
        <v>6</v>
      </c>
      <c r="Z1187" s="164">
        <v>56</v>
      </c>
      <c r="AA1187" s="164">
        <v>56</v>
      </c>
      <c r="AB1187" s="124" t="e">
        <v>#N/A</v>
      </c>
    </row>
    <row r="1188" spans="1:28" s="162" customFormat="1" ht="90" x14ac:dyDescent="0.25">
      <c r="A1188" s="24">
        <v>65</v>
      </c>
      <c r="B1188" s="167">
        <v>1789</v>
      </c>
      <c r="C1188" s="371" t="s">
        <v>3631</v>
      </c>
      <c r="D1188" s="403" t="s">
        <v>351</v>
      </c>
      <c r="E1188" s="401" t="s">
        <v>1</v>
      </c>
      <c r="F1188" s="24" t="s">
        <v>38</v>
      </c>
      <c r="G1188" s="400">
        <v>153000000</v>
      </c>
      <c r="H1188" s="19"/>
      <c r="I1188" s="26">
        <v>0</v>
      </c>
      <c r="J1188" s="24"/>
      <c r="K1188" s="145"/>
      <c r="L1188" s="24"/>
      <c r="M1188" s="19"/>
      <c r="N1188" s="24"/>
      <c r="O1188" s="24"/>
      <c r="P1188" s="41">
        <v>17</v>
      </c>
      <c r="Q1188" s="19"/>
      <c r="R1188" s="19"/>
      <c r="S1188" s="19"/>
      <c r="T1188" s="366">
        <v>38907.9</v>
      </c>
      <c r="U1188" s="10">
        <v>36364</v>
      </c>
      <c r="V1188" s="18">
        <v>38075</v>
      </c>
      <c r="W1188" s="25" t="s">
        <v>1306</v>
      </c>
      <c r="X1188" s="164" t="s">
        <v>5160</v>
      </c>
      <c r="Y1188" s="164">
        <v>6</v>
      </c>
      <c r="Z1188" s="164">
        <v>56</v>
      </c>
      <c r="AA1188" s="164">
        <v>56</v>
      </c>
      <c r="AB1188" s="124" t="e">
        <v>#N/A</v>
      </c>
    </row>
    <row r="1189" spans="1:28" s="162" customFormat="1" ht="75" x14ac:dyDescent="0.25">
      <c r="A1189" s="24">
        <v>66</v>
      </c>
      <c r="B1189" s="167">
        <v>1790</v>
      </c>
      <c r="C1189" s="371" t="s">
        <v>3632</v>
      </c>
      <c r="D1189" s="403" t="s">
        <v>388</v>
      </c>
      <c r="E1189" s="401" t="s">
        <v>1</v>
      </c>
      <c r="F1189" s="24" t="s">
        <v>38</v>
      </c>
      <c r="G1189" s="400">
        <v>127412832.14517173</v>
      </c>
      <c r="H1189" s="26"/>
      <c r="I1189" s="26"/>
      <c r="J1189" s="24"/>
      <c r="K1189" s="145"/>
      <c r="L1189" s="24"/>
      <c r="M1189" s="145"/>
      <c r="N1189" s="24"/>
      <c r="O1189" s="24"/>
      <c r="P1189" s="145">
        <v>32.338000000000001</v>
      </c>
      <c r="Q1189" s="145"/>
      <c r="R1189" s="145"/>
      <c r="S1189" s="145"/>
      <c r="T1189" s="366">
        <v>48764</v>
      </c>
      <c r="U1189" s="10">
        <v>48764</v>
      </c>
      <c r="V1189" s="18"/>
      <c r="W1189" s="25" t="s">
        <v>1306</v>
      </c>
      <c r="X1189" s="164" t="s">
        <v>5160</v>
      </c>
      <c r="Y1189" s="164">
        <v>6</v>
      </c>
      <c r="Z1189" s="164">
        <v>56</v>
      </c>
      <c r="AA1189" s="164">
        <v>56</v>
      </c>
      <c r="AB1189" s="124" t="e">
        <v>#N/A</v>
      </c>
    </row>
    <row r="1190" spans="1:28" s="162" customFormat="1" ht="90" x14ac:dyDescent="0.25">
      <c r="A1190" s="24">
        <v>67</v>
      </c>
      <c r="B1190" s="167">
        <v>1791</v>
      </c>
      <c r="C1190" s="32" t="s">
        <v>367</v>
      </c>
      <c r="D1190" s="403" t="s">
        <v>359</v>
      </c>
      <c r="E1190" s="401" t="s">
        <v>1</v>
      </c>
      <c r="F1190" s="24" t="s">
        <v>40</v>
      </c>
      <c r="G1190" s="400">
        <v>17810000</v>
      </c>
      <c r="H1190" s="19"/>
      <c r="I1190" s="19">
        <v>96</v>
      </c>
      <c r="J1190" s="24"/>
      <c r="K1190" s="19">
        <v>368</v>
      </c>
      <c r="L1190" s="24"/>
      <c r="M1190" s="19"/>
      <c r="N1190" s="24"/>
      <c r="O1190" s="24"/>
      <c r="P1190" s="41"/>
      <c r="Q1190" s="19"/>
      <c r="R1190" s="19"/>
      <c r="S1190" s="19"/>
      <c r="T1190" s="366">
        <v>3210.3230000000003</v>
      </c>
      <c r="U1190" s="10">
        <v>2183</v>
      </c>
      <c r="V1190" s="18">
        <v>2043</v>
      </c>
      <c r="W1190" s="25" t="s">
        <v>1306</v>
      </c>
      <c r="X1190" s="164" t="s">
        <v>5160</v>
      </c>
      <c r="Y1190" s="164">
        <v>6</v>
      </c>
      <c r="Z1190" s="164">
        <v>56</v>
      </c>
      <c r="AA1190" s="164">
        <v>56</v>
      </c>
      <c r="AB1190" s="124" t="e">
        <v>#N/A</v>
      </c>
    </row>
    <row r="1191" spans="1:28" s="162" customFormat="1" ht="105" x14ac:dyDescent="0.25">
      <c r="A1191" s="24">
        <v>69</v>
      </c>
      <c r="B1191" s="167">
        <v>1793</v>
      </c>
      <c r="C1191" s="32" t="s">
        <v>344</v>
      </c>
      <c r="D1191" s="403" t="s">
        <v>345</v>
      </c>
      <c r="E1191" s="401" t="s">
        <v>1</v>
      </c>
      <c r="F1191" s="24" t="s">
        <v>267</v>
      </c>
      <c r="G1191" s="400">
        <v>21342300</v>
      </c>
      <c r="H1191" s="19"/>
      <c r="I1191" s="26">
        <v>26.84</v>
      </c>
      <c r="J1191" s="24"/>
      <c r="K1191" s="19"/>
      <c r="L1191" s="24"/>
      <c r="M1191" s="19"/>
      <c r="N1191" s="24"/>
      <c r="O1191" s="24"/>
      <c r="P1191" s="41"/>
      <c r="Q1191" s="19"/>
      <c r="R1191" s="19"/>
      <c r="S1191" s="19"/>
      <c r="T1191" s="366">
        <v>3320.4936900000002</v>
      </c>
      <c r="U1191" s="10">
        <v>2947</v>
      </c>
      <c r="V1191" s="18">
        <v>1602</v>
      </c>
      <c r="W1191" s="25" t="s">
        <v>1306</v>
      </c>
      <c r="X1191" s="164" t="s">
        <v>5160</v>
      </c>
      <c r="Y1191" s="164">
        <v>6</v>
      </c>
      <c r="Z1191" s="164">
        <v>56</v>
      </c>
      <c r="AA1191" s="164">
        <v>56</v>
      </c>
      <c r="AB1191" s="124" t="e">
        <v>#N/A</v>
      </c>
    </row>
    <row r="1192" spans="1:28" s="162" customFormat="1" ht="105" x14ac:dyDescent="0.25">
      <c r="A1192" s="24">
        <v>70</v>
      </c>
      <c r="B1192" s="167">
        <v>1794</v>
      </c>
      <c r="C1192" s="32" t="s">
        <v>393</v>
      </c>
      <c r="D1192" s="403" t="s">
        <v>378</v>
      </c>
      <c r="E1192" s="401" t="s">
        <v>1</v>
      </c>
      <c r="F1192" s="24" t="s">
        <v>38</v>
      </c>
      <c r="G1192" s="400">
        <v>6532728.4510693448</v>
      </c>
      <c r="H1192" s="19"/>
      <c r="I1192" s="26"/>
      <c r="J1192" s="24"/>
      <c r="K1192" s="19"/>
      <c r="L1192" s="24"/>
      <c r="M1192" s="19"/>
      <c r="N1192" s="24"/>
      <c r="O1192" s="24"/>
      <c r="P1192" s="41"/>
      <c r="Q1192" s="19"/>
      <c r="R1192" s="19"/>
      <c r="S1192" s="19"/>
      <c r="T1192" s="366">
        <v>1008</v>
      </c>
      <c r="U1192" s="10">
        <v>1008</v>
      </c>
      <c r="V1192" s="18">
        <v>27774</v>
      </c>
      <c r="W1192" s="25" t="s">
        <v>1306</v>
      </c>
      <c r="X1192" s="164" t="s">
        <v>5160</v>
      </c>
      <c r="Y1192" s="164">
        <v>6</v>
      </c>
      <c r="Z1192" s="164">
        <v>56</v>
      </c>
      <c r="AA1192" s="164">
        <v>56</v>
      </c>
      <c r="AB1192" s="124" t="e">
        <v>#N/A</v>
      </c>
    </row>
    <row r="1193" spans="1:28" s="162" customFormat="1" ht="75" x14ac:dyDescent="0.25">
      <c r="A1193" s="24">
        <v>71</v>
      </c>
      <c r="B1193" s="167">
        <v>1795</v>
      </c>
      <c r="C1193" s="32" t="s">
        <v>829</v>
      </c>
      <c r="D1193" s="403" t="s">
        <v>388</v>
      </c>
      <c r="E1193" s="401" t="s">
        <v>1</v>
      </c>
      <c r="F1193" s="24" t="s">
        <v>38</v>
      </c>
      <c r="G1193" s="400">
        <v>109941672.06740116</v>
      </c>
      <c r="H1193" s="19"/>
      <c r="I1193" s="19"/>
      <c r="J1193" s="24"/>
      <c r="K1193" s="19"/>
      <c r="L1193" s="24"/>
      <c r="M1193" s="19"/>
      <c r="N1193" s="24"/>
      <c r="O1193" s="24"/>
      <c r="P1193" s="41"/>
      <c r="Q1193" s="19"/>
      <c r="R1193" s="19"/>
      <c r="S1193" s="19"/>
      <c r="T1193" s="366">
        <v>16964</v>
      </c>
      <c r="U1193" s="10">
        <v>16964</v>
      </c>
      <c r="V1193" s="18">
        <v>31947</v>
      </c>
      <c r="W1193" s="25" t="s">
        <v>1306</v>
      </c>
      <c r="X1193" s="164" t="s">
        <v>5160</v>
      </c>
      <c r="Y1193" s="164">
        <v>6</v>
      </c>
      <c r="Z1193" s="164">
        <v>56</v>
      </c>
      <c r="AA1193" s="164">
        <v>56</v>
      </c>
      <c r="AB1193" s="124" t="e">
        <v>#N/A</v>
      </c>
    </row>
    <row r="1194" spans="1:28" s="162" customFormat="1" ht="75" x14ac:dyDescent="0.25">
      <c r="A1194" s="24">
        <v>72</v>
      </c>
      <c r="B1194" s="167">
        <v>1796</v>
      </c>
      <c r="C1194" s="32" t="s">
        <v>357</v>
      </c>
      <c r="D1194" s="403" t="s">
        <v>354</v>
      </c>
      <c r="E1194" s="401" t="s">
        <v>1</v>
      </c>
      <c r="F1194" s="24" t="s">
        <v>38</v>
      </c>
      <c r="G1194" s="400">
        <v>64804925.469863907</v>
      </c>
      <c r="H1194" s="19"/>
      <c r="I1194" s="19"/>
      <c r="J1194" s="24"/>
      <c r="K1194" s="19"/>
      <c r="L1194" s="24"/>
      <c r="M1194" s="19"/>
      <c r="N1194" s="24"/>
      <c r="O1194" s="24"/>
      <c r="P1194" s="41">
        <v>19.553999999999998</v>
      </c>
      <c r="Q1194" s="19"/>
      <c r="R1194" s="19"/>
      <c r="S1194" s="19"/>
      <c r="T1194" s="366">
        <v>27598</v>
      </c>
      <c r="U1194" s="10">
        <v>27598</v>
      </c>
      <c r="V1194" s="18">
        <v>16548</v>
      </c>
      <c r="W1194" s="25" t="s">
        <v>1306</v>
      </c>
      <c r="X1194" s="164" t="s">
        <v>5160</v>
      </c>
      <c r="Y1194" s="164">
        <v>6</v>
      </c>
      <c r="Z1194" s="164">
        <v>56</v>
      </c>
      <c r="AA1194" s="164">
        <v>56</v>
      </c>
      <c r="AB1194" s="124" t="e">
        <v>#N/A</v>
      </c>
    </row>
    <row r="1195" spans="1:28" s="162" customFormat="1" ht="120" x14ac:dyDescent="0.25">
      <c r="A1195" s="24">
        <v>75</v>
      </c>
      <c r="B1195" s="167">
        <v>1799</v>
      </c>
      <c r="C1195" s="389" t="s">
        <v>381</v>
      </c>
      <c r="D1195" s="390" t="s">
        <v>4001</v>
      </c>
      <c r="E1195" s="391" t="s">
        <v>1</v>
      </c>
      <c r="F1195" s="392" t="s">
        <v>4002</v>
      </c>
      <c r="G1195" s="400">
        <v>7082100</v>
      </c>
      <c r="H1195" s="393"/>
      <c r="I1195" s="394"/>
      <c r="J1195" s="390"/>
      <c r="K1195" s="392"/>
      <c r="L1195" s="390"/>
      <c r="M1195" s="392"/>
      <c r="N1195" s="390"/>
      <c r="O1195" s="390"/>
      <c r="P1195" s="395"/>
      <c r="Q1195" s="392"/>
      <c r="R1195" s="392"/>
      <c r="S1195" s="392"/>
      <c r="T1195" s="396">
        <v>1092.7680300000002</v>
      </c>
      <c r="U1195" s="10">
        <v>1178</v>
      </c>
      <c r="V1195" s="352"/>
      <c r="W1195" s="25" t="s">
        <v>1306</v>
      </c>
      <c r="X1195" s="164" t="s">
        <v>5160</v>
      </c>
      <c r="Y1195" s="164">
        <v>6</v>
      </c>
      <c r="Z1195" s="164">
        <v>56</v>
      </c>
      <c r="AA1195" s="164">
        <v>56</v>
      </c>
      <c r="AB1195" s="124" t="e">
        <v>#N/A</v>
      </c>
    </row>
    <row r="1196" spans="1:28" s="162" customFormat="1" ht="90" x14ac:dyDescent="0.25">
      <c r="A1196" s="24">
        <v>76</v>
      </c>
      <c r="B1196" s="167">
        <v>1800</v>
      </c>
      <c r="C1196" s="389" t="s">
        <v>372</v>
      </c>
      <c r="D1196" s="390" t="s">
        <v>356</v>
      </c>
      <c r="E1196" s="397" t="s">
        <v>1</v>
      </c>
      <c r="F1196" s="398" t="s">
        <v>373</v>
      </c>
      <c r="G1196" s="400">
        <v>28847000</v>
      </c>
      <c r="H1196" s="393"/>
      <c r="I1196" s="394"/>
      <c r="J1196" s="390"/>
      <c r="K1196" s="398"/>
      <c r="L1196" s="390"/>
      <c r="M1196" s="398"/>
      <c r="N1196" s="390"/>
      <c r="O1196" s="390"/>
      <c r="P1196" s="395"/>
      <c r="Q1196" s="398"/>
      <c r="R1196" s="398"/>
      <c r="S1196" s="398"/>
      <c r="T1196" s="396">
        <v>4451.0920999999998</v>
      </c>
      <c r="U1196" s="10">
        <v>3312</v>
      </c>
      <c r="V1196" s="18">
        <v>2463</v>
      </c>
      <c r="W1196" s="25" t="s">
        <v>1306</v>
      </c>
      <c r="X1196" s="164" t="s">
        <v>5160</v>
      </c>
      <c r="Y1196" s="164">
        <v>6</v>
      </c>
      <c r="Z1196" s="164">
        <v>56</v>
      </c>
      <c r="AA1196" s="164">
        <v>56</v>
      </c>
      <c r="AB1196" s="124" t="e">
        <v>#N/A</v>
      </c>
    </row>
    <row r="1197" spans="1:28" s="162" customFormat="1" ht="90" x14ac:dyDescent="0.25">
      <c r="A1197" s="24">
        <v>77</v>
      </c>
      <c r="B1197" s="167">
        <v>1801</v>
      </c>
      <c r="C1197" s="389" t="s">
        <v>826</v>
      </c>
      <c r="D1197" s="390" t="s">
        <v>359</v>
      </c>
      <c r="E1197" s="397" t="s">
        <v>1</v>
      </c>
      <c r="F1197" s="398" t="s">
        <v>99</v>
      </c>
      <c r="G1197" s="400">
        <v>11772700</v>
      </c>
      <c r="H1197" s="399"/>
      <c r="I1197" s="394"/>
      <c r="J1197" s="390"/>
      <c r="K1197" s="398"/>
      <c r="L1197" s="390"/>
      <c r="M1197" s="398"/>
      <c r="N1197" s="390"/>
      <c r="O1197" s="390"/>
      <c r="P1197" s="395"/>
      <c r="Q1197" s="398"/>
      <c r="R1197" s="398"/>
      <c r="S1197" s="398"/>
      <c r="T1197" s="396">
        <v>1816.5276100000001</v>
      </c>
      <c r="U1197" s="10">
        <v>3002</v>
      </c>
      <c r="V1197" s="18">
        <v>1785</v>
      </c>
      <c r="W1197" s="25" t="s">
        <v>1306</v>
      </c>
      <c r="X1197" s="164" t="s">
        <v>5160</v>
      </c>
      <c r="Y1197" s="164">
        <v>6</v>
      </c>
      <c r="Z1197" s="164">
        <v>56</v>
      </c>
      <c r="AA1197" s="164">
        <v>56</v>
      </c>
      <c r="AB1197" s="124" t="e">
        <v>#N/A</v>
      </c>
    </row>
    <row r="1198" spans="1:28" s="162" customFormat="1" ht="102" x14ac:dyDescent="0.25">
      <c r="A1198" s="24">
        <v>78</v>
      </c>
      <c r="B1198" s="167">
        <v>1802</v>
      </c>
      <c r="C1198" s="370" t="s">
        <v>3633</v>
      </c>
      <c r="D1198" s="390" t="s">
        <v>354</v>
      </c>
      <c r="E1198" s="397" t="s">
        <v>1</v>
      </c>
      <c r="F1198" s="398" t="s">
        <v>14</v>
      </c>
      <c r="G1198" s="400">
        <v>43163000</v>
      </c>
      <c r="H1198" s="399"/>
      <c r="I1198" s="398">
        <v>10.46</v>
      </c>
      <c r="J1198" s="390"/>
      <c r="K1198" s="398">
        <v>1186</v>
      </c>
      <c r="L1198" s="390"/>
      <c r="M1198" s="398">
        <v>0.21</v>
      </c>
      <c r="N1198" s="390"/>
      <c r="O1198" s="390"/>
      <c r="P1198" s="395"/>
      <c r="Q1198" s="398"/>
      <c r="R1198" s="398"/>
      <c r="S1198" s="398"/>
      <c r="T1198" s="396">
        <v>7845.0806000000011</v>
      </c>
      <c r="U1198" s="10">
        <v>7432</v>
      </c>
      <c r="V1198" s="18">
        <v>9287</v>
      </c>
      <c r="W1198" s="25" t="s">
        <v>1306</v>
      </c>
      <c r="X1198" s="164" t="s">
        <v>5160</v>
      </c>
      <c r="Y1198" s="164">
        <v>6</v>
      </c>
      <c r="Z1198" s="164">
        <v>56</v>
      </c>
      <c r="AA1198" s="164">
        <v>56</v>
      </c>
      <c r="AB1198" s="124" t="e">
        <v>#N/A</v>
      </c>
    </row>
    <row r="1199" spans="1:28" s="162" customFormat="1" ht="120" x14ac:dyDescent="0.25">
      <c r="A1199" s="24">
        <v>79</v>
      </c>
      <c r="B1199" s="167">
        <v>1803</v>
      </c>
      <c r="C1199" s="389" t="s">
        <v>349</v>
      </c>
      <c r="D1199" s="390" t="s">
        <v>350</v>
      </c>
      <c r="E1199" s="397" t="s">
        <v>1</v>
      </c>
      <c r="F1199" s="398" t="s">
        <v>25</v>
      </c>
      <c r="G1199" s="400">
        <v>8363900</v>
      </c>
      <c r="H1199" s="399"/>
      <c r="I1199" s="394"/>
      <c r="J1199" s="390"/>
      <c r="K1199" s="398"/>
      <c r="L1199" s="390"/>
      <c r="M1199" s="398"/>
      <c r="N1199" s="390"/>
      <c r="O1199" s="390"/>
      <c r="P1199" s="395"/>
      <c r="Q1199" s="398"/>
      <c r="R1199" s="398"/>
      <c r="S1199" s="398"/>
      <c r="T1199" s="396">
        <v>1290.5497700000001</v>
      </c>
      <c r="U1199" s="10">
        <v>1240</v>
      </c>
      <c r="V1199" s="18">
        <v>1294</v>
      </c>
      <c r="W1199" s="25" t="s">
        <v>1306</v>
      </c>
      <c r="X1199" s="164" t="s">
        <v>5160</v>
      </c>
      <c r="Y1199" s="164">
        <v>6</v>
      </c>
      <c r="Z1199" s="164">
        <v>56</v>
      </c>
      <c r="AA1199" s="164">
        <v>56</v>
      </c>
      <c r="AB1199" s="124" t="e">
        <v>#N/A</v>
      </c>
    </row>
    <row r="1200" spans="1:28" s="162" customFormat="1" ht="180" x14ac:dyDescent="0.25">
      <c r="A1200" s="24">
        <v>82</v>
      </c>
      <c r="B1200" s="167">
        <v>1806</v>
      </c>
      <c r="C1200" s="32" t="s">
        <v>390</v>
      </c>
      <c r="D1200" s="403" t="s">
        <v>391</v>
      </c>
      <c r="E1200" s="401" t="s">
        <v>30</v>
      </c>
      <c r="F1200" s="24" t="s">
        <v>31</v>
      </c>
      <c r="G1200" s="33">
        <v>36000000</v>
      </c>
      <c r="H1200" s="145"/>
      <c r="I1200" s="26">
        <v>180</v>
      </c>
      <c r="J1200" s="24"/>
      <c r="K1200" s="145"/>
      <c r="L1200" s="24"/>
      <c r="M1200" s="145"/>
      <c r="N1200" s="24"/>
      <c r="O1200" s="24"/>
      <c r="P1200" s="41"/>
      <c r="Q1200" s="145">
        <v>768</v>
      </c>
      <c r="R1200" s="145"/>
      <c r="S1200" s="145"/>
      <c r="T1200" s="366">
        <v>6575.52</v>
      </c>
      <c r="U1200" s="10">
        <v>6430</v>
      </c>
      <c r="V1200" s="352"/>
      <c r="W1200" s="25" t="s">
        <v>1306</v>
      </c>
      <c r="X1200" s="164" t="s">
        <v>5160</v>
      </c>
      <c r="Y1200" s="164">
        <v>6</v>
      </c>
      <c r="Z1200" s="164">
        <v>56</v>
      </c>
      <c r="AA1200" s="164">
        <v>56</v>
      </c>
      <c r="AB1200" s="124" t="e">
        <v>#N/A</v>
      </c>
    </row>
    <row r="1201" spans="1:28" s="162" customFormat="1" ht="75" x14ac:dyDescent="0.25">
      <c r="A1201" s="24">
        <v>83</v>
      </c>
      <c r="B1201" s="167">
        <v>1807</v>
      </c>
      <c r="C1201" s="380" t="s">
        <v>3634</v>
      </c>
      <c r="D1201" s="403" t="s">
        <v>354</v>
      </c>
      <c r="E1201" s="31" t="s">
        <v>1</v>
      </c>
      <c r="F1201" s="12" t="s">
        <v>101</v>
      </c>
      <c r="G1201" s="400">
        <v>123000000</v>
      </c>
      <c r="H1201" s="19"/>
      <c r="I1201" s="19"/>
      <c r="J1201" s="24"/>
      <c r="K1201" s="19"/>
      <c r="L1201" s="24"/>
      <c r="M1201" s="19"/>
      <c r="N1201" s="24"/>
      <c r="O1201" s="24"/>
      <c r="P1201" s="41"/>
      <c r="Q1201" s="19"/>
      <c r="R1201" s="19"/>
      <c r="S1201" s="19"/>
      <c r="T1201" s="366">
        <v>18978.900000000001</v>
      </c>
      <c r="U1201" s="10">
        <v>3116</v>
      </c>
      <c r="V1201" s="18">
        <v>3116</v>
      </c>
      <c r="W1201" s="25" t="s">
        <v>860</v>
      </c>
      <c r="X1201" s="164" t="s">
        <v>5160</v>
      </c>
      <c r="Y1201" s="164">
        <v>6</v>
      </c>
      <c r="Z1201" s="164">
        <v>56</v>
      </c>
      <c r="AA1201" s="164">
        <v>56</v>
      </c>
      <c r="AB1201" s="124" t="e">
        <v>#N/A</v>
      </c>
    </row>
    <row r="1202" spans="1:28" s="162" customFormat="1" ht="105" x14ac:dyDescent="0.25">
      <c r="A1202" s="24">
        <v>85</v>
      </c>
      <c r="B1202" s="167">
        <v>1809</v>
      </c>
      <c r="C1202" s="380" t="s">
        <v>3635</v>
      </c>
      <c r="D1202" s="403" t="s">
        <v>3997</v>
      </c>
      <c r="E1202" s="31" t="s">
        <v>1</v>
      </c>
      <c r="F1202" s="12" t="s">
        <v>105</v>
      </c>
      <c r="G1202" s="400">
        <v>73016400</v>
      </c>
      <c r="H1202" s="19"/>
      <c r="I1202" s="19"/>
      <c r="J1202" s="24"/>
      <c r="K1202" s="19"/>
      <c r="L1202" s="24"/>
      <c r="M1202" s="19"/>
      <c r="N1202" s="24"/>
      <c r="O1202" s="24"/>
      <c r="P1202" s="41"/>
      <c r="Q1202" s="19"/>
      <c r="R1202" s="19"/>
      <c r="S1202" s="19"/>
      <c r="T1202" s="366">
        <v>11266.43052</v>
      </c>
      <c r="U1202" s="10">
        <v>12000.435620000004</v>
      </c>
      <c r="V1202" s="18">
        <v>33972</v>
      </c>
      <c r="W1202" s="25" t="s">
        <v>3233</v>
      </c>
      <c r="X1202" s="164" t="s">
        <v>5160</v>
      </c>
      <c r="Y1202" s="164">
        <v>6</v>
      </c>
      <c r="Z1202" s="164">
        <v>56</v>
      </c>
      <c r="AA1202" s="164">
        <v>56</v>
      </c>
      <c r="AB1202" s="124" t="e">
        <v>#N/A</v>
      </c>
    </row>
    <row r="1203" spans="1:28" s="162" customFormat="1" ht="105" x14ac:dyDescent="0.25">
      <c r="A1203" s="24">
        <v>86</v>
      </c>
      <c r="B1203" s="167">
        <v>1810</v>
      </c>
      <c r="C1203" s="380" t="s">
        <v>3636</v>
      </c>
      <c r="D1203" s="403" t="s">
        <v>3997</v>
      </c>
      <c r="E1203" s="31" t="s">
        <v>1</v>
      </c>
      <c r="F1203" s="12" t="s">
        <v>105</v>
      </c>
      <c r="G1203" s="400">
        <v>83220000</v>
      </c>
      <c r="H1203" s="19"/>
      <c r="I1203" s="19"/>
      <c r="J1203" s="24"/>
      <c r="K1203" s="19"/>
      <c r="L1203" s="24"/>
      <c r="M1203" s="19"/>
      <c r="N1203" s="24"/>
      <c r="O1203" s="24"/>
      <c r="P1203" s="41"/>
      <c r="Q1203" s="19"/>
      <c r="R1203" s="19"/>
      <c r="S1203" s="19"/>
      <c r="T1203" s="366">
        <v>12840.846000000001</v>
      </c>
      <c r="U1203" s="10">
        <v>12336.285</v>
      </c>
      <c r="V1203" s="18"/>
      <c r="W1203" s="25" t="s">
        <v>3233</v>
      </c>
      <c r="X1203" s="164" t="s">
        <v>5160</v>
      </c>
      <c r="Y1203" s="164">
        <v>6</v>
      </c>
      <c r="Z1203" s="164">
        <v>56</v>
      </c>
      <c r="AA1203" s="164">
        <v>56</v>
      </c>
      <c r="AB1203" s="124" t="e">
        <v>#N/A</v>
      </c>
    </row>
    <row r="1204" spans="1:28" s="162" customFormat="1" ht="75" x14ac:dyDescent="0.25">
      <c r="A1204" s="24">
        <v>87</v>
      </c>
      <c r="B1204" s="167">
        <v>1811</v>
      </c>
      <c r="C1204" s="381" t="s">
        <v>396</v>
      </c>
      <c r="D1204" s="403" t="s">
        <v>3998</v>
      </c>
      <c r="E1204" s="31" t="s">
        <v>1</v>
      </c>
      <c r="F1204" s="12" t="s">
        <v>105</v>
      </c>
      <c r="G1204" s="400">
        <v>121690000</v>
      </c>
      <c r="H1204" s="19"/>
      <c r="I1204" s="19"/>
      <c r="J1204" s="24"/>
      <c r="K1204" s="19"/>
      <c r="L1204" s="24"/>
      <c r="M1204" s="19"/>
      <c r="N1204" s="24"/>
      <c r="O1204" s="24"/>
      <c r="P1204" s="41"/>
      <c r="Q1204" s="19"/>
      <c r="R1204" s="19"/>
      <c r="S1204" s="19"/>
      <c r="T1204" s="366">
        <v>18776.767</v>
      </c>
      <c r="U1204" s="10">
        <v>21348.985032000001</v>
      </c>
      <c r="V1204" s="18"/>
      <c r="W1204" s="25" t="s">
        <v>860</v>
      </c>
      <c r="X1204" s="164" t="s">
        <v>5160</v>
      </c>
      <c r="Y1204" s="164">
        <v>6</v>
      </c>
      <c r="Z1204" s="164">
        <v>56</v>
      </c>
      <c r="AA1204" s="164">
        <v>56</v>
      </c>
      <c r="AB1204" s="124" t="e">
        <v>#N/A</v>
      </c>
    </row>
    <row r="1205" spans="1:28" s="162" customFormat="1" ht="75" x14ac:dyDescent="0.25">
      <c r="A1205" s="24">
        <v>88</v>
      </c>
      <c r="B1205" s="167">
        <v>1812</v>
      </c>
      <c r="C1205" s="380" t="s">
        <v>3637</v>
      </c>
      <c r="D1205" s="403" t="s">
        <v>3998</v>
      </c>
      <c r="E1205" s="31" t="s">
        <v>1</v>
      </c>
      <c r="F1205" s="12" t="s">
        <v>105</v>
      </c>
      <c r="G1205" s="400">
        <v>90927900</v>
      </c>
      <c r="H1205" s="19"/>
      <c r="I1205" s="19"/>
      <c r="J1205" s="24"/>
      <c r="K1205" s="19"/>
      <c r="L1205" s="24"/>
      <c r="M1205" s="19"/>
      <c r="N1205" s="24"/>
      <c r="O1205" s="24"/>
      <c r="P1205" s="41"/>
      <c r="Q1205" s="19"/>
      <c r="R1205" s="19"/>
      <c r="S1205" s="19"/>
      <c r="T1205" s="366">
        <v>14030.17497</v>
      </c>
      <c r="U1205" s="10">
        <v>15661.716939000002</v>
      </c>
      <c r="V1205" s="18"/>
      <c r="W1205" s="25" t="s">
        <v>860</v>
      </c>
      <c r="X1205" s="164" t="s">
        <v>5160</v>
      </c>
      <c r="Y1205" s="164">
        <v>6</v>
      </c>
      <c r="Z1205" s="164">
        <v>56</v>
      </c>
      <c r="AA1205" s="164">
        <v>56</v>
      </c>
      <c r="AB1205" s="124" t="e">
        <v>#N/A</v>
      </c>
    </row>
    <row r="1206" spans="1:28" s="162" customFormat="1" ht="75" x14ac:dyDescent="0.25">
      <c r="A1206" s="24">
        <v>89</v>
      </c>
      <c r="B1206" s="167">
        <v>1813</v>
      </c>
      <c r="C1206" s="381" t="s">
        <v>397</v>
      </c>
      <c r="D1206" s="403" t="s">
        <v>3998</v>
      </c>
      <c r="E1206" s="31" t="s">
        <v>1</v>
      </c>
      <c r="F1206" s="12" t="s">
        <v>105</v>
      </c>
      <c r="G1206" s="400">
        <v>77475299.999999985</v>
      </c>
      <c r="H1206" s="19"/>
      <c r="I1206" s="19"/>
      <c r="J1206" s="24"/>
      <c r="K1206" s="19"/>
      <c r="L1206" s="24"/>
      <c r="M1206" s="19"/>
      <c r="N1206" s="24"/>
      <c r="O1206" s="24"/>
      <c r="P1206" s="41"/>
      <c r="Q1206" s="19"/>
      <c r="R1206" s="19"/>
      <c r="S1206" s="19"/>
      <c r="T1206" s="366">
        <v>11954.438789999998</v>
      </c>
      <c r="U1206" s="10">
        <v>11669.931192</v>
      </c>
      <c r="V1206" s="18"/>
      <c r="W1206" s="25" t="s">
        <v>860</v>
      </c>
      <c r="X1206" s="164" t="s">
        <v>5160</v>
      </c>
      <c r="Y1206" s="164">
        <v>6</v>
      </c>
      <c r="Z1206" s="164">
        <v>56</v>
      </c>
      <c r="AA1206" s="164">
        <v>56</v>
      </c>
      <c r="AB1206" s="124" t="e">
        <v>#N/A</v>
      </c>
    </row>
    <row r="1207" spans="1:28" s="162" customFormat="1" ht="90" x14ac:dyDescent="0.25">
      <c r="A1207" s="24">
        <v>90</v>
      </c>
      <c r="B1207" s="167">
        <v>1814</v>
      </c>
      <c r="C1207" s="32" t="s">
        <v>840</v>
      </c>
      <c r="D1207" s="403" t="s">
        <v>3999</v>
      </c>
      <c r="E1207" s="401" t="s">
        <v>1</v>
      </c>
      <c r="F1207" s="24" t="s">
        <v>9</v>
      </c>
      <c r="G1207" s="400">
        <v>5521200</v>
      </c>
      <c r="H1207" s="26"/>
      <c r="I1207" s="26"/>
      <c r="J1207" s="24"/>
      <c r="K1207" s="145"/>
      <c r="L1207" s="24"/>
      <c r="M1207" s="145"/>
      <c r="N1207" s="24"/>
      <c r="O1207" s="24"/>
      <c r="P1207" s="145"/>
      <c r="Q1207" s="145"/>
      <c r="R1207" s="145"/>
      <c r="S1207" s="145"/>
      <c r="T1207" s="357">
        <v>1019</v>
      </c>
      <c r="U1207" s="10">
        <v>1019</v>
      </c>
      <c r="V1207" s="352"/>
      <c r="W1207" s="25" t="s">
        <v>1306</v>
      </c>
      <c r="X1207" s="164" t="s">
        <v>5160</v>
      </c>
      <c r="Y1207" s="164">
        <v>6</v>
      </c>
      <c r="Z1207" s="164">
        <v>56</v>
      </c>
      <c r="AA1207" s="164">
        <v>56</v>
      </c>
      <c r="AB1207" s="124" t="e">
        <v>#N/A</v>
      </c>
    </row>
    <row r="1208" spans="1:28" s="162" customFormat="1" ht="75" x14ac:dyDescent="0.25">
      <c r="A1208" s="24">
        <v>91</v>
      </c>
      <c r="B1208" s="167">
        <v>1815</v>
      </c>
      <c r="C1208" s="32" t="s">
        <v>352</v>
      </c>
      <c r="D1208" s="403" t="s">
        <v>346</v>
      </c>
      <c r="E1208" s="401" t="s">
        <v>1</v>
      </c>
      <c r="F1208" s="24" t="s">
        <v>38</v>
      </c>
      <c r="G1208" s="400">
        <v>254246900</v>
      </c>
      <c r="H1208" s="19">
        <v>14067.048999999999</v>
      </c>
      <c r="I1208" s="26">
        <v>676.08</v>
      </c>
      <c r="J1208" s="24"/>
      <c r="K1208" s="19"/>
      <c r="L1208" s="24"/>
      <c r="M1208" s="19"/>
      <c r="N1208" s="24"/>
      <c r="O1208" s="24"/>
      <c r="P1208" s="41">
        <v>14.206</v>
      </c>
      <c r="Q1208" s="19"/>
      <c r="R1208" s="19"/>
      <c r="S1208" s="19"/>
      <c r="T1208" s="366">
        <v>62552.232570000007</v>
      </c>
      <c r="U1208" s="10">
        <v>46683</v>
      </c>
      <c r="V1208" s="18">
        <v>52563</v>
      </c>
      <c r="W1208" s="25" t="s">
        <v>1306</v>
      </c>
      <c r="X1208" s="164" t="s">
        <v>5160</v>
      </c>
      <c r="Y1208" s="164">
        <v>6</v>
      </c>
      <c r="Z1208" s="164">
        <v>56</v>
      </c>
      <c r="AA1208" s="164">
        <v>56</v>
      </c>
      <c r="AB1208" s="124" t="e">
        <v>#N/A</v>
      </c>
    </row>
    <row r="1209" spans="1:28" s="162" customFormat="1" ht="75" x14ac:dyDescent="0.25">
      <c r="A1209" s="24">
        <v>92</v>
      </c>
      <c r="B1209" s="167">
        <v>1816</v>
      </c>
      <c r="C1209" s="32" t="s">
        <v>353</v>
      </c>
      <c r="D1209" s="403" t="s">
        <v>346</v>
      </c>
      <c r="E1209" s="401" t="s">
        <v>1</v>
      </c>
      <c r="F1209" s="24" t="s">
        <v>38</v>
      </c>
      <c r="G1209" s="400">
        <v>252316267.01231366</v>
      </c>
      <c r="H1209" s="19"/>
      <c r="I1209" s="19"/>
      <c r="J1209" s="24"/>
      <c r="K1209" s="19"/>
      <c r="L1209" s="24"/>
      <c r="M1209" s="19"/>
      <c r="N1209" s="24"/>
      <c r="O1209" s="24"/>
      <c r="P1209" s="41">
        <v>4.8540000000000001</v>
      </c>
      <c r="Q1209" s="19"/>
      <c r="R1209" s="19"/>
      <c r="S1209" s="19"/>
      <c r="T1209" s="366">
        <v>43301</v>
      </c>
      <c r="U1209" s="10">
        <v>43301</v>
      </c>
      <c r="V1209" s="18">
        <v>75507</v>
      </c>
      <c r="W1209" s="25" t="s">
        <v>1306</v>
      </c>
      <c r="X1209" s="164" t="s">
        <v>5160</v>
      </c>
      <c r="Y1209" s="164">
        <v>6</v>
      </c>
      <c r="Z1209" s="164">
        <v>56</v>
      </c>
      <c r="AA1209" s="164">
        <v>56</v>
      </c>
      <c r="AB1209" s="124" t="e">
        <v>#N/A</v>
      </c>
    </row>
    <row r="1210" spans="1:28" s="162" customFormat="1" ht="105" x14ac:dyDescent="0.25">
      <c r="A1210" s="24">
        <v>93</v>
      </c>
      <c r="B1210" s="167">
        <v>1817</v>
      </c>
      <c r="C1210" s="371" t="s">
        <v>3638</v>
      </c>
      <c r="D1210" s="403" t="s">
        <v>4000</v>
      </c>
      <c r="E1210" s="401" t="s">
        <v>1</v>
      </c>
      <c r="F1210" s="24" t="s">
        <v>342</v>
      </c>
      <c r="G1210" s="400">
        <v>19249700</v>
      </c>
      <c r="H1210" s="19"/>
      <c r="I1210" s="19"/>
      <c r="J1210" s="24"/>
      <c r="K1210" s="19"/>
      <c r="L1210" s="24"/>
      <c r="M1210" s="19"/>
      <c r="N1210" s="24"/>
      <c r="O1210" s="24"/>
      <c r="P1210" s="41"/>
      <c r="Q1210" s="19"/>
      <c r="R1210" s="19"/>
      <c r="S1210" s="19"/>
      <c r="T1210" s="366">
        <v>2970.2287100000003</v>
      </c>
      <c r="U1210" s="10">
        <v>2298</v>
      </c>
      <c r="V1210" s="18">
        <v>5470</v>
      </c>
      <c r="W1210" s="25" t="s">
        <v>1306</v>
      </c>
      <c r="X1210" s="164" t="s">
        <v>5160</v>
      </c>
      <c r="Y1210" s="164">
        <v>6</v>
      </c>
      <c r="Z1210" s="164">
        <v>56</v>
      </c>
      <c r="AA1210" s="164">
        <v>56</v>
      </c>
      <c r="AB1210" s="124" t="e">
        <v>#N/A</v>
      </c>
    </row>
    <row r="1211" spans="1:28" s="162" customFormat="1" ht="90" x14ac:dyDescent="0.25">
      <c r="A1211" s="24">
        <v>3</v>
      </c>
      <c r="B1211" s="167">
        <v>1821</v>
      </c>
      <c r="C1211" s="51" t="s">
        <v>4747</v>
      </c>
      <c r="D1211" s="53" t="s">
        <v>3996</v>
      </c>
      <c r="E1211" s="34" t="s">
        <v>30</v>
      </c>
      <c r="F1211" s="401" t="s">
        <v>536</v>
      </c>
      <c r="G1211" s="400">
        <v>7645692</v>
      </c>
      <c r="H1211" s="44"/>
      <c r="I1211" s="45"/>
      <c r="J1211" s="34"/>
      <c r="K1211" s="44"/>
      <c r="L1211" s="34"/>
      <c r="M1211" s="44"/>
      <c r="N1211" s="34"/>
      <c r="O1211" s="34"/>
      <c r="P1211" s="44"/>
      <c r="Q1211" s="44"/>
      <c r="R1211" s="44"/>
      <c r="S1211" s="44"/>
      <c r="T1211" s="366">
        <v>1179.7302756000001</v>
      </c>
      <c r="U1211" s="10">
        <v>981.93</v>
      </c>
      <c r="V1211" s="18">
        <v>903.49192320000009</v>
      </c>
      <c r="W1211" s="25" t="s">
        <v>1306</v>
      </c>
      <c r="X1211" s="164" t="s">
        <v>5162</v>
      </c>
      <c r="Y1211" s="164">
        <v>58</v>
      </c>
      <c r="Z1211" s="164">
        <v>57</v>
      </c>
      <c r="AA1211" s="164">
        <v>57</v>
      </c>
      <c r="AB1211" s="124" t="e">
        <v>#N/A</v>
      </c>
    </row>
    <row r="1212" spans="1:28" s="162" customFormat="1" ht="75" x14ac:dyDescent="0.25">
      <c r="A1212" s="24">
        <v>5</v>
      </c>
      <c r="B1212" s="167">
        <v>1823</v>
      </c>
      <c r="C1212" s="371" t="s">
        <v>3640</v>
      </c>
      <c r="D1212" s="53" t="s">
        <v>3992</v>
      </c>
      <c r="E1212" s="34" t="s">
        <v>30</v>
      </c>
      <c r="F1212" s="401" t="s">
        <v>55</v>
      </c>
      <c r="G1212" s="400">
        <v>5071920</v>
      </c>
      <c r="H1212" s="44"/>
      <c r="I1212" s="45"/>
      <c r="J1212" s="34"/>
      <c r="K1212" s="44"/>
      <c r="L1212" s="34"/>
      <c r="M1212" s="44"/>
      <c r="N1212" s="34"/>
      <c r="O1212" s="34"/>
      <c r="P1212" s="44"/>
      <c r="Q1212" s="44"/>
      <c r="R1212" s="44"/>
      <c r="S1212" s="44"/>
      <c r="T1212" s="366">
        <v>782.59725600000002</v>
      </c>
      <c r="U1212" s="351">
        <v>726</v>
      </c>
      <c r="V1212" s="352"/>
      <c r="W1212" s="25" t="s">
        <v>1306</v>
      </c>
      <c r="X1212" s="164" t="s">
        <v>5162</v>
      </c>
      <c r="Y1212" s="164">
        <v>58</v>
      </c>
      <c r="Z1212" s="164">
        <v>57</v>
      </c>
      <c r="AA1212" s="164">
        <v>57</v>
      </c>
      <c r="AB1212" s="124" t="e">
        <v>#N/A</v>
      </c>
    </row>
    <row r="1213" spans="1:28" s="162" customFormat="1" ht="75" x14ac:dyDescent="0.25">
      <c r="A1213" s="24">
        <v>6</v>
      </c>
      <c r="B1213" s="167">
        <v>1824</v>
      </c>
      <c r="C1213" s="371" t="s">
        <v>3639</v>
      </c>
      <c r="D1213" s="53" t="s">
        <v>3993</v>
      </c>
      <c r="E1213" s="34" t="s">
        <v>30</v>
      </c>
      <c r="F1213" s="401" t="s">
        <v>55</v>
      </c>
      <c r="G1213" s="400">
        <v>3889892</v>
      </c>
      <c r="H1213" s="44"/>
      <c r="I1213" s="45"/>
      <c r="J1213" s="34"/>
      <c r="K1213" s="44"/>
      <c r="L1213" s="34"/>
      <c r="M1213" s="44"/>
      <c r="N1213" s="34"/>
      <c r="O1213" s="34"/>
      <c r="P1213" s="44"/>
      <c r="Q1213" s="44"/>
      <c r="R1213" s="44"/>
      <c r="S1213" s="44"/>
      <c r="T1213" s="366">
        <v>600.21033560000001</v>
      </c>
      <c r="U1213" s="10">
        <v>546</v>
      </c>
      <c r="V1213" s="18"/>
      <c r="W1213" s="25" t="s">
        <v>1306</v>
      </c>
      <c r="X1213" s="164" t="s">
        <v>5162</v>
      </c>
      <c r="Y1213" s="164">
        <v>58</v>
      </c>
      <c r="Z1213" s="164">
        <v>57</v>
      </c>
      <c r="AA1213" s="164">
        <v>57</v>
      </c>
      <c r="AB1213" s="124" t="e">
        <v>#N/A</v>
      </c>
    </row>
    <row r="1214" spans="1:28" s="162" customFormat="1" ht="105" x14ac:dyDescent="0.25">
      <c r="A1214" s="24">
        <v>7</v>
      </c>
      <c r="B1214" s="167">
        <v>1825</v>
      </c>
      <c r="C1214" s="371" t="s">
        <v>3641</v>
      </c>
      <c r="D1214" s="53" t="s">
        <v>3994</v>
      </c>
      <c r="E1214" s="34" t="s">
        <v>30</v>
      </c>
      <c r="F1214" s="401" t="s">
        <v>2041</v>
      </c>
      <c r="G1214" s="400">
        <v>14966280</v>
      </c>
      <c r="H1214" s="44"/>
      <c r="I1214" s="45">
        <v>20</v>
      </c>
      <c r="J1214" s="34"/>
      <c r="K1214" s="44"/>
      <c r="L1214" s="34"/>
      <c r="M1214" s="44">
        <v>11</v>
      </c>
      <c r="N1214" s="34"/>
      <c r="O1214" s="34"/>
      <c r="P1214" s="44"/>
      <c r="Q1214" s="44"/>
      <c r="R1214" s="44"/>
      <c r="S1214" s="44"/>
      <c r="T1214" s="366">
        <v>2393.3065896000003</v>
      </c>
      <c r="U1214" s="10">
        <v>2104</v>
      </c>
      <c r="V1214" s="18">
        <v>1468.6491563000002</v>
      </c>
      <c r="W1214" s="25" t="s">
        <v>1306</v>
      </c>
      <c r="X1214" s="164" t="s">
        <v>5162</v>
      </c>
      <c r="Y1214" s="164">
        <v>58</v>
      </c>
      <c r="Z1214" s="164">
        <v>57</v>
      </c>
      <c r="AA1214" s="164">
        <v>57</v>
      </c>
      <c r="AB1214" s="124" t="e">
        <v>#N/A</v>
      </c>
    </row>
    <row r="1215" spans="1:28" s="162" customFormat="1" ht="90" x14ac:dyDescent="0.25">
      <c r="A1215" s="24">
        <v>8</v>
      </c>
      <c r="B1215" s="167">
        <v>1826</v>
      </c>
      <c r="C1215" s="51" t="s">
        <v>4749</v>
      </c>
      <c r="D1215" s="53" t="s">
        <v>3995</v>
      </c>
      <c r="E1215" s="34" t="s">
        <v>30</v>
      </c>
      <c r="F1215" s="401" t="s">
        <v>2041</v>
      </c>
      <c r="G1215" s="400">
        <v>3864878</v>
      </c>
      <c r="H1215" s="44"/>
      <c r="I1215" s="45">
        <v>6.45</v>
      </c>
      <c r="J1215" s="34"/>
      <c r="K1215" s="44"/>
      <c r="L1215" s="34"/>
      <c r="M1215" s="44">
        <v>58.253999999999998</v>
      </c>
      <c r="N1215" s="34"/>
      <c r="O1215" s="34"/>
      <c r="P1215" s="44"/>
      <c r="Q1215" s="44"/>
      <c r="R1215" s="44"/>
      <c r="S1215" s="44"/>
      <c r="T1215" s="366">
        <v>664.09637539999994</v>
      </c>
      <c r="U1215" s="10">
        <v>544</v>
      </c>
      <c r="V1215" s="18">
        <v>525.79005690000008</v>
      </c>
      <c r="W1215" s="25" t="s">
        <v>1306</v>
      </c>
      <c r="X1215" s="164" t="s">
        <v>5162</v>
      </c>
      <c r="Y1215" s="164">
        <v>58</v>
      </c>
      <c r="Z1215" s="164">
        <v>57</v>
      </c>
      <c r="AA1215" s="164">
        <v>57</v>
      </c>
      <c r="AB1215" s="124" t="e">
        <v>#N/A</v>
      </c>
    </row>
    <row r="1216" spans="1:28" s="162" customFormat="1" ht="90" x14ac:dyDescent="0.25">
      <c r="A1216" s="24">
        <v>10</v>
      </c>
      <c r="B1216" s="167">
        <v>1828</v>
      </c>
      <c r="C1216" s="371" t="s">
        <v>3642</v>
      </c>
      <c r="D1216" s="53" t="s">
        <v>3986</v>
      </c>
      <c r="E1216" s="34" t="s">
        <v>30</v>
      </c>
      <c r="F1216" s="401" t="s">
        <v>2041</v>
      </c>
      <c r="G1216" s="400">
        <v>11629800</v>
      </c>
      <c r="H1216" s="44"/>
      <c r="I1216" s="45"/>
      <c r="J1216" s="34"/>
      <c r="K1216" s="44"/>
      <c r="L1216" s="34"/>
      <c r="M1216" s="44"/>
      <c r="N1216" s="34"/>
      <c r="O1216" s="34"/>
      <c r="P1216" s="44"/>
      <c r="Q1216" s="44"/>
      <c r="R1216" s="44"/>
      <c r="S1216" s="44"/>
      <c r="T1216" s="366">
        <v>2046.8327040000001</v>
      </c>
      <c r="U1216" s="10">
        <v>1632</v>
      </c>
      <c r="V1216" s="18">
        <v>850.81914940000001</v>
      </c>
      <c r="W1216" s="25" t="s">
        <v>1306</v>
      </c>
      <c r="X1216" s="164" t="s">
        <v>5162</v>
      </c>
      <c r="Y1216" s="164">
        <v>58</v>
      </c>
      <c r="Z1216" s="164">
        <v>57</v>
      </c>
      <c r="AA1216" s="164">
        <v>57</v>
      </c>
      <c r="AB1216" s="124" t="e">
        <v>#N/A</v>
      </c>
    </row>
    <row r="1217" spans="1:28" s="162" customFormat="1" ht="90" x14ac:dyDescent="0.25">
      <c r="A1217" s="24">
        <v>11</v>
      </c>
      <c r="B1217" s="167">
        <v>1829</v>
      </c>
      <c r="C1217" s="51" t="s">
        <v>4751</v>
      </c>
      <c r="D1217" s="53" t="s">
        <v>3987</v>
      </c>
      <c r="E1217" s="34" t="s">
        <v>30</v>
      </c>
      <c r="F1217" s="401" t="s">
        <v>55</v>
      </c>
      <c r="G1217" s="400">
        <v>5014820</v>
      </c>
      <c r="H1217" s="44"/>
      <c r="I1217" s="45"/>
      <c r="J1217" s="34"/>
      <c r="K1217" s="44"/>
      <c r="L1217" s="34"/>
      <c r="M1217" s="44"/>
      <c r="N1217" s="34"/>
      <c r="O1217" s="34"/>
      <c r="P1217" s="44"/>
      <c r="Q1217" s="45">
        <v>14.4</v>
      </c>
      <c r="R1217" s="45"/>
      <c r="S1217" s="45"/>
      <c r="T1217" s="366">
        <v>789.48272600000007</v>
      </c>
      <c r="U1217" s="10">
        <v>552</v>
      </c>
      <c r="V1217" s="18">
        <v>516.85114930000009</v>
      </c>
      <c r="W1217" s="25" t="s">
        <v>1306</v>
      </c>
      <c r="X1217" s="164" t="s">
        <v>5162</v>
      </c>
      <c r="Y1217" s="164">
        <v>58</v>
      </c>
      <c r="Z1217" s="164">
        <v>57</v>
      </c>
      <c r="AA1217" s="164">
        <v>57</v>
      </c>
      <c r="AB1217" s="124" t="e">
        <v>#N/A</v>
      </c>
    </row>
    <row r="1218" spans="1:28" s="162" customFormat="1" ht="75" x14ac:dyDescent="0.25">
      <c r="A1218" s="24">
        <v>12</v>
      </c>
      <c r="B1218" s="167">
        <v>1830</v>
      </c>
      <c r="C1218" s="51" t="s">
        <v>4752</v>
      </c>
      <c r="D1218" s="53" t="s">
        <v>3988</v>
      </c>
      <c r="E1218" s="34" t="s">
        <v>30</v>
      </c>
      <c r="F1218" s="401" t="s">
        <v>55</v>
      </c>
      <c r="G1218" s="400">
        <v>3413669</v>
      </c>
      <c r="H1218" s="44"/>
      <c r="I1218" s="45"/>
      <c r="J1218" s="34"/>
      <c r="K1218" s="44"/>
      <c r="L1218" s="34"/>
      <c r="M1218" s="45">
        <v>5.6209999999999996</v>
      </c>
      <c r="N1218" s="34"/>
      <c r="O1218" s="34"/>
      <c r="P1218" s="44"/>
      <c r="Q1218" s="44"/>
      <c r="R1218" s="44"/>
      <c r="S1218" s="44"/>
      <c r="T1218" s="366">
        <v>532.63117670000008</v>
      </c>
      <c r="U1218" s="10">
        <v>546</v>
      </c>
      <c r="V1218" s="352"/>
      <c r="W1218" s="25" t="s">
        <v>1306</v>
      </c>
      <c r="X1218" s="164" t="s">
        <v>5162</v>
      </c>
      <c r="Y1218" s="164">
        <v>58</v>
      </c>
      <c r="Z1218" s="164">
        <v>57</v>
      </c>
      <c r="AA1218" s="164">
        <v>57</v>
      </c>
      <c r="AB1218" s="124" t="e">
        <v>#N/A</v>
      </c>
    </row>
    <row r="1219" spans="1:28" s="162" customFormat="1" ht="75" x14ac:dyDescent="0.25">
      <c r="A1219" s="24">
        <v>13</v>
      </c>
      <c r="B1219" s="167">
        <v>1831</v>
      </c>
      <c r="C1219" s="51" t="s">
        <v>4753</v>
      </c>
      <c r="D1219" s="53" t="s">
        <v>3989</v>
      </c>
      <c r="E1219" s="34" t="s">
        <v>30</v>
      </c>
      <c r="F1219" s="401" t="s">
        <v>2041</v>
      </c>
      <c r="G1219" s="400">
        <v>4696726</v>
      </c>
      <c r="H1219" s="44"/>
      <c r="I1219" s="45"/>
      <c r="J1219" s="34"/>
      <c r="K1219" s="44"/>
      <c r="L1219" s="34"/>
      <c r="M1219" s="44"/>
      <c r="N1219" s="34"/>
      <c r="O1219" s="34"/>
      <c r="P1219" s="44"/>
      <c r="Q1219" s="44"/>
      <c r="R1219" s="44"/>
      <c r="S1219" s="44"/>
      <c r="T1219" s="366">
        <v>1449.0626229000002</v>
      </c>
      <c r="U1219" s="10">
        <v>1465</v>
      </c>
      <c r="V1219" s="18">
        <v>1483.4227641</v>
      </c>
      <c r="W1219" s="25" t="s">
        <v>1306</v>
      </c>
      <c r="X1219" s="164" t="s">
        <v>5162</v>
      </c>
      <c r="Y1219" s="164">
        <v>58</v>
      </c>
      <c r="Z1219" s="164">
        <v>57</v>
      </c>
      <c r="AA1219" s="164">
        <v>57</v>
      </c>
      <c r="AB1219" s="124" t="e">
        <v>#N/A</v>
      </c>
    </row>
    <row r="1220" spans="1:28" s="162" customFormat="1" ht="180" x14ac:dyDescent="0.25">
      <c r="A1220" s="24">
        <v>14</v>
      </c>
      <c r="B1220" s="167">
        <v>1832</v>
      </c>
      <c r="C1220" s="51" t="s">
        <v>398</v>
      </c>
      <c r="D1220" s="31" t="s">
        <v>399</v>
      </c>
      <c r="E1220" s="34" t="s">
        <v>30</v>
      </c>
      <c r="F1220" s="49" t="s">
        <v>31</v>
      </c>
      <c r="G1220" s="67">
        <v>4770657</v>
      </c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  <c r="S1220" s="50"/>
      <c r="T1220" s="366">
        <v>736.11237510000001</v>
      </c>
      <c r="U1220" s="10">
        <v>681</v>
      </c>
      <c r="V1220" s="18">
        <v>671.73579200000006</v>
      </c>
      <c r="W1220" s="25" t="s">
        <v>1308</v>
      </c>
      <c r="X1220" s="164" t="s">
        <v>5162</v>
      </c>
      <c r="Y1220" s="164">
        <v>58</v>
      </c>
      <c r="Z1220" s="164">
        <v>57</v>
      </c>
      <c r="AA1220" s="164">
        <v>57</v>
      </c>
      <c r="AB1220" s="124" t="e">
        <v>#N/A</v>
      </c>
    </row>
    <row r="1221" spans="1:28" s="162" customFormat="1" ht="90" x14ac:dyDescent="0.25">
      <c r="A1221" s="24">
        <v>15</v>
      </c>
      <c r="B1221" s="167">
        <v>1833</v>
      </c>
      <c r="C1221" s="51" t="s">
        <v>4754</v>
      </c>
      <c r="D1221" s="53" t="s">
        <v>3990</v>
      </c>
      <c r="E1221" s="34" t="s">
        <v>30</v>
      </c>
      <c r="F1221" s="401" t="s">
        <v>55</v>
      </c>
      <c r="G1221" s="400">
        <v>5133131</v>
      </c>
      <c r="H1221" s="44"/>
      <c r="I1221" s="45"/>
      <c r="J1221" s="34"/>
      <c r="K1221" s="44"/>
      <c r="L1221" s="34"/>
      <c r="M1221" s="44"/>
      <c r="N1221" s="34"/>
      <c r="O1221" s="34"/>
      <c r="P1221" s="44"/>
      <c r="Q1221" s="44"/>
      <c r="R1221" s="44"/>
      <c r="S1221" s="44"/>
      <c r="T1221" s="366">
        <v>792.0421133000001</v>
      </c>
      <c r="U1221" s="10">
        <v>615</v>
      </c>
      <c r="V1221" s="352"/>
      <c r="W1221" s="25" t="s">
        <v>1306</v>
      </c>
      <c r="X1221" s="164" t="s">
        <v>5162</v>
      </c>
      <c r="Y1221" s="164">
        <v>58</v>
      </c>
      <c r="Z1221" s="164">
        <v>57</v>
      </c>
      <c r="AA1221" s="164">
        <v>57</v>
      </c>
      <c r="AB1221" s="124" t="e">
        <v>#N/A</v>
      </c>
    </row>
    <row r="1222" spans="1:28" s="162" customFormat="1" ht="60" x14ac:dyDescent="0.25">
      <c r="A1222" s="24">
        <v>16</v>
      </c>
      <c r="B1222" s="167">
        <v>1834</v>
      </c>
      <c r="C1222" s="51" t="s">
        <v>4755</v>
      </c>
      <c r="D1222" s="62" t="s">
        <v>3991</v>
      </c>
      <c r="E1222" s="34" t="s">
        <v>30</v>
      </c>
      <c r="F1222" s="401" t="s">
        <v>2041</v>
      </c>
      <c r="G1222" s="400">
        <v>7418099</v>
      </c>
      <c r="H1222" s="44"/>
      <c r="I1222" s="45"/>
      <c r="J1222" s="34"/>
      <c r="K1222" s="44"/>
      <c r="L1222" s="34"/>
      <c r="M1222" s="44">
        <v>5.84</v>
      </c>
      <c r="N1222" s="34"/>
      <c r="O1222" s="34"/>
      <c r="P1222" s="44"/>
      <c r="Q1222" s="44"/>
      <c r="R1222" s="44"/>
      <c r="S1222" s="44"/>
      <c r="T1222" s="366">
        <v>1150.7446757000002</v>
      </c>
      <c r="U1222" s="10">
        <v>977</v>
      </c>
      <c r="V1222" s="18">
        <v>952.48834520000003</v>
      </c>
      <c r="W1222" s="25" t="s">
        <v>1306</v>
      </c>
      <c r="X1222" s="164" t="s">
        <v>5162</v>
      </c>
      <c r="Y1222" s="164">
        <v>58</v>
      </c>
      <c r="Z1222" s="164">
        <v>57</v>
      </c>
      <c r="AA1222" s="164">
        <v>57</v>
      </c>
      <c r="AB1222" s="124" t="e">
        <v>#N/A</v>
      </c>
    </row>
    <row r="1223" spans="1:28" s="162" customFormat="1" ht="60" x14ac:dyDescent="0.25">
      <c r="A1223" s="24">
        <v>18</v>
      </c>
      <c r="B1223" s="167">
        <v>1836</v>
      </c>
      <c r="C1223" s="51" t="s">
        <v>4757</v>
      </c>
      <c r="D1223" s="62" t="s">
        <v>3984</v>
      </c>
      <c r="E1223" s="34" t="s">
        <v>30</v>
      </c>
      <c r="F1223" s="401" t="s">
        <v>2041</v>
      </c>
      <c r="G1223" s="400">
        <v>7614106</v>
      </c>
      <c r="H1223" s="44"/>
      <c r="I1223" s="45"/>
      <c r="J1223" s="34"/>
      <c r="K1223" s="44"/>
      <c r="L1223" s="34"/>
      <c r="M1223" s="44"/>
      <c r="N1223" s="34"/>
      <c r="O1223" s="34"/>
      <c r="P1223" s="44"/>
      <c r="Q1223" s="44"/>
      <c r="R1223" s="44"/>
      <c r="S1223" s="44"/>
      <c r="T1223" s="366">
        <v>1642.5148592</v>
      </c>
      <c r="U1223" s="10">
        <v>1349</v>
      </c>
      <c r="V1223" s="18">
        <v>1098.9707357</v>
      </c>
      <c r="W1223" s="25" t="s">
        <v>1306</v>
      </c>
      <c r="X1223" s="164" t="s">
        <v>5162</v>
      </c>
      <c r="Y1223" s="164">
        <v>58</v>
      </c>
      <c r="Z1223" s="164">
        <v>57</v>
      </c>
      <c r="AA1223" s="164">
        <v>57</v>
      </c>
      <c r="AB1223" s="124" t="e">
        <v>#N/A</v>
      </c>
    </row>
    <row r="1224" spans="1:28" s="162" customFormat="1" ht="195" x14ac:dyDescent="0.25">
      <c r="A1224" s="24">
        <v>19</v>
      </c>
      <c r="B1224" s="167">
        <v>1837</v>
      </c>
      <c r="C1224" s="51" t="s">
        <v>4758</v>
      </c>
      <c r="D1224" s="63" t="s">
        <v>3985</v>
      </c>
      <c r="E1224" s="34" t="s">
        <v>46</v>
      </c>
      <c r="F1224" s="401" t="s">
        <v>47</v>
      </c>
      <c r="G1224" s="400">
        <v>52889000</v>
      </c>
      <c r="H1224" s="44"/>
      <c r="I1224" s="45">
        <v>116</v>
      </c>
      <c r="J1224" s="34"/>
      <c r="K1224" s="44"/>
      <c r="L1224" s="34"/>
      <c r="M1224" s="45">
        <v>25.8</v>
      </c>
      <c r="N1224" s="34"/>
      <c r="O1224" s="34"/>
      <c r="P1224" s="44"/>
      <c r="Q1224" s="44"/>
      <c r="R1224" s="44"/>
      <c r="S1224" s="44"/>
      <c r="T1224" s="366">
        <v>8306.1827000000012</v>
      </c>
      <c r="U1224" s="10">
        <v>6904</v>
      </c>
      <c r="V1224" s="18">
        <v>6057.3680612000007</v>
      </c>
      <c r="W1224" s="25" t="s">
        <v>1306</v>
      </c>
      <c r="X1224" s="164" t="s">
        <v>5162</v>
      </c>
      <c r="Y1224" s="164">
        <v>58</v>
      </c>
      <c r="Z1224" s="164">
        <v>57</v>
      </c>
      <c r="AA1224" s="164">
        <v>57</v>
      </c>
      <c r="AB1224" s="124" t="e">
        <v>#N/A</v>
      </c>
    </row>
    <row r="1225" spans="1:28" s="162" customFormat="1" ht="114.75" x14ac:dyDescent="0.25">
      <c r="A1225" s="24">
        <v>23</v>
      </c>
      <c r="B1225" s="167">
        <v>1841</v>
      </c>
      <c r="C1225" s="371" t="s">
        <v>3643</v>
      </c>
      <c r="D1225" s="62" t="s">
        <v>691</v>
      </c>
      <c r="E1225" s="34" t="s">
        <v>1</v>
      </c>
      <c r="F1225" s="401" t="s">
        <v>14</v>
      </c>
      <c r="G1225" s="400">
        <v>25760874</v>
      </c>
      <c r="H1225" s="44"/>
      <c r="I1225" s="45"/>
      <c r="J1225" s="34"/>
      <c r="K1225" s="44"/>
      <c r="L1225" s="34"/>
      <c r="M1225" s="44"/>
      <c r="N1225" s="34"/>
      <c r="O1225" s="34"/>
      <c r="P1225" s="44"/>
      <c r="Q1225" s="44"/>
      <c r="R1225" s="44"/>
      <c r="S1225" s="44"/>
      <c r="T1225" s="366">
        <v>3974.9028582000001</v>
      </c>
      <c r="U1225" s="10">
        <v>4619</v>
      </c>
      <c r="V1225" s="18">
        <v>3432.8910880000003</v>
      </c>
      <c r="W1225" s="25" t="s">
        <v>1306</v>
      </c>
      <c r="X1225" s="164" t="s">
        <v>5162</v>
      </c>
      <c r="Y1225" s="164">
        <v>58</v>
      </c>
      <c r="Z1225" s="164">
        <v>57</v>
      </c>
      <c r="AA1225" s="164">
        <v>57</v>
      </c>
      <c r="AB1225" s="124" t="e">
        <v>#N/A</v>
      </c>
    </row>
    <row r="1226" spans="1:28" s="162" customFormat="1" ht="135" x14ac:dyDescent="0.25">
      <c r="A1226" s="24">
        <v>24</v>
      </c>
      <c r="B1226" s="167">
        <v>1842</v>
      </c>
      <c r="C1226" s="371" t="s">
        <v>3644</v>
      </c>
      <c r="D1226" s="53" t="s">
        <v>703</v>
      </c>
      <c r="E1226" s="34" t="s">
        <v>1</v>
      </c>
      <c r="F1226" s="401" t="s">
        <v>14</v>
      </c>
      <c r="G1226" s="400">
        <v>28139692</v>
      </c>
      <c r="H1226" s="44"/>
      <c r="I1226" s="45">
        <v>12.04</v>
      </c>
      <c r="J1226" s="34"/>
      <c r="K1226" s="44"/>
      <c r="L1226" s="34"/>
      <c r="M1226" s="44"/>
      <c r="N1226" s="34"/>
      <c r="O1226" s="34"/>
      <c r="P1226" s="44"/>
      <c r="Q1226" s="44"/>
      <c r="R1226" s="44"/>
      <c r="S1226" s="44"/>
      <c r="T1226" s="366">
        <v>8178.5515176000008</v>
      </c>
      <c r="U1226" s="10">
        <v>5527</v>
      </c>
      <c r="V1226" s="18">
        <v>5363.3964048000007</v>
      </c>
      <c r="W1226" s="25" t="s">
        <v>1306</v>
      </c>
      <c r="X1226" s="164" t="s">
        <v>5162</v>
      </c>
      <c r="Y1226" s="164">
        <v>58</v>
      </c>
      <c r="Z1226" s="164">
        <v>57</v>
      </c>
      <c r="AA1226" s="164">
        <v>57</v>
      </c>
      <c r="AB1226" s="124" t="e">
        <v>#N/A</v>
      </c>
    </row>
    <row r="1227" spans="1:28" s="162" customFormat="1" ht="135" x14ac:dyDescent="0.25">
      <c r="A1227" s="24">
        <v>26</v>
      </c>
      <c r="B1227" s="167">
        <v>1844</v>
      </c>
      <c r="C1227" s="371" t="s">
        <v>3645</v>
      </c>
      <c r="D1227" s="53" t="s">
        <v>3983</v>
      </c>
      <c r="E1227" s="34" t="s">
        <v>1</v>
      </c>
      <c r="F1227" s="401" t="s">
        <v>26</v>
      </c>
      <c r="G1227" s="400">
        <v>11706675</v>
      </c>
      <c r="H1227" s="44"/>
      <c r="I1227" s="45"/>
      <c r="J1227" s="34"/>
      <c r="K1227" s="44"/>
      <c r="L1227" s="34"/>
      <c r="M1227" s="44"/>
      <c r="N1227" s="34"/>
      <c r="O1227" s="34"/>
      <c r="P1227" s="44"/>
      <c r="Q1227" s="44"/>
      <c r="R1227" s="44"/>
      <c r="S1227" s="44"/>
      <c r="T1227" s="366">
        <v>1806.3399525000002</v>
      </c>
      <c r="U1227" s="10">
        <v>2602</v>
      </c>
      <c r="V1227" s="18">
        <v>1989.4577920000002</v>
      </c>
      <c r="W1227" s="25" t="s">
        <v>1306</v>
      </c>
      <c r="X1227" s="164" t="s">
        <v>5162</v>
      </c>
      <c r="Y1227" s="164">
        <v>58</v>
      </c>
      <c r="Z1227" s="164">
        <v>57</v>
      </c>
      <c r="AA1227" s="164">
        <v>57</v>
      </c>
      <c r="AB1227" s="124" t="e">
        <v>#N/A</v>
      </c>
    </row>
    <row r="1228" spans="1:28" s="162" customFormat="1" ht="90" x14ac:dyDescent="0.25">
      <c r="A1228" s="24">
        <v>30</v>
      </c>
      <c r="B1228" s="167">
        <v>1848</v>
      </c>
      <c r="C1228" s="371" t="s">
        <v>3646</v>
      </c>
      <c r="D1228" s="53" t="s">
        <v>546</v>
      </c>
      <c r="E1228" s="34" t="s">
        <v>30</v>
      </c>
      <c r="F1228" s="401" t="s">
        <v>726</v>
      </c>
      <c r="G1228" s="400">
        <v>3239245</v>
      </c>
      <c r="H1228" s="44"/>
      <c r="I1228" s="45"/>
      <c r="J1228" s="34"/>
      <c r="K1228" s="44"/>
      <c r="L1228" s="34"/>
      <c r="M1228" s="44"/>
      <c r="N1228" s="34"/>
      <c r="O1228" s="34"/>
      <c r="P1228" s="44"/>
      <c r="Q1228" s="44"/>
      <c r="R1228" s="44"/>
      <c r="S1228" s="44"/>
      <c r="T1228" s="366">
        <v>499.81550350000003</v>
      </c>
      <c r="U1228" s="10">
        <v>523</v>
      </c>
      <c r="V1228" s="18">
        <v>577.35927709999999</v>
      </c>
      <c r="W1228" s="25" t="s">
        <v>1306</v>
      </c>
      <c r="X1228" s="164" t="s">
        <v>5162</v>
      </c>
      <c r="Y1228" s="164">
        <v>58</v>
      </c>
      <c r="Z1228" s="164">
        <v>57</v>
      </c>
      <c r="AA1228" s="164">
        <v>57</v>
      </c>
      <c r="AB1228" s="124" t="e">
        <v>#N/A</v>
      </c>
    </row>
    <row r="1229" spans="1:28" s="162" customFormat="1" ht="135" x14ac:dyDescent="0.25">
      <c r="A1229" s="24">
        <v>31</v>
      </c>
      <c r="B1229" s="167">
        <v>1849</v>
      </c>
      <c r="C1229" s="371" t="s">
        <v>3647</v>
      </c>
      <c r="D1229" s="53" t="s">
        <v>686</v>
      </c>
      <c r="E1229" s="34" t="s">
        <v>1</v>
      </c>
      <c r="F1229" s="401" t="s">
        <v>406</v>
      </c>
      <c r="G1229" s="400">
        <v>19829091</v>
      </c>
      <c r="H1229" s="44">
        <v>9156</v>
      </c>
      <c r="I1229" s="45">
        <v>38</v>
      </c>
      <c r="J1229" s="34"/>
      <c r="K1229" s="44"/>
      <c r="L1229" s="34"/>
      <c r="M1229" s="44"/>
      <c r="N1229" s="34"/>
      <c r="O1229" s="34"/>
      <c r="P1229" s="44"/>
      <c r="Q1229" s="45">
        <v>99.4</v>
      </c>
      <c r="R1229" s="45"/>
      <c r="S1229" s="45"/>
      <c r="T1229" s="366">
        <v>9799.0547412999986</v>
      </c>
      <c r="U1229" s="10">
        <v>2262</v>
      </c>
      <c r="V1229" s="18">
        <v>1968.0739722000001</v>
      </c>
      <c r="W1229" s="25" t="s">
        <v>1306</v>
      </c>
      <c r="X1229" s="164" t="s">
        <v>5162</v>
      </c>
      <c r="Y1229" s="164">
        <v>58</v>
      </c>
      <c r="Z1229" s="164">
        <v>57</v>
      </c>
      <c r="AA1229" s="164">
        <v>57</v>
      </c>
      <c r="AB1229" s="124" t="e">
        <v>#N/A</v>
      </c>
    </row>
    <row r="1230" spans="1:28" s="162" customFormat="1" ht="105" x14ac:dyDescent="0.25">
      <c r="A1230" s="24">
        <v>32</v>
      </c>
      <c r="B1230" s="167">
        <v>1850</v>
      </c>
      <c r="C1230" s="371" t="s">
        <v>3648</v>
      </c>
      <c r="D1230" s="53" t="s">
        <v>641</v>
      </c>
      <c r="E1230" s="34" t="s">
        <v>30</v>
      </c>
      <c r="F1230" s="401" t="s">
        <v>765</v>
      </c>
      <c r="G1230" s="400">
        <v>9026368</v>
      </c>
      <c r="H1230" s="44"/>
      <c r="I1230" s="45"/>
      <c r="J1230" s="34"/>
      <c r="K1230" s="44"/>
      <c r="L1230" s="34"/>
      <c r="M1230" s="44"/>
      <c r="N1230" s="34"/>
      <c r="O1230" s="34"/>
      <c r="P1230" s="44"/>
      <c r="Q1230" s="44"/>
      <c r="R1230" s="44"/>
      <c r="S1230" s="44"/>
      <c r="T1230" s="366">
        <v>1392.7685824</v>
      </c>
      <c r="U1230" s="10">
        <v>1007</v>
      </c>
      <c r="V1230" s="18">
        <v>1157.1146789000002</v>
      </c>
      <c r="W1230" s="25" t="s">
        <v>1306</v>
      </c>
      <c r="X1230" s="164" t="s">
        <v>5162</v>
      </c>
      <c r="Y1230" s="164">
        <v>58</v>
      </c>
      <c r="Z1230" s="164">
        <v>57</v>
      </c>
      <c r="AA1230" s="164">
        <v>57</v>
      </c>
      <c r="AB1230" s="124" t="e">
        <v>#N/A</v>
      </c>
    </row>
    <row r="1231" spans="1:28" s="162" customFormat="1" ht="165" x14ac:dyDescent="0.25">
      <c r="A1231" s="24">
        <v>36</v>
      </c>
      <c r="B1231" s="167">
        <v>1854</v>
      </c>
      <c r="C1231" s="371" t="s">
        <v>3649</v>
      </c>
      <c r="D1231" s="53" t="s">
        <v>3977</v>
      </c>
      <c r="E1231" s="34" t="s">
        <v>30</v>
      </c>
      <c r="F1231" s="401" t="s">
        <v>3978</v>
      </c>
      <c r="G1231" s="400">
        <v>6428400</v>
      </c>
      <c r="H1231" s="44"/>
      <c r="I1231" s="45"/>
      <c r="J1231" s="34"/>
      <c r="K1231" s="44"/>
      <c r="L1231" s="34"/>
      <c r="M1231" s="44"/>
      <c r="N1231" s="34"/>
      <c r="O1231" s="34"/>
      <c r="P1231" s="44"/>
      <c r="Q1231" s="44"/>
      <c r="R1231" s="44"/>
      <c r="S1231" s="44"/>
      <c r="T1231" s="366">
        <v>1018.4411028000001</v>
      </c>
      <c r="U1231" s="10">
        <v>1396</v>
      </c>
      <c r="V1231" s="352"/>
      <c r="W1231" s="25" t="s">
        <v>1306</v>
      </c>
      <c r="X1231" s="164" t="s">
        <v>5162</v>
      </c>
      <c r="Y1231" s="164">
        <v>58</v>
      </c>
      <c r="Z1231" s="164">
        <v>57</v>
      </c>
      <c r="AA1231" s="164">
        <v>57</v>
      </c>
      <c r="AB1231" s="124" t="e">
        <v>#N/A</v>
      </c>
    </row>
    <row r="1232" spans="1:28" s="162" customFormat="1" ht="153" x14ac:dyDescent="0.25">
      <c r="A1232" s="24">
        <v>37</v>
      </c>
      <c r="B1232" s="167">
        <v>1855</v>
      </c>
      <c r="C1232" s="371" t="s">
        <v>3650</v>
      </c>
      <c r="D1232" s="53" t="s">
        <v>3979</v>
      </c>
      <c r="E1232" s="34" t="s">
        <v>30</v>
      </c>
      <c r="F1232" s="401" t="s">
        <v>74</v>
      </c>
      <c r="G1232" s="400">
        <v>3368486</v>
      </c>
      <c r="H1232" s="44"/>
      <c r="I1232" s="45"/>
      <c r="J1232" s="34"/>
      <c r="K1232" s="44"/>
      <c r="L1232" s="34"/>
      <c r="M1232" s="44"/>
      <c r="N1232" s="34"/>
      <c r="O1232" s="34"/>
      <c r="P1232" s="44"/>
      <c r="Q1232" s="44"/>
      <c r="R1232" s="44"/>
      <c r="S1232" s="44"/>
      <c r="T1232" s="366">
        <v>519.75754410000002</v>
      </c>
      <c r="U1232" s="10">
        <v>553.03</v>
      </c>
      <c r="V1232" s="18">
        <v>568.38457190000008</v>
      </c>
      <c r="W1232" s="25" t="s">
        <v>1306</v>
      </c>
      <c r="X1232" s="164" t="s">
        <v>5162</v>
      </c>
      <c r="Y1232" s="164">
        <v>58</v>
      </c>
      <c r="Z1232" s="164">
        <v>57</v>
      </c>
      <c r="AA1232" s="164">
        <v>57</v>
      </c>
      <c r="AB1232" s="124" t="e">
        <v>#N/A</v>
      </c>
    </row>
    <row r="1233" spans="1:28" s="162" customFormat="1" ht="153" x14ac:dyDescent="0.25">
      <c r="A1233" s="24">
        <v>38</v>
      </c>
      <c r="B1233" s="167">
        <v>1856</v>
      </c>
      <c r="C1233" s="371" t="s">
        <v>3651</v>
      </c>
      <c r="D1233" s="53" t="s">
        <v>3980</v>
      </c>
      <c r="E1233" s="34" t="s">
        <v>30</v>
      </c>
      <c r="F1233" s="401" t="s">
        <v>3981</v>
      </c>
      <c r="G1233" s="344">
        <v>6869714</v>
      </c>
      <c r="H1233" s="44"/>
      <c r="I1233" s="45"/>
      <c r="J1233" s="34"/>
      <c r="K1233" s="44"/>
      <c r="L1233" s="34"/>
      <c r="M1233" s="44"/>
      <c r="N1233" s="34"/>
      <c r="O1233" s="34"/>
      <c r="P1233" s="44"/>
      <c r="Q1233" s="44"/>
      <c r="R1233" s="44"/>
      <c r="S1233" s="44"/>
      <c r="T1233" s="366">
        <v>1059.9968702000001</v>
      </c>
      <c r="U1233" s="10">
        <v>1043</v>
      </c>
      <c r="V1233" s="352"/>
      <c r="W1233" s="25" t="s">
        <v>1306</v>
      </c>
      <c r="X1233" s="164" t="s">
        <v>5162</v>
      </c>
      <c r="Y1233" s="164">
        <v>58</v>
      </c>
      <c r="Z1233" s="164">
        <v>57</v>
      </c>
      <c r="AA1233" s="164">
        <v>57</v>
      </c>
      <c r="AB1233" s="124" t="e">
        <v>#N/A</v>
      </c>
    </row>
    <row r="1234" spans="1:28" s="162" customFormat="1" ht="105" x14ac:dyDescent="0.25">
      <c r="A1234" s="24">
        <v>39</v>
      </c>
      <c r="B1234" s="167">
        <v>1857</v>
      </c>
      <c r="C1234" s="371" t="s">
        <v>3652</v>
      </c>
      <c r="D1234" s="53" t="s">
        <v>3982</v>
      </c>
      <c r="E1234" s="34" t="s">
        <v>1</v>
      </c>
      <c r="F1234" s="401" t="s">
        <v>38</v>
      </c>
      <c r="G1234" s="344">
        <v>60284054</v>
      </c>
      <c r="H1234" s="44"/>
      <c r="I1234" s="45">
        <v>21.5</v>
      </c>
      <c r="J1234" s="34"/>
      <c r="K1234" s="44">
        <v>131</v>
      </c>
      <c r="L1234" s="34"/>
      <c r="M1234" s="44"/>
      <c r="N1234" s="34"/>
      <c r="O1234" s="34"/>
      <c r="P1234" s="44"/>
      <c r="Q1234" s="44"/>
      <c r="R1234" s="44"/>
      <c r="S1234" s="44"/>
      <c r="T1234" s="366">
        <v>9453.4495322000021</v>
      </c>
      <c r="U1234" s="10">
        <v>10093</v>
      </c>
      <c r="V1234" s="18">
        <v>9149.9404697000009</v>
      </c>
      <c r="W1234" s="25" t="s">
        <v>1306</v>
      </c>
      <c r="X1234" s="164" t="s">
        <v>5162</v>
      </c>
      <c r="Y1234" s="164">
        <v>58</v>
      </c>
      <c r="Z1234" s="164">
        <v>57</v>
      </c>
      <c r="AA1234" s="164">
        <v>57</v>
      </c>
      <c r="AB1234" s="124" t="e">
        <v>#N/A</v>
      </c>
    </row>
    <row r="1235" spans="1:28" s="162" customFormat="1" ht="135" x14ac:dyDescent="0.25">
      <c r="A1235" s="24">
        <v>44</v>
      </c>
      <c r="B1235" s="167">
        <v>1862</v>
      </c>
      <c r="C1235" s="371" t="s">
        <v>3653</v>
      </c>
      <c r="D1235" s="53" t="s">
        <v>3975</v>
      </c>
      <c r="E1235" s="34" t="s">
        <v>1</v>
      </c>
      <c r="F1235" s="401" t="s">
        <v>112</v>
      </c>
      <c r="G1235" s="400">
        <v>24292548</v>
      </c>
      <c r="H1235" s="44"/>
      <c r="I1235" s="45">
        <v>3.4</v>
      </c>
      <c r="J1235" s="34"/>
      <c r="K1235" s="44"/>
      <c r="L1235" s="34"/>
      <c r="M1235" s="44"/>
      <c r="N1235" s="34"/>
      <c r="O1235" s="34"/>
      <c r="P1235" s="44"/>
      <c r="Q1235" s="44"/>
      <c r="R1235" s="44"/>
      <c r="S1235" s="44"/>
      <c r="T1235" s="366">
        <v>3751.8081563999999</v>
      </c>
      <c r="U1235" s="10">
        <v>3403</v>
      </c>
      <c r="V1235" s="18">
        <v>7503.9716050000006</v>
      </c>
      <c r="W1235" s="25" t="s">
        <v>1306</v>
      </c>
      <c r="X1235" s="164" t="s">
        <v>5162</v>
      </c>
      <c r="Y1235" s="164">
        <v>58</v>
      </c>
      <c r="Z1235" s="164">
        <v>57</v>
      </c>
      <c r="AA1235" s="164">
        <v>57</v>
      </c>
      <c r="AB1235" s="124" t="e">
        <v>#N/A</v>
      </c>
    </row>
    <row r="1236" spans="1:28" s="162" customFormat="1" ht="180" x14ac:dyDescent="0.25">
      <c r="A1236" s="24">
        <v>45</v>
      </c>
      <c r="B1236" s="167">
        <v>1863</v>
      </c>
      <c r="C1236" s="51" t="s">
        <v>4773</v>
      </c>
      <c r="D1236" s="53" t="s">
        <v>3976</v>
      </c>
      <c r="E1236" s="34" t="s">
        <v>30</v>
      </c>
      <c r="F1236" s="401" t="s">
        <v>31</v>
      </c>
      <c r="G1236" s="344">
        <v>13604638</v>
      </c>
      <c r="H1236" s="44"/>
      <c r="I1236" s="45"/>
      <c r="J1236" s="34"/>
      <c r="K1236" s="44"/>
      <c r="L1236" s="34"/>
      <c r="M1236" s="44"/>
      <c r="N1236" s="34"/>
      <c r="O1236" s="34"/>
      <c r="P1236" s="44"/>
      <c r="Q1236" s="44"/>
      <c r="R1236" s="44"/>
      <c r="S1236" s="44"/>
      <c r="T1236" s="366">
        <v>2099.1956434000003</v>
      </c>
      <c r="U1236" s="351">
        <v>1310</v>
      </c>
      <c r="V1236" s="352"/>
      <c r="W1236" s="25" t="s">
        <v>1306</v>
      </c>
      <c r="X1236" s="164" t="s">
        <v>5162</v>
      </c>
      <c r="Y1236" s="164">
        <v>58</v>
      </c>
      <c r="Z1236" s="164">
        <v>57</v>
      </c>
      <c r="AA1236" s="164">
        <v>57</v>
      </c>
      <c r="AB1236" s="124" t="e">
        <v>#N/A</v>
      </c>
    </row>
    <row r="1237" spans="1:28" s="162" customFormat="1" ht="180" x14ac:dyDescent="0.25">
      <c r="A1237" s="24">
        <v>51</v>
      </c>
      <c r="B1237" s="167">
        <v>1869</v>
      </c>
      <c r="C1237" s="51" t="s">
        <v>4779</v>
      </c>
      <c r="D1237" s="53" t="s">
        <v>3973</v>
      </c>
      <c r="E1237" s="34" t="s">
        <v>30</v>
      </c>
      <c r="F1237" s="401" t="s">
        <v>31</v>
      </c>
      <c r="G1237" s="400">
        <v>15969072</v>
      </c>
      <c r="H1237" s="44"/>
      <c r="I1237" s="45"/>
      <c r="J1237" s="34"/>
      <c r="K1237" s="44"/>
      <c r="L1237" s="34"/>
      <c r="M1237" s="44"/>
      <c r="N1237" s="34"/>
      <c r="O1237" s="34"/>
      <c r="P1237" s="44"/>
      <c r="Q1237" s="44"/>
      <c r="R1237" s="44"/>
      <c r="S1237" s="44"/>
      <c r="T1237" s="366">
        <v>2476.4364613000002</v>
      </c>
      <c r="U1237" s="351">
        <v>3977</v>
      </c>
      <c r="V1237" s="352"/>
      <c r="W1237" s="25" t="s">
        <v>1306</v>
      </c>
      <c r="X1237" s="164" t="s">
        <v>5162</v>
      </c>
      <c r="Y1237" s="164">
        <v>58</v>
      </c>
      <c r="Z1237" s="164">
        <v>57</v>
      </c>
      <c r="AA1237" s="164">
        <v>57</v>
      </c>
      <c r="AB1237" s="124" t="e">
        <v>#N/A</v>
      </c>
    </row>
    <row r="1238" spans="1:28" s="162" customFormat="1" ht="105" x14ac:dyDescent="0.25">
      <c r="A1238" s="24">
        <v>52</v>
      </c>
      <c r="B1238" s="167">
        <v>1870</v>
      </c>
      <c r="C1238" s="51" t="s">
        <v>4780</v>
      </c>
      <c r="D1238" s="63" t="s">
        <v>3974</v>
      </c>
      <c r="E1238" s="34" t="s">
        <v>30</v>
      </c>
      <c r="F1238" s="401" t="s">
        <v>74</v>
      </c>
      <c r="G1238" s="400">
        <v>4936423</v>
      </c>
      <c r="H1238" s="44"/>
      <c r="I1238" s="45">
        <v>1.29</v>
      </c>
      <c r="J1238" s="34"/>
      <c r="K1238" s="44"/>
      <c r="L1238" s="34"/>
      <c r="M1238" s="44"/>
      <c r="N1238" s="34"/>
      <c r="O1238" s="34"/>
      <c r="P1238" s="44"/>
      <c r="Q1238" s="44">
        <v>2</v>
      </c>
      <c r="R1238" s="44"/>
      <c r="S1238" s="44"/>
      <c r="T1238" s="366">
        <v>765.18586889999995</v>
      </c>
      <c r="U1238" s="351">
        <v>892</v>
      </c>
      <c r="V1238" s="352"/>
      <c r="W1238" s="25" t="s">
        <v>1306</v>
      </c>
      <c r="X1238" s="164" t="s">
        <v>5162</v>
      </c>
      <c r="Y1238" s="164">
        <v>58</v>
      </c>
      <c r="Z1238" s="164">
        <v>57</v>
      </c>
      <c r="AA1238" s="164">
        <v>57</v>
      </c>
      <c r="AB1238" s="124" t="e">
        <v>#N/A</v>
      </c>
    </row>
    <row r="1239" spans="1:28" s="162" customFormat="1" ht="120" x14ac:dyDescent="0.25">
      <c r="A1239" s="24">
        <v>54</v>
      </c>
      <c r="B1239" s="167">
        <v>1872</v>
      </c>
      <c r="C1239" s="51" t="s">
        <v>4782</v>
      </c>
      <c r="D1239" s="53" t="s">
        <v>3972</v>
      </c>
      <c r="E1239" s="34" t="s">
        <v>30</v>
      </c>
      <c r="F1239" s="401" t="s">
        <v>55</v>
      </c>
      <c r="G1239" s="344">
        <v>6163420</v>
      </c>
      <c r="H1239" s="44"/>
      <c r="I1239" s="45"/>
      <c r="J1239" s="34"/>
      <c r="K1239" s="44"/>
      <c r="L1239" s="34"/>
      <c r="M1239" s="44"/>
      <c r="N1239" s="34"/>
      <c r="O1239" s="34"/>
      <c r="P1239" s="44"/>
      <c r="Q1239" s="44"/>
      <c r="R1239" s="44"/>
      <c r="S1239" s="44"/>
      <c r="T1239" s="366">
        <v>951.01570600000002</v>
      </c>
      <c r="U1239" s="351">
        <v>590</v>
      </c>
      <c r="V1239" s="352"/>
      <c r="W1239" s="25" t="s">
        <v>1306</v>
      </c>
      <c r="X1239" s="164" t="s">
        <v>5162</v>
      </c>
      <c r="Y1239" s="164">
        <v>58</v>
      </c>
      <c r="Z1239" s="164">
        <v>57</v>
      </c>
      <c r="AA1239" s="164">
        <v>57</v>
      </c>
      <c r="AB1239" s="124" t="e">
        <v>#N/A</v>
      </c>
    </row>
    <row r="1240" spans="1:28" s="162" customFormat="1" ht="180" x14ac:dyDescent="0.25">
      <c r="A1240" s="24">
        <v>58</v>
      </c>
      <c r="B1240" s="167">
        <v>1876</v>
      </c>
      <c r="C1240" s="51" t="s">
        <v>4786</v>
      </c>
      <c r="D1240" s="53" t="s">
        <v>672</v>
      </c>
      <c r="E1240" s="34" t="s">
        <v>30</v>
      </c>
      <c r="F1240" s="401" t="s">
        <v>31</v>
      </c>
      <c r="G1240" s="344">
        <v>14586634</v>
      </c>
      <c r="H1240" s="44"/>
      <c r="I1240" s="45"/>
      <c r="J1240" s="34"/>
      <c r="K1240" s="44"/>
      <c r="L1240" s="34"/>
      <c r="M1240" s="44"/>
      <c r="N1240" s="34"/>
      <c r="O1240" s="34"/>
      <c r="P1240" s="44"/>
      <c r="Q1240" s="44"/>
      <c r="R1240" s="44"/>
      <c r="S1240" s="44"/>
      <c r="T1240" s="366">
        <v>2250.7176262000003</v>
      </c>
      <c r="U1240" s="351">
        <v>2089.5434069000003</v>
      </c>
      <c r="V1240" s="352"/>
      <c r="W1240" s="25" t="s">
        <v>1306</v>
      </c>
      <c r="X1240" s="164" t="s">
        <v>5162</v>
      </c>
      <c r="Y1240" s="164">
        <v>58</v>
      </c>
      <c r="Z1240" s="164">
        <v>57</v>
      </c>
      <c r="AA1240" s="164">
        <v>57</v>
      </c>
      <c r="AB1240" s="124" t="e">
        <v>#N/A</v>
      </c>
    </row>
    <row r="1241" spans="1:28" s="162" customFormat="1" ht="120" x14ac:dyDescent="0.25">
      <c r="A1241" s="24">
        <v>60</v>
      </c>
      <c r="B1241" s="167">
        <v>1878</v>
      </c>
      <c r="C1241" s="51" t="s">
        <v>4788</v>
      </c>
      <c r="D1241" s="53" t="s">
        <v>3971</v>
      </c>
      <c r="E1241" s="34" t="s">
        <v>1</v>
      </c>
      <c r="F1241" s="401" t="s">
        <v>15</v>
      </c>
      <c r="G1241" s="344">
        <v>30947255</v>
      </c>
      <c r="H1241" s="44"/>
      <c r="I1241" s="45"/>
      <c r="J1241" s="34"/>
      <c r="K1241" s="44"/>
      <c r="L1241" s="34"/>
      <c r="M1241" s="44"/>
      <c r="N1241" s="34"/>
      <c r="O1241" s="34"/>
      <c r="P1241" s="44"/>
      <c r="Q1241" s="44"/>
      <c r="R1241" s="44"/>
      <c r="S1241" s="44"/>
      <c r="T1241" s="366">
        <v>4775.1614465000002</v>
      </c>
      <c r="U1241" s="351">
        <v>3201</v>
      </c>
      <c r="V1241" s="352"/>
      <c r="W1241" s="25" t="s">
        <v>1306</v>
      </c>
      <c r="X1241" s="164" t="s">
        <v>5162</v>
      </c>
      <c r="Y1241" s="164">
        <v>58</v>
      </c>
      <c r="Z1241" s="164">
        <v>57</v>
      </c>
      <c r="AA1241" s="164">
        <v>57</v>
      </c>
      <c r="AB1241" s="124" t="e">
        <v>#N/A</v>
      </c>
    </row>
    <row r="1242" spans="1:28" s="162" customFormat="1" ht="180" x14ac:dyDescent="0.25">
      <c r="A1242" s="24">
        <v>62</v>
      </c>
      <c r="B1242" s="167">
        <v>1880</v>
      </c>
      <c r="C1242" s="51" t="s">
        <v>4790</v>
      </c>
      <c r="D1242" s="53" t="s">
        <v>3970</v>
      </c>
      <c r="E1242" s="34" t="s">
        <v>30</v>
      </c>
      <c r="F1242" s="401" t="s">
        <v>31</v>
      </c>
      <c r="G1242" s="400">
        <v>10680985</v>
      </c>
      <c r="H1242" s="44"/>
      <c r="I1242" s="45">
        <v>5.16</v>
      </c>
      <c r="J1242" s="34"/>
      <c r="K1242" s="44"/>
      <c r="L1242" s="34"/>
      <c r="M1242" s="44"/>
      <c r="N1242" s="34"/>
      <c r="O1242" s="34"/>
      <c r="P1242" s="44"/>
      <c r="Q1242" s="44"/>
      <c r="R1242" s="44"/>
      <c r="S1242" s="44"/>
      <c r="T1242" s="366">
        <v>1653.3391855000002</v>
      </c>
      <c r="U1242" s="351">
        <v>1666</v>
      </c>
      <c r="V1242" s="352"/>
      <c r="W1242" s="25" t="s">
        <v>1306</v>
      </c>
      <c r="X1242" s="164" t="s">
        <v>5162</v>
      </c>
      <c r="Y1242" s="164">
        <v>58</v>
      </c>
      <c r="Z1242" s="164">
        <v>57</v>
      </c>
      <c r="AA1242" s="164">
        <v>57</v>
      </c>
      <c r="AB1242" s="124" t="e">
        <v>#N/A</v>
      </c>
    </row>
    <row r="1243" spans="1:28" s="162" customFormat="1" ht="120" x14ac:dyDescent="0.25">
      <c r="A1243" s="24">
        <v>65</v>
      </c>
      <c r="B1243" s="167">
        <v>1883</v>
      </c>
      <c r="C1243" s="51" t="s">
        <v>4793</v>
      </c>
      <c r="D1243" s="53" t="s">
        <v>3969</v>
      </c>
      <c r="E1243" s="34" t="s">
        <v>1</v>
      </c>
      <c r="F1243" s="401" t="s">
        <v>87</v>
      </c>
      <c r="G1243" s="344">
        <v>7784360</v>
      </c>
      <c r="H1243" s="44"/>
      <c r="I1243" s="45"/>
      <c r="J1243" s="34"/>
      <c r="K1243" s="44"/>
      <c r="L1243" s="34"/>
      <c r="M1243" s="44"/>
      <c r="N1243" s="34"/>
      <c r="O1243" s="34"/>
      <c r="P1243" s="44"/>
      <c r="Q1243" s="44"/>
      <c r="R1243" s="44"/>
      <c r="S1243" s="44"/>
      <c r="T1243" s="366">
        <v>1201.1267480000001</v>
      </c>
      <c r="U1243" s="351">
        <v>1145</v>
      </c>
      <c r="V1243" s="352"/>
      <c r="W1243" s="25" t="s">
        <v>1306</v>
      </c>
      <c r="X1243" s="164" t="s">
        <v>5162</v>
      </c>
      <c r="Y1243" s="164">
        <v>58</v>
      </c>
      <c r="Z1243" s="164">
        <v>57</v>
      </c>
      <c r="AA1243" s="164">
        <v>57</v>
      </c>
      <c r="AB1243" s="124" t="e">
        <v>#N/A</v>
      </c>
    </row>
    <row r="1244" spans="1:28" s="162" customFormat="1" ht="60" x14ac:dyDescent="0.25">
      <c r="A1244" s="24">
        <v>67</v>
      </c>
      <c r="B1244" s="167">
        <v>1885</v>
      </c>
      <c r="C1244" s="51" t="s">
        <v>4795</v>
      </c>
      <c r="D1244" s="53" t="s">
        <v>3966</v>
      </c>
      <c r="E1244" s="34" t="s">
        <v>1</v>
      </c>
      <c r="F1244" s="401" t="s">
        <v>61</v>
      </c>
      <c r="G1244" s="400">
        <v>15893549</v>
      </c>
      <c r="H1244" s="44"/>
      <c r="I1244" s="45"/>
      <c r="J1244" s="34"/>
      <c r="K1244" s="44"/>
      <c r="L1244" s="34"/>
      <c r="M1244" s="44"/>
      <c r="N1244" s="34"/>
      <c r="O1244" s="34"/>
      <c r="P1244" s="44"/>
      <c r="Q1244" s="44"/>
      <c r="R1244" s="44"/>
      <c r="S1244" s="44"/>
      <c r="T1244" s="366">
        <v>2452.3746107000002</v>
      </c>
      <c r="U1244" s="351">
        <v>1108</v>
      </c>
      <c r="V1244" s="352"/>
      <c r="W1244" s="25" t="s">
        <v>1306</v>
      </c>
      <c r="X1244" s="164" t="s">
        <v>5162</v>
      </c>
      <c r="Y1244" s="164">
        <v>58</v>
      </c>
      <c r="Z1244" s="164">
        <v>57</v>
      </c>
      <c r="AA1244" s="164">
        <v>57</v>
      </c>
      <c r="AB1244" s="124" t="e">
        <v>#N/A</v>
      </c>
    </row>
    <row r="1245" spans="1:28" s="162" customFormat="1" ht="60" x14ac:dyDescent="0.25">
      <c r="A1245" s="24">
        <v>68</v>
      </c>
      <c r="B1245" s="167">
        <v>1886</v>
      </c>
      <c r="C1245" s="51" t="s">
        <v>4795</v>
      </c>
      <c r="D1245" s="53" t="s">
        <v>3966</v>
      </c>
      <c r="E1245" s="34" t="s">
        <v>1</v>
      </c>
      <c r="F1245" s="401" t="s">
        <v>61</v>
      </c>
      <c r="G1245" s="400">
        <v>6495854</v>
      </c>
      <c r="H1245" s="44"/>
      <c r="I1245" s="45"/>
      <c r="J1245" s="34"/>
      <c r="K1245" s="44"/>
      <c r="L1245" s="34"/>
      <c r="M1245" s="44"/>
      <c r="N1245" s="34"/>
      <c r="O1245" s="34"/>
      <c r="P1245" s="44"/>
      <c r="Q1245" s="44"/>
      <c r="R1245" s="44"/>
      <c r="S1245" s="44"/>
      <c r="T1245" s="366">
        <v>1002.3102722000001</v>
      </c>
      <c r="U1245" s="351">
        <v>1108</v>
      </c>
      <c r="V1245" s="352"/>
      <c r="W1245" s="25" t="s">
        <v>1306</v>
      </c>
      <c r="X1245" s="164" t="s">
        <v>5162</v>
      </c>
      <c r="Y1245" s="164">
        <v>58</v>
      </c>
      <c r="Z1245" s="164">
        <v>57</v>
      </c>
      <c r="AA1245" s="164">
        <v>57</v>
      </c>
      <c r="AB1245" s="124" t="e">
        <v>#N/A</v>
      </c>
    </row>
    <row r="1246" spans="1:28" s="162" customFormat="1" ht="180" x14ac:dyDescent="0.25">
      <c r="A1246" s="24">
        <v>69</v>
      </c>
      <c r="B1246" s="167">
        <v>1887</v>
      </c>
      <c r="C1246" s="51" t="s">
        <v>4796</v>
      </c>
      <c r="D1246" s="53" t="s">
        <v>3967</v>
      </c>
      <c r="E1246" s="34" t="s">
        <v>30</v>
      </c>
      <c r="F1246" s="401" t="s">
        <v>31</v>
      </c>
      <c r="G1246" s="400">
        <v>6098484</v>
      </c>
      <c r="H1246" s="44"/>
      <c r="I1246" s="45"/>
      <c r="J1246" s="34"/>
      <c r="K1246" s="44"/>
      <c r="L1246" s="34"/>
      <c r="M1246" s="44"/>
      <c r="N1246" s="34"/>
      <c r="O1246" s="34"/>
      <c r="P1246" s="44"/>
      <c r="Q1246" s="44"/>
      <c r="R1246" s="44"/>
      <c r="S1246" s="44"/>
      <c r="T1246" s="366">
        <v>1783.0908000000002</v>
      </c>
      <c r="U1246" s="351">
        <v>926</v>
      </c>
      <c r="V1246" s="352"/>
      <c r="W1246" s="25" t="s">
        <v>1306</v>
      </c>
      <c r="X1246" s="164" t="s">
        <v>5162</v>
      </c>
      <c r="Y1246" s="164">
        <v>58</v>
      </c>
      <c r="Z1246" s="164">
        <v>57</v>
      </c>
      <c r="AA1246" s="164">
        <v>57</v>
      </c>
      <c r="AB1246" s="124" t="e">
        <v>#N/A</v>
      </c>
    </row>
    <row r="1247" spans="1:28" s="162" customFormat="1" ht="105" x14ac:dyDescent="0.25">
      <c r="A1247" s="24">
        <v>70</v>
      </c>
      <c r="B1247" s="167">
        <v>1888</v>
      </c>
      <c r="C1247" s="51" t="s">
        <v>4797</v>
      </c>
      <c r="D1247" s="53" t="s">
        <v>3968</v>
      </c>
      <c r="E1247" s="34" t="s">
        <v>1</v>
      </c>
      <c r="F1247" s="401" t="s">
        <v>4</v>
      </c>
      <c r="G1247" s="400">
        <v>4319889</v>
      </c>
      <c r="H1247" s="44">
        <v>109</v>
      </c>
      <c r="I1247" s="45">
        <v>154.80000000000001</v>
      </c>
      <c r="J1247" s="34"/>
      <c r="K1247" s="44"/>
      <c r="L1247" s="34"/>
      <c r="M1247" s="44"/>
      <c r="N1247" s="34"/>
      <c r="O1247" s="34"/>
      <c r="P1247" s="44"/>
      <c r="Q1247" s="44"/>
      <c r="R1247" s="44"/>
      <c r="S1247" s="44"/>
      <c r="T1247" s="366">
        <v>3882.5476458000003</v>
      </c>
      <c r="U1247" s="351">
        <v>2900</v>
      </c>
      <c r="V1247" s="352"/>
      <c r="W1247" s="25" t="s">
        <v>1306</v>
      </c>
      <c r="X1247" s="164" t="s">
        <v>5162</v>
      </c>
      <c r="Y1247" s="164">
        <v>58</v>
      </c>
      <c r="Z1247" s="164">
        <v>57</v>
      </c>
      <c r="AA1247" s="164">
        <v>57</v>
      </c>
      <c r="AB1247" s="124" t="e">
        <v>#N/A</v>
      </c>
    </row>
    <row r="1248" spans="1:28" s="162" customFormat="1" ht="90" x14ac:dyDescent="0.25">
      <c r="A1248" s="24">
        <v>75</v>
      </c>
      <c r="B1248" s="167">
        <v>1893</v>
      </c>
      <c r="C1248" s="51" t="s">
        <v>4802</v>
      </c>
      <c r="D1248" s="53" t="s">
        <v>604</v>
      </c>
      <c r="E1248" s="34" t="s">
        <v>30</v>
      </c>
      <c r="F1248" s="401" t="s">
        <v>726</v>
      </c>
      <c r="G1248" s="400">
        <v>6845001</v>
      </c>
      <c r="H1248" s="44"/>
      <c r="I1248" s="45"/>
      <c r="J1248" s="34"/>
      <c r="K1248" s="44"/>
      <c r="L1248" s="34"/>
      <c r="M1248" s="44"/>
      <c r="N1248" s="34"/>
      <c r="O1248" s="34"/>
      <c r="P1248" s="44"/>
      <c r="Q1248" s="44"/>
      <c r="R1248" s="44"/>
      <c r="S1248" s="44"/>
      <c r="T1248" s="366">
        <v>1056.1836543000002</v>
      </c>
      <c r="U1248" s="351">
        <v>960</v>
      </c>
      <c r="V1248" s="352"/>
      <c r="W1248" s="25" t="s">
        <v>1306</v>
      </c>
      <c r="X1248" s="164" t="s">
        <v>5162</v>
      </c>
      <c r="Y1248" s="164">
        <v>58</v>
      </c>
      <c r="Z1248" s="164">
        <v>57</v>
      </c>
      <c r="AA1248" s="164">
        <v>57</v>
      </c>
      <c r="AB1248" s="124" t="e">
        <v>#N/A</v>
      </c>
    </row>
    <row r="1249" spans="1:28" s="162" customFormat="1" ht="90" x14ac:dyDescent="0.25">
      <c r="A1249" s="24">
        <v>76</v>
      </c>
      <c r="B1249" s="167">
        <v>1894</v>
      </c>
      <c r="C1249" s="51" t="s">
        <v>4803</v>
      </c>
      <c r="D1249" s="53" t="s">
        <v>3963</v>
      </c>
      <c r="E1249" s="34" t="s">
        <v>1</v>
      </c>
      <c r="F1249" s="401" t="s">
        <v>15</v>
      </c>
      <c r="G1249" s="344">
        <v>34242175</v>
      </c>
      <c r="H1249" s="44"/>
      <c r="I1249" s="45"/>
      <c r="J1249" s="34"/>
      <c r="K1249" s="44"/>
      <c r="L1249" s="34"/>
      <c r="M1249" s="44"/>
      <c r="N1249" s="34"/>
      <c r="O1249" s="34"/>
      <c r="P1249" s="44"/>
      <c r="Q1249" s="44"/>
      <c r="R1249" s="44"/>
      <c r="S1249" s="44"/>
      <c r="T1249" s="366">
        <v>5283.5676025000002</v>
      </c>
      <c r="U1249" s="351">
        <v>6315</v>
      </c>
      <c r="V1249" s="352"/>
      <c r="W1249" s="25" t="s">
        <v>1306</v>
      </c>
      <c r="X1249" s="164" t="s">
        <v>5162</v>
      </c>
      <c r="Y1249" s="164">
        <v>58</v>
      </c>
      <c r="Z1249" s="164">
        <v>57</v>
      </c>
      <c r="AA1249" s="164">
        <v>57</v>
      </c>
      <c r="AB1249" s="124" t="e">
        <v>#N/A</v>
      </c>
    </row>
    <row r="1250" spans="1:28" s="162" customFormat="1" ht="135" x14ac:dyDescent="0.25">
      <c r="A1250" s="24">
        <v>77</v>
      </c>
      <c r="B1250" s="167">
        <v>1895</v>
      </c>
      <c r="C1250" s="51" t="s">
        <v>4804</v>
      </c>
      <c r="D1250" s="53" t="s">
        <v>3964</v>
      </c>
      <c r="E1250" s="34" t="s">
        <v>1</v>
      </c>
      <c r="F1250" s="401" t="s">
        <v>15</v>
      </c>
      <c r="G1250" s="400">
        <v>11827066</v>
      </c>
      <c r="H1250" s="44">
        <v>235</v>
      </c>
      <c r="I1250" s="45">
        <v>1.72</v>
      </c>
      <c r="J1250" s="34"/>
      <c r="K1250" s="44"/>
      <c r="L1250" s="34"/>
      <c r="M1250" s="44"/>
      <c r="N1250" s="34"/>
      <c r="O1250" s="34"/>
      <c r="P1250" s="44"/>
      <c r="Q1250" s="44"/>
      <c r="R1250" s="44"/>
      <c r="S1250" s="44"/>
      <c r="T1250" s="366">
        <v>1995.8706838000003</v>
      </c>
      <c r="U1250" s="351">
        <v>1869</v>
      </c>
      <c r="V1250" s="352"/>
      <c r="W1250" s="25" t="s">
        <v>1306</v>
      </c>
      <c r="X1250" s="164" t="s">
        <v>5162</v>
      </c>
      <c r="Y1250" s="164">
        <v>58</v>
      </c>
      <c r="Z1250" s="164">
        <v>57</v>
      </c>
      <c r="AA1250" s="164">
        <v>57</v>
      </c>
      <c r="AB1250" s="124" t="e">
        <v>#N/A</v>
      </c>
    </row>
    <row r="1251" spans="1:28" s="162" customFormat="1" ht="120" x14ac:dyDescent="0.25">
      <c r="A1251" s="24">
        <v>78</v>
      </c>
      <c r="B1251" s="167">
        <v>1896</v>
      </c>
      <c r="C1251" s="51" t="s">
        <v>4805</v>
      </c>
      <c r="D1251" s="53" t="s">
        <v>3965</v>
      </c>
      <c r="E1251" s="34" t="s">
        <v>1</v>
      </c>
      <c r="F1251" s="401" t="s">
        <v>38</v>
      </c>
      <c r="G1251" s="400">
        <v>7450968</v>
      </c>
      <c r="H1251" s="44"/>
      <c r="I1251" s="45"/>
      <c r="J1251" s="34"/>
      <c r="K1251" s="44"/>
      <c r="L1251" s="34"/>
      <c r="M1251" s="44"/>
      <c r="N1251" s="34"/>
      <c r="O1251" s="34"/>
      <c r="P1251" s="44"/>
      <c r="Q1251" s="44"/>
      <c r="R1251" s="44"/>
      <c r="S1251" s="44"/>
      <c r="T1251" s="366">
        <v>1150.2092910000001</v>
      </c>
      <c r="U1251" s="351">
        <v>2428</v>
      </c>
      <c r="V1251" s="352"/>
      <c r="W1251" s="25" t="s">
        <v>1306</v>
      </c>
      <c r="X1251" s="164" t="s">
        <v>5162</v>
      </c>
      <c r="Y1251" s="164">
        <v>58</v>
      </c>
      <c r="Z1251" s="164">
        <v>57</v>
      </c>
      <c r="AA1251" s="164">
        <v>57</v>
      </c>
      <c r="AB1251" s="124" t="e">
        <v>#N/A</v>
      </c>
    </row>
    <row r="1252" spans="1:28" s="162" customFormat="1" ht="135" x14ac:dyDescent="0.25">
      <c r="A1252" s="24">
        <v>80</v>
      </c>
      <c r="B1252" s="167">
        <v>1898</v>
      </c>
      <c r="C1252" s="371" t="s">
        <v>3654</v>
      </c>
      <c r="D1252" s="53" t="s">
        <v>3962</v>
      </c>
      <c r="E1252" s="34" t="s">
        <v>1</v>
      </c>
      <c r="F1252" s="401" t="s">
        <v>87</v>
      </c>
      <c r="G1252" s="400">
        <v>11119426</v>
      </c>
      <c r="H1252" s="44"/>
      <c r="I1252" s="45">
        <v>425.7</v>
      </c>
      <c r="J1252" s="34"/>
      <c r="K1252" s="44"/>
      <c r="L1252" s="34"/>
      <c r="M1252" s="44"/>
      <c r="N1252" s="34"/>
      <c r="O1252" s="34"/>
      <c r="P1252" s="44"/>
      <c r="Q1252" s="44">
        <v>89</v>
      </c>
      <c r="R1252" s="44"/>
      <c r="S1252" s="44"/>
      <c r="T1252" s="366">
        <v>2701.0908950000003</v>
      </c>
      <c r="U1252" s="10">
        <v>1434.2604696000001</v>
      </c>
      <c r="V1252" s="18">
        <v>1315.6951152000001</v>
      </c>
      <c r="W1252" s="25" t="s">
        <v>1306</v>
      </c>
      <c r="X1252" s="164" t="s">
        <v>5162</v>
      </c>
      <c r="Y1252" s="164">
        <v>58</v>
      </c>
      <c r="Z1252" s="164">
        <v>57</v>
      </c>
      <c r="AA1252" s="164">
        <v>57</v>
      </c>
      <c r="AB1252" s="124" t="e">
        <v>#N/A</v>
      </c>
    </row>
    <row r="1253" spans="1:28" s="162" customFormat="1" ht="180" x14ac:dyDescent="0.25">
      <c r="A1253" s="24">
        <v>84</v>
      </c>
      <c r="B1253" s="167">
        <v>1902</v>
      </c>
      <c r="C1253" s="51" t="s">
        <v>4810</v>
      </c>
      <c r="D1253" s="63" t="s">
        <v>3961</v>
      </c>
      <c r="E1253" s="34" t="s">
        <v>30</v>
      </c>
      <c r="F1253" s="401" t="s">
        <v>31</v>
      </c>
      <c r="G1253" s="400">
        <v>7155874</v>
      </c>
      <c r="H1253" s="44"/>
      <c r="I1253" s="45"/>
      <c r="J1253" s="34"/>
      <c r="K1253" s="44"/>
      <c r="L1253" s="34"/>
      <c r="M1253" s="44"/>
      <c r="N1253" s="34"/>
      <c r="O1253" s="34"/>
      <c r="P1253" s="44"/>
      <c r="Q1253" s="44"/>
      <c r="R1253" s="44"/>
      <c r="S1253" s="44"/>
      <c r="T1253" s="366">
        <v>1410.4360867</v>
      </c>
      <c r="U1253" s="351">
        <v>1176</v>
      </c>
      <c r="V1253" s="352"/>
      <c r="W1253" s="25" t="s">
        <v>1306</v>
      </c>
      <c r="X1253" s="164" t="s">
        <v>5162</v>
      </c>
      <c r="Y1253" s="164">
        <v>58</v>
      </c>
      <c r="Z1253" s="164">
        <v>57</v>
      </c>
      <c r="AA1253" s="164">
        <v>57</v>
      </c>
      <c r="AB1253" s="124" t="e">
        <v>#N/A</v>
      </c>
    </row>
    <row r="1254" spans="1:28" s="162" customFormat="1" ht="180" x14ac:dyDescent="0.25">
      <c r="A1254" s="24">
        <v>88</v>
      </c>
      <c r="B1254" s="167">
        <v>1906</v>
      </c>
      <c r="C1254" s="51" t="s">
        <v>4814</v>
      </c>
      <c r="D1254" s="53" t="s">
        <v>3960</v>
      </c>
      <c r="E1254" s="34" t="s">
        <v>1</v>
      </c>
      <c r="F1254" s="401" t="s">
        <v>87</v>
      </c>
      <c r="G1254" s="400">
        <v>7965781</v>
      </c>
      <c r="H1254" s="44"/>
      <c r="I1254" s="45">
        <v>60.199999999999996</v>
      </c>
      <c r="J1254" s="34"/>
      <c r="K1254" s="44"/>
      <c r="L1254" s="34"/>
      <c r="M1254" s="44"/>
      <c r="N1254" s="34"/>
      <c r="O1254" s="34"/>
      <c r="P1254" s="44"/>
      <c r="Q1254" s="44"/>
      <c r="R1254" s="44"/>
      <c r="S1254" s="44"/>
      <c r="T1254" s="366">
        <v>1623.1264534000002</v>
      </c>
      <c r="U1254" s="10">
        <v>1674</v>
      </c>
      <c r="V1254" s="18">
        <v>2423.0796756</v>
      </c>
      <c r="W1254" s="25" t="s">
        <v>1306</v>
      </c>
      <c r="X1254" s="164" t="s">
        <v>5162</v>
      </c>
      <c r="Y1254" s="164">
        <v>58</v>
      </c>
      <c r="Z1254" s="164">
        <v>57</v>
      </c>
      <c r="AA1254" s="164">
        <v>57</v>
      </c>
      <c r="AB1254" s="124" t="e">
        <v>#N/A</v>
      </c>
    </row>
    <row r="1255" spans="1:28" s="162" customFormat="1" ht="120" x14ac:dyDescent="0.25">
      <c r="A1255" s="24">
        <v>91</v>
      </c>
      <c r="B1255" s="167">
        <v>1909</v>
      </c>
      <c r="C1255" s="51" t="s">
        <v>4817</v>
      </c>
      <c r="D1255" s="53" t="s">
        <v>3959</v>
      </c>
      <c r="E1255" s="34" t="s">
        <v>1</v>
      </c>
      <c r="F1255" s="401" t="s">
        <v>15</v>
      </c>
      <c r="G1255" s="400">
        <v>27741995</v>
      </c>
      <c r="H1255" s="44">
        <v>16336</v>
      </c>
      <c r="I1255" s="46">
        <v>208.12</v>
      </c>
      <c r="J1255" s="34"/>
      <c r="K1255" s="44"/>
      <c r="L1255" s="34"/>
      <c r="M1255" s="47">
        <v>62.05</v>
      </c>
      <c r="N1255" s="34"/>
      <c r="O1255" s="34"/>
      <c r="P1255" s="44"/>
      <c r="Q1255" s="44"/>
      <c r="R1255" s="44"/>
      <c r="S1255" s="44"/>
      <c r="T1255" s="366">
        <v>18638.2547041</v>
      </c>
      <c r="U1255" s="10">
        <v>6277</v>
      </c>
      <c r="V1255" s="18">
        <v>10692.147367700001</v>
      </c>
      <c r="W1255" s="25" t="s">
        <v>1306</v>
      </c>
      <c r="X1255" s="164" t="s">
        <v>5162</v>
      </c>
      <c r="Y1255" s="164">
        <v>58</v>
      </c>
      <c r="Z1255" s="164">
        <v>57</v>
      </c>
      <c r="AA1255" s="164">
        <v>57</v>
      </c>
      <c r="AB1255" s="124" t="e">
        <v>#N/A</v>
      </c>
    </row>
    <row r="1256" spans="1:28" s="162" customFormat="1" ht="120" x14ac:dyDescent="0.25">
      <c r="A1256" s="24">
        <v>93</v>
      </c>
      <c r="B1256" s="167">
        <v>1911</v>
      </c>
      <c r="C1256" s="372" t="s">
        <v>3655</v>
      </c>
      <c r="D1256" s="34" t="s">
        <v>413</v>
      </c>
      <c r="E1256" s="34" t="s">
        <v>46</v>
      </c>
      <c r="F1256" s="401" t="s">
        <v>412</v>
      </c>
      <c r="G1256" s="33">
        <v>419644</v>
      </c>
      <c r="H1256" s="44"/>
      <c r="I1256" s="46">
        <v>908.33199999999999</v>
      </c>
      <c r="J1256" s="34"/>
      <c r="K1256" s="44"/>
      <c r="L1256" s="34"/>
      <c r="M1256" s="52">
        <v>11.76906</v>
      </c>
      <c r="N1256" s="34"/>
      <c r="O1256" s="34"/>
      <c r="P1256" s="44"/>
      <c r="Q1256" s="44"/>
      <c r="R1256" s="44"/>
      <c r="S1256" s="44"/>
      <c r="T1256" s="366">
        <v>1003.6072222</v>
      </c>
      <c r="U1256" s="10">
        <v>1009</v>
      </c>
      <c r="V1256" s="18">
        <v>1009</v>
      </c>
      <c r="W1256" s="25" t="s">
        <v>1306</v>
      </c>
      <c r="X1256" s="164" t="s">
        <v>5162</v>
      </c>
      <c r="Y1256" s="164">
        <v>58</v>
      </c>
      <c r="Z1256" s="164">
        <v>57</v>
      </c>
      <c r="AA1256" s="164">
        <v>57</v>
      </c>
      <c r="AB1256" s="124" t="e">
        <v>#N/A</v>
      </c>
    </row>
    <row r="1257" spans="1:28" s="162" customFormat="1" ht="135" x14ac:dyDescent="0.25">
      <c r="A1257" s="24">
        <v>94</v>
      </c>
      <c r="B1257" s="167">
        <v>1912</v>
      </c>
      <c r="C1257" s="51" t="s">
        <v>4819</v>
      </c>
      <c r="D1257" s="53" t="s">
        <v>654</v>
      </c>
      <c r="E1257" s="34" t="s">
        <v>1</v>
      </c>
      <c r="F1257" s="401" t="s">
        <v>770</v>
      </c>
      <c r="G1257" s="400">
        <v>11071756</v>
      </c>
      <c r="H1257" s="44"/>
      <c r="I1257" s="45">
        <v>5.16</v>
      </c>
      <c r="J1257" s="34"/>
      <c r="K1257" s="44">
        <v>507.4</v>
      </c>
      <c r="L1257" s="34"/>
      <c r="M1257" s="44"/>
      <c r="N1257" s="34"/>
      <c r="O1257" s="34"/>
      <c r="P1257" s="44"/>
      <c r="Q1257" s="44"/>
      <c r="R1257" s="44"/>
      <c r="S1257" s="44"/>
      <c r="T1257" s="366">
        <v>2215.9611508000003</v>
      </c>
      <c r="U1257" s="10">
        <v>1753</v>
      </c>
      <c r="V1257" s="18">
        <v>1605.7781894000002</v>
      </c>
      <c r="W1257" s="25" t="s">
        <v>1306</v>
      </c>
      <c r="X1257" s="164" t="s">
        <v>5162</v>
      </c>
      <c r="Y1257" s="164">
        <v>58</v>
      </c>
      <c r="Z1257" s="164">
        <v>57</v>
      </c>
      <c r="AA1257" s="164">
        <v>57</v>
      </c>
      <c r="AB1257" s="124" t="e">
        <v>#N/A</v>
      </c>
    </row>
    <row r="1258" spans="1:28" s="162" customFormat="1" ht="90" x14ac:dyDescent="0.25">
      <c r="A1258" s="24">
        <v>96</v>
      </c>
      <c r="B1258" s="167">
        <v>1914</v>
      </c>
      <c r="C1258" s="51" t="s">
        <v>4821</v>
      </c>
      <c r="D1258" s="401" t="s">
        <v>718</v>
      </c>
      <c r="E1258" s="34" t="s">
        <v>1</v>
      </c>
      <c r="F1258" s="401" t="s">
        <v>254</v>
      </c>
      <c r="G1258" s="400">
        <v>7400000</v>
      </c>
      <c r="H1258" s="44"/>
      <c r="I1258" s="45">
        <v>258</v>
      </c>
      <c r="J1258" s="34"/>
      <c r="K1258" s="44"/>
      <c r="L1258" s="34"/>
      <c r="M1258" s="44"/>
      <c r="N1258" s="34"/>
      <c r="O1258" s="34"/>
      <c r="P1258" s="44"/>
      <c r="Q1258" s="44"/>
      <c r="R1258" s="44"/>
      <c r="S1258" s="44"/>
      <c r="T1258" s="366">
        <v>1404.9800000000002</v>
      </c>
      <c r="U1258" s="10">
        <v>1463</v>
      </c>
      <c r="V1258" s="18">
        <v>1185.9916153000001</v>
      </c>
      <c r="W1258" s="25" t="s">
        <v>1306</v>
      </c>
      <c r="X1258" s="164" t="s">
        <v>5162</v>
      </c>
      <c r="Y1258" s="164">
        <v>58</v>
      </c>
      <c r="Z1258" s="164">
        <v>57</v>
      </c>
      <c r="AA1258" s="164">
        <v>57</v>
      </c>
      <c r="AB1258" s="124" t="e">
        <v>#N/A</v>
      </c>
    </row>
    <row r="1259" spans="1:28" s="162" customFormat="1" ht="90" x14ac:dyDescent="0.25">
      <c r="A1259" s="24">
        <v>97</v>
      </c>
      <c r="B1259" s="167">
        <v>1915</v>
      </c>
      <c r="C1259" s="51" t="s">
        <v>4822</v>
      </c>
      <c r="D1259" s="401" t="s">
        <v>713</v>
      </c>
      <c r="E1259" s="34" t="s">
        <v>1</v>
      </c>
      <c r="F1259" s="401" t="s">
        <v>21</v>
      </c>
      <c r="G1259" s="400">
        <v>18699200</v>
      </c>
      <c r="H1259" s="44"/>
      <c r="I1259" s="45">
        <v>2.7</v>
      </c>
      <c r="J1259" s="34"/>
      <c r="K1259" s="44"/>
      <c r="L1259" s="34"/>
      <c r="M1259" s="44"/>
      <c r="N1259" s="34"/>
      <c r="O1259" s="34"/>
      <c r="P1259" s="44"/>
      <c r="Q1259" s="44"/>
      <c r="R1259" s="44"/>
      <c r="S1259" s="44"/>
      <c r="T1259" s="366">
        <v>1009.5195304000001</v>
      </c>
      <c r="U1259" s="10">
        <v>1211</v>
      </c>
      <c r="V1259" s="18">
        <v>1089.3891686000002</v>
      </c>
      <c r="W1259" s="25" t="s">
        <v>1306</v>
      </c>
      <c r="X1259" s="164" t="s">
        <v>5162</v>
      </c>
      <c r="Y1259" s="164">
        <v>58</v>
      </c>
      <c r="Z1259" s="164">
        <v>57</v>
      </c>
      <c r="AA1259" s="164">
        <v>57</v>
      </c>
      <c r="AB1259" s="124" t="e">
        <v>#N/A</v>
      </c>
    </row>
    <row r="1260" spans="1:28" s="162" customFormat="1" ht="180" x14ac:dyDescent="0.25">
      <c r="A1260" s="24">
        <v>99</v>
      </c>
      <c r="B1260" s="167">
        <v>1917</v>
      </c>
      <c r="C1260" s="51" t="s">
        <v>4824</v>
      </c>
      <c r="D1260" s="53" t="s">
        <v>3956</v>
      </c>
      <c r="E1260" s="34" t="s">
        <v>30</v>
      </c>
      <c r="F1260" s="401" t="s">
        <v>31</v>
      </c>
      <c r="G1260" s="400">
        <v>9823538</v>
      </c>
      <c r="H1260" s="44"/>
      <c r="I1260" s="45"/>
      <c r="J1260" s="34"/>
      <c r="K1260" s="44"/>
      <c r="L1260" s="34"/>
      <c r="M1260" s="44"/>
      <c r="N1260" s="34"/>
      <c r="O1260" s="34"/>
      <c r="P1260" s="44"/>
      <c r="Q1260" s="44"/>
      <c r="R1260" s="44"/>
      <c r="S1260" s="44"/>
      <c r="T1260" s="366">
        <v>1515.7719134000001</v>
      </c>
      <c r="U1260" s="10">
        <v>1581</v>
      </c>
      <c r="V1260" s="18">
        <v>1359.9219699</v>
      </c>
      <c r="W1260" s="25" t="s">
        <v>1306</v>
      </c>
      <c r="X1260" s="164" t="s">
        <v>5162</v>
      </c>
      <c r="Y1260" s="164">
        <v>58</v>
      </c>
      <c r="Z1260" s="164">
        <v>57</v>
      </c>
      <c r="AA1260" s="164">
        <v>57</v>
      </c>
      <c r="AB1260" s="124" t="e">
        <v>#N/A</v>
      </c>
    </row>
    <row r="1261" spans="1:28" s="162" customFormat="1" ht="150" x14ac:dyDescent="0.25">
      <c r="A1261" s="24">
        <v>100</v>
      </c>
      <c r="B1261" s="167">
        <v>1918</v>
      </c>
      <c r="C1261" s="371" t="s">
        <v>3656</v>
      </c>
      <c r="D1261" s="53" t="s">
        <v>3957</v>
      </c>
      <c r="E1261" s="34" t="s">
        <v>1</v>
      </c>
      <c r="F1261" s="401" t="s">
        <v>82</v>
      </c>
      <c r="G1261" s="400">
        <v>15043919</v>
      </c>
      <c r="H1261" s="44"/>
      <c r="I1261" s="45"/>
      <c r="J1261" s="34"/>
      <c r="K1261" s="44"/>
      <c r="L1261" s="34"/>
      <c r="M1261" s="44"/>
      <c r="N1261" s="34"/>
      <c r="O1261" s="34"/>
      <c r="P1261" s="44"/>
      <c r="Q1261" s="44"/>
      <c r="R1261" s="44"/>
      <c r="S1261" s="44"/>
      <c r="T1261" s="366">
        <v>2321.2767017000001</v>
      </c>
      <c r="U1261" s="10">
        <v>1844</v>
      </c>
      <c r="V1261" s="18">
        <v>1306.8586628</v>
      </c>
      <c r="W1261" s="25" t="s">
        <v>1306</v>
      </c>
      <c r="X1261" s="164" t="s">
        <v>5162</v>
      </c>
      <c r="Y1261" s="164">
        <v>58</v>
      </c>
      <c r="Z1261" s="164">
        <v>57</v>
      </c>
      <c r="AA1261" s="164">
        <v>57</v>
      </c>
      <c r="AB1261" s="124" t="e">
        <v>#N/A</v>
      </c>
    </row>
    <row r="1262" spans="1:28" s="162" customFormat="1" ht="180" x14ac:dyDescent="0.25">
      <c r="A1262" s="24">
        <v>101</v>
      </c>
      <c r="B1262" s="167">
        <v>1919</v>
      </c>
      <c r="C1262" s="51" t="s">
        <v>4825</v>
      </c>
      <c r="D1262" s="53" t="s">
        <v>3958</v>
      </c>
      <c r="E1262" s="34" t="s">
        <v>30</v>
      </c>
      <c r="F1262" s="401" t="s">
        <v>31</v>
      </c>
      <c r="G1262" s="400">
        <v>7689276</v>
      </c>
      <c r="H1262" s="44"/>
      <c r="I1262" s="45">
        <v>7.6368</v>
      </c>
      <c r="J1262" s="34"/>
      <c r="K1262" s="44"/>
      <c r="L1262" s="34"/>
      <c r="M1262" s="44"/>
      <c r="N1262" s="34"/>
      <c r="O1262" s="34"/>
      <c r="P1262" s="44"/>
      <c r="Q1262" s="44"/>
      <c r="R1262" s="44"/>
      <c r="S1262" s="44"/>
      <c r="T1262" s="366">
        <v>1194.2448228000001</v>
      </c>
      <c r="U1262" s="10">
        <v>1145</v>
      </c>
      <c r="V1262" s="18">
        <v>1085.9110923000001</v>
      </c>
      <c r="W1262" s="25" t="s">
        <v>1306</v>
      </c>
      <c r="X1262" s="164" t="s">
        <v>5162</v>
      </c>
      <c r="Y1262" s="164">
        <v>58</v>
      </c>
      <c r="Z1262" s="164">
        <v>57</v>
      </c>
      <c r="AA1262" s="164">
        <v>57</v>
      </c>
      <c r="AB1262" s="124" t="e">
        <v>#N/A</v>
      </c>
    </row>
    <row r="1263" spans="1:28" s="162" customFormat="1" ht="180" x14ac:dyDescent="0.25">
      <c r="A1263" s="24">
        <v>104</v>
      </c>
      <c r="B1263" s="167">
        <v>1922</v>
      </c>
      <c r="C1263" s="51" t="s">
        <v>4828</v>
      </c>
      <c r="D1263" s="53" t="s">
        <v>3954</v>
      </c>
      <c r="E1263" s="34" t="s">
        <v>1</v>
      </c>
      <c r="F1263" s="401" t="s">
        <v>31</v>
      </c>
      <c r="G1263" s="400">
        <v>7473233</v>
      </c>
      <c r="H1263" s="44"/>
      <c r="I1263" s="45"/>
      <c r="J1263" s="34"/>
      <c r="K1263" s="44"/>
      <c r="L1263" s="34"/>
      <c r="M1263" s="44"/>
      <c r="N1263" s="34"/>
      <c r="O1263" s="34"/>
      <c r="P1263" s="44"/>
      <c r="Q1263" s="44"/>
      <c r="R1263" s="44"/>
      <c r="S1263" s="44"/>
      <c r="T1263" s="366">
        <v>1153.1198519000002</v>
      </c>
      <c r="U1263" s="10">
        <v>1059</v>
      </c>
      <c r="V1263" s="18">
        <v>1103.3110404000001</v>
      </c>
      <c r="W1263" s="25" t="s">
        <v>1306</v>
      </c>
      <c r="X1263" s="164" t="s">
        <v>5162</v>
      </c>
      <c r="Y1263" s="164">
        <v>58</v>
      </c>
      <c r="Z1263" s="164">
        <v>57</v>
      </c>
      <c r="AA1263" s="164">
        <v>57</v>
      </c>
      <c r="AB1263" s="124" t="e">
        <v>#N/A</v>
      </c>
    </row>
    <row r="1264" spans="1:28" s="162" customFormat="1" ht="89.25" x14ac:dyDescent="0.25">
      <c r="A1264" s="24">
        <v>105</v>
      </c>
      <c r="B1264" s="167">
        <v>1923</v>
      </c>
      <c r="C1264" s="371" t="s">
        <v>3657</v>
      </c>
      <c r="D1264" s="53" t="s">
        <v>3955</v>
      </c>
      <c r="E1264" s="34" t="s">
        <v>1</v>
      </c>
      <c r="F1264" s="401" t="s">
        <v>15</v>
      </c>
      <c r="G1264" s="400">
        <v>8792672</v>
      </c>
      <c r="H1264" s="44"/>
      <c r="I1264" s="45"/>
      <c r="J1264" s="34"/>
      <c r="K1264" s="44"/>
      <c r="L1264" s="34"/>
      <c r="M1264" s="44"/>
      <c r="N1264" s="34"/>
      <c r="O1264" s="34"/>
      <c r="P1264" s="44"/>
      <c r="Q1264" s="44"/>
      <c r="R1264" s="44"/>
      <c r="S1264" s="44"/>
      <c r="T1264" s="366">
        <v>1503.7869695000002</v>
      </c>
      <c r="U1264" s="10">
        <v>1143</v>
      </c>
      <c r="V1264" s="18">
        <v>1512.1153120000001</v>
      </c>
      <c r="W1264" s="25" t="s">
        <v>1306</v>
      </c>
      <c r="X1264" s="164" t="s">
        <v>5162</v>
      </c>
      <c r="Y1264" s="164">
        <v>58</v>
      </c>
      <c r="Z1264" s="164">
        <v>57</v>
      </c>
      <c r="AA1264" s="164">
        <v>57</v>
      </c>
      <c r="AB1264" s="124" t="e">
        <v>#N/A</v>
      </c>
    </row>
    <row r="1265" spans="1:28" s="162" customFormat="1" ht="180" x14ac:dyDescent="0.25">
      <c r="A1265" s="24">
        <v>106</v>
      </c>
      <c r="B1265" s="167">
        <v>1924</v>
      </c>
      <c r="C1265" s="51" t="s">
        <v>4829</v>
      </c>
      <c r="D1265" s="53" t="s">
        <v>3953</v>
      </c>
      <c r="E1265" s="34" t="s">
        <v>30</v>
      </c>
      <c r="F1265" s="401" t="s">
        <v>31</v>
      </c>
      <c r="G1265" s="400">
        <v>4082470</v>
      </c>
      <c r="H1265" s="44"/>
      <c r="I1265" s="45"/>
      <c r="J1265" s="34"/>
      <c r="K1265" s="44"/>
      <c r="L1265" s="34"/>
      <c r="M1265" s="44"/>
      <c r="N1265" s="34"/>
      <c r="O1265" s="34"/>
      <c r="P1265" s="44"/>
      <c r="Q1265" s="44"/>
      <c r="R1265" s="44"/>
      <c r="S1265" s="44"/>
      <c r="T1265" s="366">
        <v>629.92512099999999</v>
      </c>
      <c r="U1265" s="10">
        <v>824</v>
      </c>
      <c r="V1265" s="18">
        <v>840.2806137</v>
      </c>
      <c r="W1265" s="25" t="s">
        <v>1306</v>
      </c>
      <c r="X1265" s="164" t="s">
        <v>5162</v>
      </c>
      <c r="Y1265" s="164">
        <v>58</v>
      </c>
      <c r="Z1265" s="164">
        <v>57</v>
      </c>
      <c r="AA1265" s="164">
        <v>57</v>
      </c>
      <c r="AB1265" s="124" t="e">
        <v>#N/A</v>
      </c>
    </row>
    <row r="1266" spans="1:28" s="162" customFormat="1" ht="102" x14ac:dyDescent="0.25">
      <c r="A1266" s="24">
        <v>108</v>
      </c>
      <c r="B1266" s="167">
        <v>1926</v>
      </c>
      <c r="C1266" s="371" t="s">
        <v>3658</v>
      </c>
      <c r="D1266" s="53" t="s">
        <v>3949</v>
      </c>
      <c r="E1266" s="34" t="s">
        <v>30</v>
      </c>
      <c r="F1266" s="401" t="s">
        <v>50</v>
      </c>
      <c r="G1266" s="400">
        <v>10085790</v>
      </c>
      <c r="H1266" s="44"/>
      <c r="I1266" s="45">
        <v>545.4</v>
      </c>
      <c r="J1266" s="34"/>
      <c r="K1266" s="44"/>
      <c r="L1266" s="34"/>
      <c r="M1266" s="45">
        <v>8.3000000000000007</v>
      </c>
      <c r="N1266" s="34"/>
      <c r="O1266" s="34"/>
      <c r="P1266" s="44"/>
      <c r="Q1266" s="45">
        <v>4.0999999999999996</v>
      </c>
      <c r="R1266" s="45"/>
      <c r="S1266" s="45"/>
      <c r="T1266" s="366">
        <v>2125.7293970000001</v>
      </c>
      <c r="U1266" s="10">
        <v>1515</v>
      </c>
      <c r="V1266" s="18">
        <v>1533.0271281</v>
      </c>
      <c r="W1266" s="25" t="s">
        <v>1306</v>
      </c>
      <c r="X1266" s="164" t="s">
        <v>5162</v>
      </c>
      <c r="Y1266" s="164">
        <v>58</v>
      </c>
      <c r="Z1266" s="164">
        <v>57</v>
      </c>
      <c r="AA1266" s="164">
        <v>57</v>
      </c>
      <c r="AB1266" s="124" t="e">
        <v>#N/A</v>
      </c>
    </row>
    <row r="1267" spans="1:28" s="162" customFormat="1" ht="90" x14ac:dyDescent="0.25">
      <c r="A1267" s="24">
        <v>109</v>
      </c>
      <c r="B1267" s="167">
        <v>1927</v>
      </c>
      <c r="C1267" s="51" t="s">
        <v>4831</v>
      </c>
      <c r="D1267" s="53" t="s">
        <v>3950</v>
      </c>
      <c r="E1267" s="34" t="s">
        <v>1</v>
      </c>
      <c r="F1267" s="401" t="s">
        <v>14</v>
      </c>
      <c r="G1267" s="344">
        <v>28185748</v>
      </c>
      <c r="H1267" s="44"/>
      <c r="I1267" s="45"/>
      <c r="J1267" s="34"/>
      <c r="K1267" s="44"/>
      <c r="L1267" s="34"/>
      <c r="M1267" s="44"/>
      <c r="N1267" s="34"/>
      <c r="O1267" s="34"/>
      <c r="P1267" s="44"/>
      <c r="Q1267" s="44"/>
      <c r="R1267" s="44"/>
      <c r="S1267" s="44"/>
      <c r="T1267" s="366">
        <v>4349.0609164000007</v>
      </c>
      <c r="U1267" s="10">
        <v>4259</v>
      </c>
      <c r="V1267" s="18">
        <v>4225.4724798000007</v>
      </c>
      <c r="W1267" s="25" t="s">
        <v>1306</v>
      </c>
      <c r="X1267" s="164" t="s">
        <v>5162</v>
      </c>
      <c r="Y1267" s="164">
        <v>58</v>
      </c>
      <c r="Z1267" s="164">
        <v>57</v>
      </c>
      <c r="AA1267" s="164">
        <v>57</v>
      </c>
      <c r="AB1267" s="124" t="e">
        <v>#N/A</v>
      </c>
    </row>
    <row r="1268" spans="1:28" s="162" customFormat="1" ht="180" x14ac:dyDescent="0.25">
      <c r="A1268" s="24">
        <v>110</v>
      </c>
      <c r="B1268" s="167">
        <v>1928</v>
      </c>
      <c r="C1268" s="371" t="s">
        <v>3659</v>
      </c>
      <c r="D1268" s="53" t="s">
        <v>3951</v>
      </c>
      <c r="E1268" s="34" t="s">
        <v>30</v>
      </c>
      <c r="F1268" s="401" t="s">
        <v>31</v>
      </c>
      <c r="G1268" s="400">
        <v>8910720</v>
      </c>
      <c r="H1268" s="44"/>
      <c r="I1268" s="45"/>
      <c r="J1268" s="34"/>
      <c r="K1268" s="44"/>
      <c r="L1268" s="34"/>
      <c r="M1268" s="44"/>
      <c r="N1268" s="34"/>
      <c r="O1268" s="34"/>
      <c r="P1268" s="44"/>
      <c r="Q1268" s="44"/>
      <c r="R1268" s="44"/>
      <c r="S1268" s="44"/>
      <c r="T1268" s="366">
        <v>1488.1012944000001</v>
      </c>
      <c r="U1268" s="10">
        <v>1478</v>
      </c>
      <c r="V1268" s="18">
        <v>1471.7831436000001</v>
      </c>
      <c r="W1268" s="25" t="s">
        <v>1306</v>
      </c>
      <c r="X1268" s="164" t="s">
        <v>5162</v>
      </c>
      <c r="Y1268" s="164">
        <v>58</v>
      </c>
      <c r="Z1268" s="164">
        <v>57</v>
      </c>
      <c r="AA1268" s="164">
        <v>57</v>
      </c>
      <c r="AB1268" s="124" t="e">
        <v>#N/A</v>
      </c>
    </row>
    <row r="1269" spans="1:28" s="162" customFormat="1" ht="105" x14ac:dyDescent="0.25">
      <c r="A1269" s="24">
        <v>111</v>
      </c>
      <c r="B1269" s="167">
        <v>1929</v>
      </c>
      <c r="C1269" s="371" t="s">
        <v>3660</v>
      </c>
      <c r="D1269" s="53" t="s">
        <v>3952</v>
      </c>
      <c r="E1269" s="34" t="s">
        <v>30</v>
      </c>
      <c r="F1269" s="401" t="s">
        <v>50</v>
      </c>
      <c r="G1269" s="400">
        <v>7715322</v>
      </c>
      <c r="H1269" s="44"/>
      <c r="I1269" s="45">
        <v>346.58</v>
      </c>
      <c r="J1269" s="34"/>
      <c r="K1269" s="44"/>
      <c r="L1269" s="34"/>
      <c r="M1269" s="44"/>
      <c r="N1269" s="34"/>
      <c r="O1269" s="34"/>
      <c r="P1269" s="44"/>
      <c r="Q1269" s="44"/>
      <c r="R1269" s="44"/>
      <c r="S1269" s="44"/>
      <c r="T1269" s="366">
        <v>1545.6918797000001</v>
      </c>
      <c r="U1269" s="10">
        <v>1532</v>
      </c>
      <c r="V1269" s="18">
        <v>1211.1398922000001</v>
      </c>
      <c r="W1269" s="25" t="s">
        <v>1306</v>
      </c>
      <c r="X1269" s="164" t="s">
        <v>5162</v>
      </c>
      <c r="Y1269" s="164">
        <v>58</v>
      </c>
      <c r="Z1269" s="164">
        <v>57</v>
      </c>
      <c r="AA1269" s="164">
        <v>57</v>
      </c>
      <c r="AB1269" s="124" t="e">
        <v>#N/A</v>
      </c>
    </row>
    <row r="1270" spans="1:28" s="162" customFormat="1" ht="180" x14ac:dyDescent="0.25">
      <c r="A1270" s="24">
        <v>114</v>
      </c>
      <c r="B1270" s="167">
        <v>1932</v>
      </c>
      <c r="C1270" s="51" t="s">
        <v>4834</v>
      </c>
      <c r="D1270" s="53" t="s">
        <v>3948</v>
      </c>
      <c r="E1270" s="34" t="s">
        <v>30</v>
      </c>
      <c r="F1270" s="401" t="s">
        <v>31</v>
      </c>
      <c r="G1270" s="344">
        <v>12675678</v>
      </c>
      <c r="H1270" s="44"/>
      <c r="I1270" s="45"/>
      <c r="J1270" s="34"/>
      <c r="K1270" s="44"/>
      <c r="L1270" s="34"/>
      <c r="M1270" s="44"/>
      <c r="N1270" s="34"/>
      <c r="O1270" s="34"/>
      <c r="P1270" s="44"/>
      <c r="Q1270" s="44"/>
      <c r="R1270" s="44"/>
      <c r="S1270" s="44"/>
      <c r="T1270" s="366">
        <v>1955.8571154000001</v>
      </c>
      <c r="U1270" s="10">
        <v>1170</v>
      </c>
      <c r="V1270" s="18">
        <v>1014.1623638000001</v>
      </c>
      <c r="W1270" s="25" t="s">
        <v>1306</v>
      </c>
      <c r="X1270" s="164" t="s">
        <v>5162</v>
      </c>
      <c r="Y1270" s="164">
        <v>58</v>
      </c>
      <c r="Z1270" s="164">
        <v>57</v>
      </c>
      <c r="AA1270" s="164">
        <v>57</v>
      </c>
      <c r="AB1270" s="124" t="e">
        <v>#N/A</v>
      </c>
    </row>
    <row r="1271" spans="1:28" s="162" customFormat="1" ht="135" x14ac:dyDescent="0.25">
      <c r="A1271" s="24">
        <v>118</v>
      </c>
      <c r="B1271" s="167">
        <v>1936</v>
      </c>
      <c r="C1271" s="51" t="s">
        <v>403</v>
      </c>
      <c r="D1271" s="31" t="s">
        <v>404</v>
      </c>
      <c r="E1271" s="34" t="s">
        <v>30</v>
      </c>
      <c r="F1271" s="31" t="s">
        <v>51</v>
      </c>
      <c r="G1271" s="67">
        <v>21371900</v>
      </c>
      <c r="H1271" s="50"/>
      <c r="I1271" s="50"/>
      <c r="J1271" s="50"/>
      <c r="K1271" s="50"/>
      <c r="L1271" s="50"/>
      <c r="M1271" s="50"/>
      <c r="N1271" s="50"/>
      <c r="O1271" s="50"/>
      <c r="P1271" s="50"/>
      <c r="Q1271" s="50"/>
      <c r="R1271" s="50"/>
      <c r="S1271" s="50"/>
      <c r="T1271" s="357">
        <v>3297.68417</v>
      </c>
      <c r="U1271" s="10">
        <v>3301</v>
      </c>
      <c r="V1271" s="18">
        <v>3482.9984700000005</v>
      </c>
      <c r="W1271" s="25" t="s">
        <v>1308</v>
      </c>
      <c r="X1271" s="164" t="s">
        <v>5162</v>
      </c>
      <c r="Y1271" s="164">
        <v>58</v>
      </c>
      <c r="Z1271" s="164">
        <v>57</v>
      </c>
      <c r="AA1271" s="164">
        <v>57</v>
      </c>
      <c r="AB1271" s="124" t="e">
        <v>#N/A</v>
      </c>
    </row>
    <row r="1272" spans="1:28" s="162" customFormat="1" ht="180" x14ac:dyDescent="0.25">
      <c r="A1272" s="24">
        <v>124</v>
      </c>
      <c r="B1272" s="167">
        <v>1942</v>
      </c>
      <c r="C1272" s="371" t="s">
        <v>3661</v>
      </c>
      <c r="D1272" s="53" t="s">
        <v>687</v>
      </c>
      <c r="E1272" s="34" t="s">
        <v>30</v>
      </c>
      <c r="F1272" s="401" t="s">
        <v>726</v>
      </c>
      <c r="G1272" s="400">
        <v>19869064</v>
      </c>
      <c r="H1272" s="44"/>
      <c r="I1272" s="45"/>
      <c r="J1272" s="34"/>
      <c r="K1272" s="44"/>
      <c r="L1272" s="34"/>
      <c r="M1272" s="44"/>
      <c r="N1272" s="34"/>
      <c r="O1272" s="34"/>
      <c r="P1272" s="44"/>
      <c r="Q1272" s="44"/>
      <c r="R1272" s="44"/>
      <c r="S1272" s="44"/>
      <c r="T1272" s="366">
        <v>3065.7965752</v>
      </c>
      <c r="U1272" s="10">
        <v>2960</v>
      </c>
      <c r="V1272" s="18">
        <v>2791.9595937000004</v>
      </c>
      <c r="W1272" s="25" t="s">
        <v>1306</v>
      </c>
      <c r="X1272" s="164" t="s">
        <v>5162</v>
      </c>
      <c r="Y1272" s="164">
        <v>58</v>
      </c>
      <c r="Z1272" s="164">
        <v>57</v>
      </c>
      <c r="AA1272" s="164">
        <v>57</v>
      </c>
      <c r="AB1272" s="124" t="e">
        <v>#N/A</v>
      </c>
    </row>
    <row r="1273" spans="1:28" s="162" customFormat="1" ht="180" x14ac:dyDescent="0.25">
      <c r="A1273" s="24">
        <v>127</v>
      </c>
      <c r="B1273" s="167">
        <v>1945</v>
      </c>
      <c r="C1273" s="371" t="s">
        <v>3662</v>
      </c>
      <c r="D1273" s="53" t="s">
        <v>3946</v>
      </c>
      <c r="E1273" s="34" t="s">
        <v>30</v>
      </c>
      <c r="F1273" s="401" t="s">
        <v>31</v>
      </c>
      <c r="G1273" s="400">
        <v>6495293</v>
      </c>
      <c r="H1273" s="44"/>
      <c r="I1273" s="45"/>
      <c r="J1273" s="34"/>
      <c r="K1273" s="44"/>
      <c r="L1273" s="34"/>
      <c r="M1273" s="44"/>
      <c r="N1273" s="34"/>
      <c r="O1273" s="34"/>
      <c r="P1273" s="44"/>
      <c r="Q1273" s="44"/>
      <c r="R1273" s="44"/>
      <c r="S1273" s="44"/>
      <c r="T1273" s="366">
        <v>1002.2237099</v>
      </c>
      <c r="U1273" s="10">
        <v>1042</v>
      </c>
      <c r="V1273" s="18">
        <v>1122.9549734</v>
      </c>
      <c r="W1273" s="25" t="s">
        <v>1306</v>
      </c>
      <c r="X1273" s="164" t="s">
        <v>5162</v>
      </c>
      <c r="Y1273" s="164">
        <v>58</v>
      </c>
      <c r="Z1273" s="164">
        <v>57</v>
      </c>
      <c r="AA1273" s="164">
        <v>57</v>
      </c>
      <c r="AB1273" s="124" t="e">
        <v>#N/A</v>
      </c>
    </row>
    <row r="1274" spans="1:28" s="162" customFormat="1" ht="120" x14ac:dyDescent="0.25">
      <c r="A1274" s="24">
        <v>129</v>
      </c>
      <c r="B1274" s="167">
        <v>1947</v>
      </c>
      <c r="C1274" s="51" t="s">
        <v>4846</v>
      </c>
      <c r="D1274" s="53" t="s">
        <v>3942</v>
      </c>
      <c r="E1274" s="34" t="s">
        <v>1</v>
      </c>
      <c r="F1274" s="401" t="s">
        <v>15</v>
      </c>
      <c r="G1274" s="344">
        <v>18910345</v>
      </c>
      <c r="H1274" s="44"/>
      <c r="I1274" s="45"/>
      <c r="J1274" s="34"/>
      <c r="K1274" s="44"/>
      <c r="L1274" s="34"/>
      <c r="M1274" s="44"/>
      <c r="N1274" s="34"/>
      <c r="O1274" s="34"/>
      <c r="P1274" s="44"/>
      <c r="Q1274" s="44"/>
      <c r="R1274" s="44"/>
      <c r="S1274" s="44"/>
      <c r="T1274" s="366">
        <v>2917.8662335000004</v>
      </c>
      <c r="U1274" s="10">
        <v>4395</v>
      </c>
      <c r="V1274" s="18">
        <v>4718.5398271000004</v>
      </c>
      <c r="W1274" s="25" t="s">
        <v>1306</v>
      </c>
      <c r="X1274" s="164" t="s">
        <v>5162</v>
      </c>
      <c r="Y1274" s="164">
        <v>58</v>
      </c>
      <c r="Z1274" s="164">
        <v>57</v>
      </c>
      <c r="AA1274" s="164">
        <v>57</v>
      </c>
      <c r="AB1274" s="124" t="e">
        <v>#N/A</v>
      </c>
    </row>
    <row r="1275" spans="1:28" s="162" customFormat="1" ht="105" x14ac:dyDescent="0.25">
      <c r="A1275" s="24">
        <v>130</v>
      </c>
      <c r="B1275" s="167">
        <v>1948</v>
      </c>
      <c r="C1275" s="51" t="s">
        <v>4847</v>
      </c>
      <c r="D1275" s="53" t="s">
        <v>3943</v>
      </c>
      <c r="E1275" s="34" t="s">
        <v>1</v>
      </c>
      <c r="F1275" s="401" t="s">
        <v>15</v>
      </c>
      <c r="G1275" s="400">
        <v>18406183</v>
      </c>
      <c r="H1275" s="44"/>
      <c r="I1275" s="45"/>
      <c r="J1275" s="34"/>
      <c r="K1275" s="44"/>
      <c r="L1275" s="34"/>
      <c r="M1275" s="44"/>
      <c r="N1275" s="34"/>
      <c r="O1275" s="34"/>
      <c r="P1275" s="44"/>
      <c r="Q1275" s="44"/>
      <c r="R1275" s="44"/>
      <c r="S1275" s="44"/>
      <c r="T1275" s="366">
        <v>2387.7914199000002</v>
      </c>
      <c r="U1275" s="10">
        <v>3345</v>
      </c>
      <c r="V1275" s="18">
        <v>3246.2095357000003</v>
      </c>
      <c r="W1275" s="25" t="s">
        <v>1306</v>
      </c>
      <c r="X1275" s="164" t="s">
        <v>5162</v>
      </c>
      <c r="Y1275" s="164">
        <v>58</v>
      </c>
      <c r="Z1275" s="164">
        <v>57</v>
      </c>
      <c r="AA1275" s="164">
        <v>57</v>
      </c>
      <c r="AB1275" s="124" t="e">
        <v>#N/A</v>
      </c>
    </row>
    <row r="1276" spans="1:28" s="162" customFormat="1" ht="180" x14ac:dyDescent="0.25">
      <c r="A1276" s="24">
        <v>131</v>
      </c>
      <c r="B1276" s="167">
        <v>1949</v>
      </c>
      <c r="C1276" s="371" t="s">
        <v>3663</v>
      </c>
      <c r="D1276" s="53" t="s">
        <v>3944</v>
      </c>
      <c r="E1276" s="34" t="s">
        <v>30</v>
      </c>
      <c r="F1276" s="401" t="s">
        <v>31</v>
      </c>
      <c r="G1276" s="400">
        <v>4477199</v>
      </c>
      <c r="H1276" s="44"/>
      <c r="I1276" s="45"/>
      <c r="J1276" s="34"/>
      <c r="K1276" s="44"/>
      <c r="L1276" s="34"/>
      <c r="M1276" s="44"/>
      <c r="N1276" s="34"/>
      <c r="O1276" s="34"/>
      <c r="P1276" s="44"/>
      <c r="Q1276" s="44"/>
      <c r="R1276" s="44"/>
      <c r="S1276" s="44"/>
      <c r="T1276" s="366">
        <v>690.83180570000002</v>
      </c>
      <c r="U1276" s="10">
        <v>668.32776790000003</v>
      </c>
      <c r="V1276" s="18">
        <v>540.10678240000004</v>
      </c>
      <c r="W1276" s="25" t="s">
        <v>1306</v>
      </c>
      <c r="X1276" s="164" t="s">
        <v>5162</v>
      </c>
      <c r="Y1276" s="164">
        <v>58</v>
      </c>
      <c r="Z1276" s="164">
        <v>57</v>
      </c>
      <c r="AA1276" s="164">
        <v>57</v>
      </c>
      <c r="AB1276" s="124" t="e">
        <v>#N/A</v>
      </c>
    </row>
    <row r="1277" spans="1:28" s="162" customFormat="1" ht="90" x14ac:dyDescent="0.25">
      <c r="A1277" s="24">
        <v>132</v>
      </c>
      <c r="B1277" s="167">
        <v>1950</v>
      </c>
      <c r="C1277" s="371" t="s">
        <v>3664</v>
      </c>
      <c r="D1277" s="53" t="s">
        <v>3945</v>
      </c>
      <c r="E1277" s="34" t="s">
        <v>1</v>
      </c>
      <c r="F1277" s="401" t="s">
        <v>126</v>
      </c>
      <c r="G1277" s="400">
        <v>9087290</v>
      </c>
      <c r="H1277" s="44"/>
      <c r="I1277" s="45"/>
      <c r="J1277" s="34"/>
      <c r="K1277" s="44"/>
      <c r="L1277" s="34"/>
      <c r="M1277" s="44"/>
      <c r="N1277" s="34"/>
      <c r="O1277" s="34"/>
      <c r="P1277" s="44"/>
      <c r="Q1277" s="44"/>
      <c r="R1277" s="44"/>
      <c r="S1277" s="44"/>
      <c r="T1277" s="366">
        <v>1402.1688470000001</v>
      </c>
      <c r="U1277" s="10">
        <v>1335</v>
      </c>
      <c r="V1277" s="18">
        <v>1115.5650835000001</v>
      </c>
      <c r="W1277" s="25" t="s">
        <v>1306</v>
      </c>
      <c r="X1277" s="164" t="s">
        <v>5162</v>
      </c>
      <c r="Y1277" s="164">
        <v>58</v>
      </c>
      <c r="Z1277" s="164">
        <v>57</v>
      </c>
      <c r="AA1277" s="164">
        <v>57</v>
      </c>
      <c r="AB1277" s="124" t="e">
        <v>#N/A</v>
      </c>
    </row>
    <row r="1278" spans="1:28" s="162" customFormat="1" ht="120" x14ac:dyDescent="0.25">
      <c r="A1278" s="24">
        <v>139</v>
      </c>
      <c r="B1278" s="167">
        <v>1957</v>
      </c>
      <c r="C1278" s="371" t="s">
        <v>3665</v>
      </c>
      <c r="D1278" s="53" t="s">
        <v>684</v>
      </c>
      <c r="E1278" s="34" t="s">
        <v>30</v>
      </c>
      <c r="F1278" s="401" t="s">
        <v>726</v>
      </c>
      <c r="G1278" s="400">
        <v>11327288</v>
      </c>
      <c r="H1278" s="44"/>
      <c r="I1278" s="45"/>
      <c r="J1278" s="34"/>
      <c r="K1278" s="44"/>
      <c r="L1278" s="34"/>
      <c r="M1278" s="44"/>
      <c r="N1278" s="34"/>
      <c r="O1278" s="34"/>
      <c r="P1278" s="44"/>
      <c r="Q1278" s="44"/>
      <c r="R1278" s="44"/>
      <c r="S1278" s="44"/>
      <c r="T1278" s="366">
        <v>2973.5321187000004</v>
      </c>
      <c r="U1278" s="10">
        <v>1681</v>
      </c>
      <c r="V1278" s="18">
        <v>2974.5420122</v>
      </c>
      <c r="W1278" s="25" t="s">
        <v>1306</v>
      </c>
      <c r="X1278" s="164" t="s">
        <v>5162</v>
      </c>
      <c r="Y1278" s="164">
        <v>58</v>
      </c>
      <c r="Z1278" s="164">
        <v>57</v>
      </c>
      <c r="AA1278" s="164">
        <v>57</v>
      </c>
      <c r="AB1278" s="124" t="e">
        <v>#N/A</v>
      </c>
    </row>
    <row r="1279" spans="1:28" s="162" customFormat="1" ht="135" x14ac:dyDescent="0.25">
      <c r="A1279" s="24">
        <v>140</v>
      </c>
      <c r="B1279" s="167">
        <v>1958</v>
      </c>
      <c r="C1279" s="51" t="s">
        <v>4854</v>
      </c>
      <c r="D1279" s="53" t="s">
        <v>3941</v>
      </c>
      <c r="E1279" s="34" t="s">
        <v>1</v>
      </c>
      <c r="F1279" s="401" t="s">
        <v>744</v>
      </c>
      <c r="G1279" s="400">
        <v>28427348</v>
      </c>
      <c r="H1279" s="44"/>
      <c r="I1279" s="45"/>
      <c r="J1279" s="34"/>
      <c r="K1279" s="44"/>
      <c r="L1279" s="34"/>
      <c r="M1279" s="44"/>
      <c r="N1279" s="34"/>
      <c r="O1279" s="34"/>
      <c r="P1279" s="44"/>
      <c r="Q1279" s="44"/>
      <c r="R1279" s="44"/>
      <c r="S1279" s="44"/>
      <c r="T1279" s="366">
        <v>4386.3397964000005</v>
      </c>
      <c r="U1279" s="10">
        <v>4651</v>
      </c>
      <c r="V1279" s="352"/>
      <c r="W1279" s="25" t="s">
        <v>1306</v>
      </c>
      <c r="X1279" s="164" t="s">
        <v>5162</v>
      </c>
      <c r="Y1279" s="164">
        <v>58</v>
      </c>
      <c r="Z1279" s="164">
        <v>57</v>
      </c>
      <c r="AA1279" s="164">
        <v>57</v>
      </c>
      <c r="AB1279" s="124" t="e">
        <v>#N/A</v>
      </c>
    </row>
    <row r="1280" spans="1:28" s="162" customFormat="1" ht="210" x14ac:dyDescent="0.25">
      <c r="A1280" s="24">
        <v>142</v>
      </c>
      <c r="B1280" s="167">
        <v>1960</v>
      </c>
      <c r="C1280" s="51" t="s">
        <v>4856</v>
      </c>
      <c r="D1280" s="401" t="s">
        <v>675</v>
      </c>
      <c r="E1280" s="34" t="s">
        <v>1</v>
      </c>
      <c r="F1280" s="401" t="s">
        <v>777</v>
      </c>
      <c r="G1280" s="400">
        <v>25742696</v>
      </c>
      <c r="H1280" s="44"/>
      <c r="I1280" s="45">
        <v>15.393999999999998</v>
      </c>
      <c r="J1280" s="34"/>
      <c r="K1280" s="44"/>
      <c r="L1280" s="34"/>
      <c r="M1280" s="44"/>
      <c r="N1280" s="34"/>
      <c r="O1280" s="34"/>
      <c r="P1280" s="44"/>
      <c r="Q1280" s="44">
        <v>120</v>
      </c>
      <c r="R1280" s="44"/>
      <c r="S1280" s="44"/>
      <c r="T1280" s="366">
        <v>4480.6273278999997</v>
      </c>
      <c r="U1280" s="10">
        <v>1756</v>
      </c>
      <c r="V1280" s="18">
        <v>3932.1062102000001</v>
      </c>
      <c r="W1280" s="25" t="s">
        <v>1306</v>
      </c>
      <c r="X1280" s="164" t="s">
        <v>5162</v>
      </c>
      <c r="Y1280" s="164">
        <v>58</v>
      </c>
      <c r="Z1280" s="164">
        <v>57</v>
      </c>
      <c r="AA1280" s="164">
        <v>57</v>
      </c>
      <c r="AB1280" s="124" t="e">
        <v>#N/A</v>
      </c>
    </row>
    <row r="1281" spans="1:28" s="162" customFormat="1" ht="105" x14ac:dyDescent="0.25">
      <c r="A1281" s="24">
        <v>144</v>
      </c>
      <c r="B1281" s="167">
        <v>1962</v>
      </c>
      <c r="C1281" s="51" t="s">
        <v>4858</v>
      </c>
      <c r="D1281" s="53" t="s">
        <v>3940</v>
      </c>
      <c r="E1281" s="34" t="s">
        <v>1</v>
      </c>
      <c r="F1281" s="401" t="s">
        <v>771</v>
      </c>
      <c r="G1281" s="400">
        <v>10656166</v>
      </c>
      <c r="H1281" s="44"/>
      <c r="I1281" s="45">
        <v>54.18</v>
      </c>
      <c r="J1281" s="34"/>
      <c r="K1281" s="44"/>
      <c r="L1281" s="34"/>
      <c r="M1281" s="44"/>
      <c r="N1281" s="34"/>
      <c r="O1281" s="34"/>
      <c r="P1281" s="44"/>
      <c r="Q1281" s="44"/>
      <c r="R1281" s="44"/>
      <c r="S1281" s="44"/>
      <c r="T1281" s="366">
        <v>1699.5100138</v>
      </c>
      <c r="U1281" s="10">
        <v>1933</v>
      </c>
      <c r="V1281" s="18">
        <v>1667.7199185000002</v>
      </c>
      <c r="W1281" s="25" t="s">
        <v>1306</v>
      </c>
      <c r="X1281" s="164" t="s">
        <v>5162</v>
      </c>
      <c r="Y1281" s="164">
        <v>58</v>
      </c>
      <c r="Z1281" s="164">
        <v>57</v>
      </c>
      <c r="AA1281" s="164">
        <v>57</v>
      </c>
      <c r="AB1281" s="124" t="e">
        <v>#N/A</v>
      </c>
    </row>
    <row r="1282" spans="1:28" s="162" customFormat="1" ht="120" x14ac:dyDescent="0.25">
      <c r="A1282" s="24">
        <v>146</v>
      </c>
      <c r="B1282" s="167">
        <v>1964</v>
      </c>
      <c r="C1282" s="51" t="s">
        <v>4860</v>
      </c>
      <c r="D1282" s="53" t="s">
        <v>3936</v>
      </c>
      <c r="E1282" s="34" t="s">
        <v>1</v>
      </c>
      <c r="F1282" s="401" t="s">
        <v>19</v>
      </c>
      <c r="G1282" s="400">
        <v>27575469</v>
      </c>
      <c r="H1282" s="44"/>
      <c r="I1282" s="45"/>
      <c r="J1282" s="34"/>
      <c r="K1282" s="44"/>
      <c r="L1282" s="34"/>
      <c r="M1282" s="44"/>
      <c r="N1282" s="34"/>
      <c r="O1282" s="34"/>
      <c r="P1282" s="44"/>
      <c r="Q1282" s="44"/>
      <c r="R1282" s="44"/>
      <c r="S1282" s="44"/>
      <c r="T1282" s="366">
        <v>4354.7170915000006</v>
      </c>
      <c r="U1282" s="10">
        <v>3936</v>
      </c>
      <c r="V1282" s="18">
        <v>2691.7482243000004</v>
      </c>
      <c r="W1282" s="25" t="s">
        <v>1306</v>
      </c>
      <c r="X1282" s="164" t="s">
        <v>5162</v>
      </c>
      <c r="Y1282" s="164">
        <v>58</v>
      </c>
      <c r="Z1282" s="164">
        <v>57</v>
      </c>
      <c r="AA1282" s="164">
        <v>57</v>
      </c>
      <c r="AB1282" s="124" t="e">
        <v>#N/A</v>
      </c>
    </row>
    <row r="1283" spans="1:28" s="162" customFormat="1" ht="135" x14ac:dyDescent="0.25">
      <c r="A1283" s="24">
        <v>147</v>
      </c>
      <c r="B1283" s="167">
        <v>1965</v>
      </c>
      <c r="C1283" s="51" t="s">
        <v>4861</v>
      </c>
      <c r="D1283" s="53" t="s">
        <v>3937</v>
      </c>
      <c r="E1283" s="34" t="s">
        <v>1</v>
      </c>
      <c r="F1283" s="401" t="s">
        <v>79</v>
      </c>
      <c r="G1283" s="400">
        <v>6538815</v>
      </c>
      <c r="H1283" s="44"/>
      <c r="I1283" s="45"/>
      <c r="J1283" s="34"/>
      <c r="K1283" s="44"/>
      <c r="L1283" s="34"/>
      <c r="M1283" s="44"/>
      <c r="N1283" s="34"/>
      <c r="O1283" s="34"/>
      <c r="P1283" s="44"/>
      <c r="Q1283" s="44"/>
      <c r="R1283" s="44"/>
      <c r="S1283" s="44"/>
      <c r="T1283" s="366">
        <v>1807.0853758000001</v>
      </c>
      <c r="U1283" s="10">
        <v>1791</v>
      </c>
      <c r="V1283" s="18">
        <v>1807.2336581000002</v>
      </c>
      <c r="W1283" s="25" t="s">
        <v>1306</v>
      </c>
      <c r="X1283" s="164" t="s">
        <v>5162</v>
      </c>
      <c r="Y1283" s="164">
        <v>58</v>
      </c>
      <c r="Z1283" s="164">
        <v>57</v>
      </c>
      <c r="AA1283" s="164">
        <v>57</v>
      </c>
      <c r="AB1283" s="124" t="e">
        <v>#N/A</v>
      </c>
    </row>
    <row r="1284" spans="1:28" s="162" customFormat="1" ht="120" x14ac:dyDescent="0.25">
      <c r="A1284" s="24">
        <v>148</v>
      </c>
      <c r="B1284" s="167">
        <v>1966</v>
      </c>
      <c r="C1284" s="371" t="s">
        <v>3666</v>
      </c>
      <c r="D1284" s="53" t="s">
        <v>3938</v>
      </c>
      <c r="E1284" s="34" t="s">
        <v>1</v>
      </c>
      <c r="F1284" s="401" t="s">
        <v>87</v>
      </c>
      <c r="G1284" s="400">
        <v>7970217</v>
      </c>
      <c r="H1284" s="44"/>
      <c r="I1284" s="45"/>
      <c r="J1284" s="34"/>
      <c r="K1284" s="44"/>
      <c r="L1284" s="34"/>
      <c r="M1284" s="44"/>
      <c r="N1284" s="34"/>
      <c r="O1284" s="34"/>
      <c r="P1284" s="44"/>
      <c r="Q1284" s="44"/>
      <c r="R1284" s="44"/>
      <c r="S1284" s="44"/>
      <c r="T1284" s="366">
        <v>1493.9582138000001</v>
      </c>
      <c r="U1284" s="10">
        <v>1355</v>
      </c>
      <c r="V1284" s="18">
        <v>1344.4719109</v>
      </c>
      <c r="W1284" s="25" t="s">
        <v>1306</v>
      </c>
      <c r="X1284" s="164" t="s">
        <v>5162</v>
      </c>
      <c r="Y1284" s="164">
        <v>58</v>
      </c>
      <c r="Z1284" s="164">
        <v>57</v>
      </c>
      <c r="AA1284" s="164">
        <v>57</v>
      </c>
      <c r="AB1284" s="124" t="e">
        <v>#N/A</v>
      </c>
    </row>
    <row r="1285" spans="1:28" s="162" customFormat="1" ht="150" x14ac:dyDescent="0.25">
      <c r="A1285" s="24">
        <v>149</v>
      </c>
      <c r="B1285" s="167">
        <v>1967</v>
      </c>
      <c r="C1285" s="51" t="s">
        <v>4862</v>
      </c>
      <c r="D1285" s="62" t="s">
        <v>3939</v>
      </c>
      <c r="E1285" s="34" t="s">
        <v>1</v>
      </c>
      <c r="F1285" s="401" t="s">
        <v>3935</v>
      </c>
      <c r="G1285" s="400">
        <v>13419952</v>
      </c>
      <c r="H1285" s="44"/>
      <c r="I1285" s="45"/>
      <c r="J1285" s="34"/>
      <c r="K1285" s="44"/>
      <c r="L1285" s="34"/>
      <c r="M1285" s="44"/>
      <c r="N1285" s="34"/>
      <c r="O1285" s="34"/>
      <c r="P1285" s="44"/>
      <c r="Q1285" s="44"/>
      <c r="R1285" s="44"/>
      <c r="S1285" s="44"/>
      <c r="T1285" s="366">
        <v>2070.6985936000001</v>
      </c>
      <c r="U1285" s="10">
        <v>2241</v>
      </c>
      <c r="V1285" s="18">
        <v>2133.7721132000001</v>
      </c>
      <c r="W1285" s="25" t="s">
        <v>1306</v>
      </c>
      <c r="X1285" s="164" t="s">
        <v>5162</v>
      </c>
      <c r="Y1285" s="164">
        <v>58</v>
      </c>
      <c r="Z1285" s="164">
        <v>57</v>
      </c>
      <c r="AA1285" s="164">
        <v>57</v>
      </c>
      <c r="AB1285" s="124" t="e">
        <v>#N/A</v>
      </c>
    </row>
    <row r="1286" spans="1:28" s="162" customFormat="1" ht="120" x14ac:dyDescent="0.25">
      <c r="A1286" s="24">
        <v>151</v>
      </c>
      <c r="B1286" s="167">
        <v>1969</v>
      </c>
      <c r="C1286" s="51" t="s">
        <v>4864</v>
      </c>
      <c r="D1286" s="53" t="s">
        <v>3932</v>
      </c>
      <c r="E1286" s="34" t="s">
        <v>1</v>
      </c>
      <c r="F1286" s="401" t="s">
        <v>1453</v>
      </c>
      <c r="G1286" s="400">
        <v>82988900</v>
      </c>
      <c r="H1286" s="44"/>
      <c r="I1286" s="45">
        <v>2.58</v>
      </c>
      <c r="J1286" s="34"/>
      <c r="K1286" s="44"/>
      <c r="L1286" s="34"/>
      <c r="M1286" s="44"/>
      <c r="N1286" s="34"/>
      <c r="O1286" s="34"/>
      <c r="P1286" s="44"/>
      <c r="Q1286" s="44">
        <v>48</v>
      </c>
      <c r="R1286" s="44"/>
      <c r="S1286" s="44"/>
      <c r="T1286" s="366">
        <v>12860.138870000001</v>
      </c>
      <c r="U1286" s="351">
        <v>9166</v>
      </c>
      <c r="V1286" s="352"/>
      <c r="W1286" s="25" t="s">
        <v>1306</v>
      </c>
      <c r="X1286" s="164" t="s">
        <v>5162</v>
      </c>
      <c r="Y1286" s="164">
        <v>58</v>
      </c>
      <c r="Z1286" s="164">
        <v>57</v>
      </c>
      <c r="AA1286" s="164">
        <v>57</v>
      </c>
      <c r="AB1286" s="124" t="e">
        <v>#N/A</v>
      </c>
    </row>
    <row r="1287" spans="1:28" s="162" customFormat="1" ht="90" x14ac:dyDescent="0.25">
      <c r="A1287" s="24">
        <v>152</v>
      </c>
      <c r="B1287" s="167">
        <v>1970</v>
      </c>
      <c r="C1287" s="51" t="s">
        <v>4865</v>
      </c>
      <c r="D1287" s="53" t="s">
        <v>3933</v>
      </c>
      <c r="E1287" s="34" t="s">
        <v>1</v>
      </c>
      <c r="F1287" s="401" t="s">
        <v>1454</v>
      </c>
      <c r="G1287" s="400">
        <v>19411476</v>
      </c>
      <c r="H1287" s="44"/>
      <c r="I1287" s="45">
        <v>4.5</v>
      </c>
      <c r="J1287" s="34"/>
      <c r="K1287" s="44"/>
      <c r="L1287" s="34"/>
      <c r="M1287" s="44"/>
      <c r="N1287" s="34"/>
      <c r="O1287" s="34"/>
      <c r="P1287" s="44"/>
      <c r="Q1287" s="44"/>
      <c r="R1287" s="44"/>
      <c r="S1287" s="44"/>
      <c r="T1287" s="366">
        <v>2999.7807468000005</v>
      </c>
      <c r="U1287" s="10">
        <v>2354</v>
      </c>
      <c r="V1287" s="18">
        <v>1995.2747477</v>
      </c>
      <c r="W1287" s="25" t="s">
        <v>1306</v>
      </c>
      <c r="X1287" s="164" t="s">
        <v>5162</v>
      </c>
      <c r="Y1287" s="164">
        <v>58</v>
      </c>
      <c r="Z1287" s="164">
        <v>57</v>
      </c>
      <c r="AA1287" s="164">
        <v>57</v>
      </c>
      <c r="AB1287" s="124" t="e">
        <v>#N/A</v>
      </c>
    </row>
    <row r="1288" spans="1:28" s="162" customFormat="1" ht="135" x14ac:dyDescent="0.25">
      <c r="A1288" s="24">
        <v>153</v>
      </c>
      <c r="B1288" s="167">
        <v>1971</v>
      </c>
      <c r="C1288" s="51" t="s">
        <v>4866</v>
      </c>
      <c r="D1288" s="62" t="s">
        <v>3934</v>
      </c>
      <c r="E1288" s="34" t="s">
        <v>1</v>
      </c>
      <c r="F1288" s="401" t="s">
        <v>383</v>
      </c>
      <c r="G1288" s="400">
        <v>15868640</v>
      </c>
      <c r="H1288" s="44"/>
      <c r="I1288" s="45"/>
      <c r="J1288" s="34"/>
      <c r="K1288" s="44"/>
      <c r="L1288" s="34"/>
      <c r="M1288" s="44"/>
      <c r="N1288" s="34"/>
      <c r="O1288" s="34"/>
      <c r="P1288" s="44"/>
      <c r="Q1288" s="44"/>
      <c r="R1288" s="44"/>
      <c r="S1288" s="44"/>
      <c r="T1288" s="366">
        <v>1125.6931812</v>
      </c>
      <c r="U1288" s="10">
        <v>3093</v>
      </c>
      <c r="V1288" s="18">
        <v>2444.4562433000001</v>
      </c>
      <c r="W1288" s="25" t="s">
        <v>1306</v>
      </c>
      <c r="X1288" s="164" t="s">
        <v>5162</v>
      </c>
      <c r="Y1288" s="164">
        <v>58</v>
      </c>
      <c r="Z1288" s="164">
        <v>57</v>
      </c>
      <c r="AA1288" s="164">
        <v>57</v>
      </c>
      <c r="AB1288" s="124" t="e">
        <v>#N/A</v>
      </c>
    </row>
    <row r="1289" spans="1:28" s="162" customFormat="1" ht="120" x14ac:dyDescent="0.25">
      <c r="A1289" s="24">
        <v>156</v>
      </c>
      <c r="B1289" s="167">
        <v>1974</v>
      </c>
      <c r="C1289" s="51" t="s">
        <v>4869</v>
      </c>
      <c r="D1289" s="401" t="s">
        <v>3930</v>
      </c>
      <c r="E1289" s="34" t="s">
        <v>30</v>
      </c>
      <c r="F1289" s="401" t="s">
        <v>50</v>
      </c>
      <c r="G1289" s="400">
        <v>11074245</v>
      </c>
      <c r="H1289" s="44"/>
      <c r="I1289" s="45"/>
      <c r="J1289" s="34"/>
      <c r="K1289" s="44"/>
      <c r="L1289" s="34"/>
      <c r="M1289" s="44"/>
      <c r="N1289" s="34"/>
      <c r="O1289" s="34"/>
      <c r="P1289" s="44"/>
      <c r="Q1289" s="44"/>
      <c r="R1289" s="44"/>
      <c r="S1289" s="44"/>
      <c r="T1289" s="366">
        <v>1708.7560035000001</v>
      </c>
      <c r="U1289" s="10">
        <v>1397</v>
      </c>
      <c r="V1289" s="18">
        <v>1667.9581577000001</v>
      </c>
      <c r="W1289" s="25" t="s">
        <v>1306</v>
      </c>
      <c r="X1289" s="164" t="s">
        <v>5162</v>
      </c>
      <c r="Y1289" s="164">
        <v>58</v>
      </c>
      <c r="Z1289" s="164">
        <v>57</v>
      </c>
      <c r="AA1289" s="164">
        <v>57</v>
      </c>
      <c r="AB1289" s="124" t="e">
        <v>#N/A</v>
      </c>
    </row>
    <row r="1290" spans="1:28" s="162" customFormat="1" ht="75" x14ac:dyDescent="0.25">
      <c r="A1290" s="24">
        <v>157</v>
      </c>
      <c r="B1290" s="167">
        <v>1975</v>
      </c>
      <c r="C1290" s="51" t="s">
        <v>4870</v>
      </c>
      <c r="D1290" s="53" t="s">
        <v>3931</v>
      </c>
      <c r="E1290" s="34" t="s">
        <v>30</v>
      </c>
      <c r="F1290" s="401" t="s">
        <v>50</v>
      </c>
      <c r="G1290" s="400">
        <v>3962278</v>
      </c>
      <c r="H1290" s="44"/>
      <c r="I1290" s="45">
        <v>133.12800000000001</v>
      </c>
      <c r="J1290" s="34"/>
      <c r="K1290" s="44"/>
      <c r="L1290" s="34"/>
      <c r="M1290" s="44"/>
      <c r="N1290" s="34"/>
      <c r="O1290" s="34"/>
      <c r="P1290" s="44"/>
      <c r="Q1290" s="44"/>
      <c r="R1290" s="44"/>
      <c r="S1290" s="44"/>
      <c r="T1290" s="366">
        <v>751.56945700000006</v>
      </c>
      <c r="U1290" s="10">
        <v>579</v>
      </c>
      <c r="V1290" s="352"/>
      <c r="W1290" s="25" t="s">
        <v>1306</v>
      </c>
      <c r="X1290" s="164" t="s">
        <v>5162</v>
      </c>
      <c r="Y1290" s="164">
        <v>58</v>
      </c>
      <c r="Z1290" s="164">
        <v>57</v>
      </c>
      <c r="AA1290" s="164">
        <v>57</v>
      </c>
      <c r="AB1290" s="124" t="e">
        <v>#N/A</v>
      </c>
    </row>
    <row r="1291" spans="1:28" s="162" customFormat="1" ht="90" x14ac:dyDescent="0.25">
      <c r="A1291" s="24">
        <v>161</v>
      </c>
      <c r="B1291" s="167">
        <v>1979</v>
      </c>
      <c r="C1291" s="371" t="s">
        <v>3667</v>
      </c>
      <c r="D1291" s="53" t="s">
        <v>3929</v>
      </c>
      <c r="E1291" s="34" t="s">
        <v>30</v>
      </c>
      <c r="F1291" s="401" t="s">
        <v>50</v>
      </c>
      <c r="G1291" s="400">
        <v>6907516</v>
      </c>
      <c r="H1291" s="44"/>
      <c r="I1291" s="45"/>
      <c r="J1291" s="34"/>
      <c r="K1291" s="44"/>
      <c r="L1291" s="34"/>
      <c r="M1291" s="44"/>
      <c r="N1291" s="34"/>
      <c r="O1291" s="34"/>
      <c r="P1291" s="44"/>
      <c r="Q1291" s="44"/>
      <c r="R1291" s="44"/>
      <c r="S1291" s="44"/>
      <c r="T1291" s="366">
        <v>1065.8297188000001</v>
      </c>
      <c r="U1291" s="10">
        <v>1225</v>
      </c>
      <c r="V1291" s="18">
        <v>1194.7273098000001</v>
      </c>
      <c r="W1291" s="25" t="s">
        <v>1306</v>
      </c>
      <c r="X1291" s="164" t="s">
        <v>5162</v>
      </c>
      <c r="Y1291" s="164">
        <v>58</v>
      </c>
      <c r="Z1291" s="164">
        <v>57</v>
      </c>
      <c r="AA1291" s="164">
        <v>57</v>
      </c>
      <c r="AB1291" s="124" t="e">
        <v>#N/A</v>
      </c>
    </row>
    <row r="1292" spans="1:28" s="162" customFormat="1" ht="120" x14ac:dyDescent="0.25">
      <c r="A1292" s="24">
        <v>162</v>
      </c>
      <c r="B1292" s="167">
        <v>1980</v>
      </c>
      <c r="C1292" s="371" t="s">
        <v>3668</v>
      </c>
      <c r="D1292" s="53" t="s">
        <v>601</v>
      </c>
      <c r="E1292" s="34" t="s">
        <v>30</v>
      </c>
      <c r="F1292" s="401" t="s">
        <v>50</v>
      </c>
      <c r="G1292" s="400">
        <v>6756687</v>
      </c>
      <c r="H1292" s="44"/>
      <c r="I1292" s="45"/>
      <c r="J1292" s="34"/>
      <c r="K1292" s="44"/>
      <c r="L1292" s="34"/>
      <c r="M1292" s="44"/>
      <c r="N1292" s="34"/>
      <c r="O1292" s="34"/>
      <c r="P1292" s="44"/>
      <c r="Q1292" s="44"/>
      <c r="R1292" s="44"/>
      <c r="S1292" s="44"/>
      <c r="T1292" s="366">
        <v>1042.5568041000001</v>
      </c>
      <c r="U1292" s="10">
        <v>1223</v>
      </c>
      <c r="V1292" s="18">
        <v>1129.8210148000001</v>
      </c>
      <c r="W1292" s="25" t="s">
        <v>1306</v>
      </c>
      <c r="X1292" s="164" t="s">
        <v>5162</v>
      </c>
      <c r="Y1292" s="164">
        <v>58</v>
      </c>
      <c r="Z1292" s="164">
        <v>57</v>
      </c>
      <c r="AA1292" s="164">
        <v>57</v>
      </c>
      <c r="AB1292" s="124" t="e">
        <v>#N/A</v>
      </c>
    </row>
    <row r="1293" spans="1:28" s="162" customFormat="1" ht="210" x14ac:dyDescent="0.25">
      <c r="A1293" s="24">
        <v>163</v>
      </c>
      <c r="B1293" s="167">
        <v>1981</v>
      </c>
      <c r="C1293" s="371" t="s">
        <v>3669</v>
      </c>
      <c r="D1293" s="62" t="s">
        <v>3928</v>
      </c>
      <c r="E1293" s="34" t="s">
        <v>1</v>
      </c>
      <c r="F1293" s="401" t="s">
        <v>758</v>
      </c>
      <c r="G1293" s="344">
        <v>7988704</v>
      </c>
      <c r="H1293" s="44"/>
      <c r="I1293" s="45"/>
      <c r="J1293" s="34"/>
      <c r="K1293" s="44"/>
      <c r="L1293" s="34"/>
      <c r="M1293" s="44"/>
      <c r="N1293" s="34"/>
      <c r="O1293" s="34"/>
      <c r="P1293" s="44"/>
      <c r="Q1293" s="44"/>
      <c r="R1293" s="44"/>
      <c r="S1293" s="44"/>
      <c r="T1293" s="366">
        <v>1232.6570272000001</v>
      </c>
      <c r="U1293" s="10">
        <v>1527</v>
      </c>
      <c r="V1293" s="18">
        <v>1320.7681906</v>
      </c>
      <c r="W1293" s="25" t="s">
        <v>1306</v>
      </c>
      <c r="X1293" s="164" t="s">
        <v>5162</v>
      </c>
      <c r="Y1293" s="164">
        <v>58</v>
      </c>
      <c r="Z1293" s="164">
        <v>57</v>
      </c>
      <c r="AA1293" s="164">
        <v>57</v>
      </c>
      <c r="AB1293" s="124" t="e">
        <v>#N/A</v>
      </c>
    </row>
    <row r="1294" spans="1:28" s="162" customFormat="1" ht="180" x14ac:dyDescent="0.25">
      <c r="A1294" s="24">
        <v>167</v>
      </c>
      <c r="B1294" s="167">
        <v>1985</v>
      </c>
      <c r="C1294" s="371" t="s">
        <v>3670</v>
      </c>
      <c r="D1294" s="53" t="s">
        <v>566</v>
      </c>
      <c r="E1294" s="34" t="s">
        <v>30</v>
      </c>
      <c r="F1294" s="401" t="s">
        <v>726</v>
      </c>
      <c r="G1294" s="400">
        <v>3869216</v>
      </c>
      <c r="H1294" s="44"/>
      <c r="I1294" s="46">
        <v>12.383999999999999</v>
      </c>
      <c r="J1294" s="34"/>
      <c r="K1294" s="53"/>
      <c r="L1294" s="34"/>
      <c r="M1294" s="47">
        <v>2.7010000000000001</v>
      </c>
      <c r="N1294" s="34"/>
      <c r="O1294" s="34"/>
      <c r="P1294" s="44"/>
      <c r="Q1294" s="44"/>
      <c r="R1294" s="44"/>
      <c r="S1294" s="44"/>
      <c r="T1294" s="366">
        <v>612.48775880000005</v>
      </c>
      <c r="U1294" s="10">
        <v>593</v>
      </c>
      <c r="V1294" s="18">
        <v>630.0163123000001</v>
      </c>
      <c r="W1294" s="25" t="s">
        <v>1306</v>
      </c>
      <c r="X1294" s="164" t="s">
        <v>5162</v>
      </c>
      <c r="Y1294" s="164">
        <v>58</v>
      </c>
      <c r="Z1294" s="164">
        <v>57</v>
      </c>
      <c r="AA1294" s="164">
        <v>57</v>
      </c>
      <c r="AB1294" s="124" t="e">
        <v>#N/A</v>
      </c>
    </row>
    <row r="1295" spans="1:28" s="162" customFormat="1" ht="90" x14ac:dyDescent="0.25">
      <c r="A1295" s="24">
        <v>168</v>
      </c>
      <c r="B1295" s="167">
        <v>1986</v>
      </c>
      <c r="C1295" s="51" t="s">
        <v>4877</v>
      </c>
      <c r="D1295" s="62" t="s">
        <v>3927</v>
      </c>
      <c r="E1295" s="34" t="s">
        <v>1</v>
      </c>
      <c r="F1295" s="401" t="s">
        <v>762</v>
      </c>
      <c r="G1295" s="400">
        <v>8628312</v>
      </c>
      <c r="H1295" s="44"/>
      <c r="I1295" s="45"/>
      <c r="J1295" s="34"/>
      <c r="K1295" s="44"/>
      <c r="L1295" s="34"/>
      <c r="M1295" s="44"/>
      <c r="N1295" s="34"/>
      <c r="O1295" s="34"/>
      <c r="P1295" s="44"/>
      <c r="Q1295" s="44"/>
      <c r="R1295" s="44"/>
      <c r="S1295" s="44"/>
      <c r="T1295" s="366">
        <v>1602.0496842</v>
      </c>
      <c r="U1295" s="351">
        <v>1967</v>
      </c>
      <c r="V1295" s="352"/>
      <c r="W1295" s="25" t="s">
        <v>1306</v>
      </c>
      <c r="X1295" s="164" t="s">
        <v>5162</v>
      </c>
      <c r="Y1295" s="164">
        <v>58</v>
      </c>
      <c r="Z1295" s="164">
        <v>57</v>
      </c>
      <c r="AA1295" s="164">
        <v>57</v>
      </c>
      <c r="AB1295" s="124" t="e">
        <v>#N/A</v>
      </c>
    </row>
    <row r="1296" spans="1:28" s="162" customFormat="1" ht="90" x14ac:dyDescent="0.25">
      <c r="A1296" s="24">
        <v>170</v>
      </c>
      <c r="B1296" s="167">
        <v>1988</v>
      </c>
      <c r="C1296" s="51" t="s">
        <v>4879</v>
      </c>
      <c r="D1296" s="401" t="s">
        <v>656</v>
      </c>
      <c r="E1296" s="34" t="s">
        <v>1</v>
      </c>
      <c r="F1296" s="401" t="s">
        <v>770</v>
      </c>
      <c r="G1296" s="400">
        <v>7872000</v>
      </c>
      <c r="H1296" s="47"/>
      <c r="I1296" s="45">
        <v>1.78</v>
      </c>
      <c r="J1296" s="34"/>
      <c r="K1296" s="44"/>
      <c r="L1296" s="34"/>
      <c r="M1296" s="44"/>
      <c r="N1296" s="34"/>
      <c r="O1296" s="34"/>
      <c r="P1296" s="44"/>
      <c r="Q1296" s="45">
        <v>43.7</v>
      </c>
      <c r="R1296" s="45"/>
      <c r="S1296" s="45"/>
      <c r="T1296" s="366">
        <v>1264.0982000000001</v>
      </c>
      <c r="U1296" s="10">
        <v>1038</v>
      </c>
      <c r="V1296" s="352"/>
      <c r="W1296" s="25" t="s">
        <v>1306</v>
      </c>
      <c r="X1296" s="164" t="s">
        <v>5162</v>
      </c>
      <c r="Y1296" s="164">
        <v>58</v>
      </c>
      <c r="Z1296" s="164">
        <v>57</v>
      </c>
      <c r="AA1296" s="164">
        <v>57</v>
      </c>
      <c r="AB1296" s="124" t="e">
        <v>#N/A</v>
      </c>
    </row>
    <row r="1297" spans="1:28" s="162" customFormat="1" ht="180" x14ac:dyDescent="0.25">
      <c r="A1297" s="24">
        <v>172</v>
      </c>
      <c r="B1297" s="167">
        <v>1990</v>
      </c>
      <c r="C1297" s="51" t="s">
        <v>4881</v>
      </c>
      <c r="D1297" s="53" t="s">
        <v>581</v>
      </c>
      <c r="E1297" s="34" t="s">
        <v>30</v>
      </c>
      <c r="F1297" s="401" t="s">
        <v>31</v>
      </c>
      <c r="G1297" s="400">
        <v>6486199</v>
      </c>
      <c r="H1297" s="44"/>
      <c r="I1297" s="45">
        <v>3.01</v>
      </c>
      <c r="J1297" s="34"/>
      <c r="K1297" s="44"/>
      <c r="L1297" s="34"/>
      <c r="M1297" s="44"/>
      <c r="N1297" s="34"/>
      <c r="O1297" s="34"/>
      <c r="P1297" s="44"/>
      <c r="Q1297" s="44">
        <v>61</v>
      </c>
      <c r="R1297" s="44"/>
      <c r="S1297" s="44"/>
      <c r="T1297" s="366">
        <v>1071.6331588</v>
      </c>
      <c r="U1297" s="10">
        <v>945</v>
      </c>
      <c r="V1297" s="352"/>
      <c r="W1297" s="25" t="s">
        <v>1306</v>
      </c>
      <c r="X1297" s="164" t="s">
        <v>5162</v>
      </c>
      <c r="Y1297" s="164">
        <v>58</v>
      </c>
      <c r="Z1297" s="164">
        <v>57</v>
      </c>
      <c r="AA1297" s="164">
        <v>57</v>
      </c>
      <c r="AB1297" s="124" t="e">
        <v>#N/A</v>
      </c>
    </row>
    <row r="1298" spans="1:28" s="162" customFormat="1" ht="210" x14ac:dyDescent="0.25">
      <c r="A1298" s="24">
        <v>175</v>
      </c>
      <c r="B1298" s="167">
        <v>1993</v>
      </c>
      <c r="C1298" s="51" t="s">
        <v>4884</v>
      </c>
      <c r="D1298" s="53" t="s">
        <v>695</v>
      </c>
      <c r="E1298" s="34" t="s">
        <v>1</v>
      </c>
      <c r="F1298" s="401" t="s">
        <v>25</v>
      </c>
      <c r="G1298" s="400">
        <v>33316467</v>
      </c>
      <c r="H1298" s="44"/>
      <c r="I1298" s="45">
        <v>3.698</v>
      </c>
      <c r="J1298" s="34"/>
      <c r="K1298" s="44"/>
      <c r="L1298" s="34"/>
      <c r="M1298" s="44"/>
      <c r="N1298" s="34"/>
      <c r="O1298" s="34"/>
      <c r="P1298" s="44"/>
      <c r="Q1298" s="44"/>
      <c r="R1298" s="44"/>
      <c r="S1298" s="44"/>
      <c r="T1298" s="366">
        <v>5186.5494138000004</v>
      </c>
      <c r="U1298" s="10">
        <v>5140</v>
      </c>
      <c r="V1298" s="18">
        <v>4745.9265341</v>
      </c>
      <c r="W1298" s="25" t="s">
        <v>1306</v>
      </c>
      <c r="X1298" s="164" t="s">
        <v>5162</v>
      </c>
      <c r="Y1298" s="164">
        <v>58</v>
      </c>
      <c r="Z1298" s="164">
        <v>57</v>
      </c>
      <c r="AA1298" s="164">
        <v>57</v>
      </c>
      <c r="AB1298" s="124" t="e">
        <v>#N/A</v>
      </c>
    </row>
    <row r="1299" spans="1:28" s="162" customFormat="1" ht="180" x14ac:dyDescent="0.25">
      <c r="A1299" s="24">
        <v>177</v>
      </c>
      <c r="B1299" s="167">
        <v>1995</v>
      </c>
      <c r="C1299" s="371" t="s">
        <v>3671</v>
      </c>
      <c r="D1299" s="53" t="s">
        <v>3925</v>
      </c>
      <c r="E1299" s="34" t="s">
        <v>30</v>
      </c>
      <c r="F1299" s="401" t="s">
        <v>31</v>
      </c>
      <c r="G1299" s="400">
        <v>5008421</v>
      </c>
      <c r="H1299" s="44"/>
      <c r="I1299" s="45"/>
      <c r="J1299" s="34"/>
      <c r="K1299" s="44"/>
      <c r="L1299" s="34"/>
      <c r="M1299" s="44"/>
      <c r="N1299" s="34"/>
      <c r="O1299" s="34"/>
      <c r="P1299" s="44"/>
      <c r="Q1299" s="44"/>
      <c r="R1299" s="44"/>
      <c r="S1299" s="44"/>
      <c r="T1299" s="366">
        <v>772.7993603000001</v>
      </c>
      <c r="U1299" s="10">
        <v>739</v>
      </c>
      <c r="V1299" s="18">
        <v>624.97455980000007</v>
      </c>
      <c r="W1299" s="25" t="s">
        <v>1306</v>
      </c>
      <c r="X1299" s="164" t="s">
        <v>5162</v>
      </c>
      <c r="Y1299" s="164">
        <v>58</v>
      </c>
      <c r="Z1299" s="164">
        <v>57</v>
      </c>
      <c r="AA1299" s="164">
        <v>57</v>
      </c>
      <c r="AB1299" s="124" t="e">
        <v>#N/A</v>
      </c>
    </row>
    <row r="1300" spans="1:28" s="162" customFormat="1" ht="105" x14ac:dyDescent="0.25">
      <c r="A1300" s="24">
        <v>178</v>
      </c>
      <c r="B1300" s="167">
        <v>1996</v>
      </c>
      <c r="C1300" s="51" t="s">
        <v>407</v>
      </c>
      <c r="D1300" s="31" t="s">
        <v>408</v>
      </c>
      <c r="E1300" s="34" t="s">
        <v>30</v>
      </c>
      <c r="F1300" s="31" t="s">
        <v>74</v>
      </c>
      <c r="G1300" s="67">
        <v>3246474</v>
      </c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  <c r="S1300" s="50"/>
      <c r="T1300" s="366">
        <v>500.93093820000001</v>
      </c>
      <c r="U1300" s="10">
        <v>500</v>
      </c>
      <c r="V1300" s="18"/>
      <c r="W1300" s="25" t="s">
        <v>1308</v>
      </c>
      <c r="X1300" s="164" t="s">
        <v>5162</v>
      </c>
      <c r="Y1300" s="164">
        <v>58</v>
      </c>
      <c r="Z1300" s="164">
        <v>57</v>
      </c>
      <c r="AA1300" s="164">
        <v>57</v>
      </c>
      <c r="AB1300" s="124" t="e">
        <v>#N/A</v>
      </c>
    </row>
    <row r="1301" spans="1:28" s="162" customFormat="1" ht="165" x14ac:dyDescent="0.25">
      <c r="A1301" s="24">
        <v>179</v>
      </c>
      <c r="B1301" s="167">
        <v>1997</v>
      </c>
      <c r="C1301" s="51" t="s">
        <v>4886</v>
      </c>
      <c r="D1301" s="53" t="s">
        <v>3926</v>
      </c>
      <c r="E1301" s="34" t="s">
        <v>1</v>
      </c>
      <c r="F1301" s="401" t="s">
        <v>16</v>
      </c>
      <c r="G1301" s="400">
        <v>27759093</v>
      </c>
      <c r="H1301" s="44"/>
      <c r="I1301" s="45">
        <v>375.82</v>
      </c>
      <c r="J1301" s="34"/>
      <c r="K1301" s="45">
        <v>0.36119999999999997</v>
      </c>
      <c r="L1301" s="34"/>
      <c r="M1301" s="54">
        <v>9.4899999999999998E-2</v>
      </c>
      <c r="N1301" s="34"/>
      <c r="O1301" s="34"/>
      <c r="P1301" s="44"/>
      <c r="Q1301" s="44"/>
      <c r="R1301" s="44"/>
      <c r="S1301" s="44"/>
      <c r="T1301" s="366">
        <v>4667.0216829000001</v>
      </c>
      <c r="U1301" s="10">
        <v>4633</v>
      </c>
      <c r="V1301" s="18">
        <v>2819.5532170000001</v>
      </c>
      <c r="W1301" s="25" t="s">
        <v>1306</v>
      </c>
      <c r="X1301" s="164" t="s">
        <v>5162</v>
      </c>
      <c r="Y1301" s="164">
        <v>58</v>
      </c>
      <c r="Z1301" s="164">
        <v>57</v>
      </c>
      <c r="AA1301" s="164">
        <v>57</v>
      </c>
      <c r="AB1301" s="124" t="e">
        <v>#N/A</v>
      </c>
    </row>
    <row r="1302" spans="1:28" s="162" customFormat="1" ht="120" x14ac:dyDescent="0.25">
      <c r="A1302" s="24">
        <v>181</v>
      </c>
      <c r="B1302" s="167">
        <v>1999</v>
      </c>
      <c r="C1302" s="371" t="s">
        <v>3672</v>
      </c>
      <c r="D1302" s="53" t="s">
        <v>3921</v>
      </c>
      <c r="E1302" s="34" t="s">
        <v>30</v>
      </c>
      <c r="F1302" s="401" t="s">
        <v>409</v>
      </c>
      <c r="G1302" s="400">
        <v>3425459</v>
      </c>
      <c r="H1302" s="44"/>
      <c r="I1302" s="45"/>
      <c r="J1302" s="34"/>
      <c r="K1302" s="44"/>
      <c r="L1302" s="34"/>
      <c r="M1302" s="44"/>
      <c r="N1302" s="34"/>
      <c r="O1302" s="34"/>
      <c r="P1302" s="44"/>
      <c r="Q1302" s="44"/>
      <c r="R1302" s="44"/>
      <c r="S1302" s="44"/>
      <c r="T1302" s="366">
        <v>528.54832370000008</v>
      </c>
      <c r="U1302" s="10">
        <v>3719</v>
      </c>
      <c r="V1302" s="18">
        <v>3189.1987717000002</v>
      </c>
      <c r="W1302" s="25" t="s">
        <v>1306</v>
      </c>
      <c r="X1302" s="164" t="s">
        <v>5162</v>
      </c>
      <c r="Y1302" s="164">
        <v>58</v>
      </c>
      <c r="Z1302" s="164">
        <v>57</v>
      </c>
      <c r="AA1302" s="164">
        <v>57</v>
      </c>
      <c r="AB1302" s="124" t="e">
        <v>#N/A</v>
      </c>
    </row>
    <row r="1303" spans="1:28" s="162" customFormat="1" ht="120" x14ac:dyDescent="0.25">
      <c r="A1303" s="24">
        <v>182</v>
      </c>
      <c r="B1303" s="167">
        <v>2000</v>
      </c>
      <c r="C1303" s="51" t="s">
        <v>4888</v>
      </c>
      <c r="D1303" s="53" t="s">
        <v>3922</v>
      </c>
      <c r="E1303" s="34" t="s">
        <v>1</v>
      </c>
      <c r="F1303" s="401" t="s">
        <v>3920</v>
      </c>
      <c r="G1303" s="400">
        <v>24316842</v>
      </c>
      <c r="H1303" s="45">
        <v>10.41</v>
      </c>
      <c r="I1303" s="45"/>
      <c r="J1303" s="34"/>
      <c r="K1303" s="44"/>
      <c r="L1303" s="34"/>
      <c r="M1303" s="44"/>
      <c r="N1303" s="34"/>
      <c r="O1303" s="34"/>
      <c r="P1303" s="55"/>
      <c r="Q1303" s="44"/>
      <c r="R1303" s="44"/>
      <c r="S1303" s="44"/>
      <c r="T1303" s="366">
        <v>3759.5839206000001</v>
      </c>
      <c r="U1303" s="351">
        <v>3719</v>
      </c>
      <c r="V1303" s="352"/>
      <c r="W1303" s="25" t="s">
        <v>1306</v>
      </c>
      <c r="X1303" s="164" t="s">
        <v>5162</v>
      </c>
      <c r="Y1303" s="164">
        <v>58</v>
      </c>
      <c r="Z1303" s="164">
        <v>57</v>
      </c>
      <c r="AA1303" s="164">
        <v>57</v>
      </c>
      <c r="AB1303" s="124" t="e">
        <v>#N/A</v>
      </c>
    </row>
    <row r="1304" spans="1:28" s="162" customFormat="1" ht="135" x14ac:dyDescent="0.25">
      <c r="A1304" s="24">
        <v>183</v>
      </c>
      <c r="B1304" s="167">
        <v>2001</v>
      </c>
      <c r="C1304" s="371" t="s">
        <v>3673</v>
      </c>
      <c r="D1304" s="53" t="s">
        <v>3923</v>
      </c>
      <c r="E1304" s="34" t="s">
        <v>46</v>
      </c>
      <c r="F1304" s="401" t="s">
        <v>123</v>
      </c>
      <c r="G1304" s="400">
        <v>49346776</v>
      </c>
      <c r="H1304" s="44"/>
      <c r="I1304" s="45"/>
      <c r="J1304" s="34"/>
      <c r="K1304" s="44"/>
      <c r="L1304" s="34"/>
      <c r="M1304" s="44"/>
      <c r="N1304" s="34"/>
      <c r="O1304" s="34"/>
      <c r="P1304" s="44"/>
      <c r="Q1304" s="44"/>
      <c r="R1304" s="44"/>
      <c r="S1304" s="44"/>
      <c r="T1304" s="366">
        <v>7614.2075368000005</v>
      </c>
      <c r="U1304" s="10">
        <v>6226</v>
      </c>
      <c r="V1304" s="18">
        <v>7155.1025453000002</v>
      </c>
      <c r="W1304" s="25" t="s">
        <v>1306</v>
      </c>
      <c r="X1304" s="164" t="s">
        <v>5162</v>
      </c>
      <c r="Y1304" s="164">
        <v>58</v>
      </c>
      <c r="Z1304" s="164">
        <v>57</v>
      </c>
      <c r="AA1304" s="164">
        <v>57</v>
      </c>
      <c r="AB1304" s="124" t="e">
        <v>#N/A</v>
      </c>
    </row>
    <row r="1305" spans="1:28" s="162" customFormat="1" ht="120" x14ac:dyDescent="0.25">
      <c r="A1305" s="24">
        <v>184</v>
      </c>
      <c r="B1305" s="167">
        <v>2002</v>
      </c>
      <c r="C1305" s="51" t="s">
        <v>4889</v>
      </c>
      <c r="D1305" s="53" t="s">
        <v>3924</v>
      </c>
      <c r="E1305" s="34" t="s">
        <v>1</v>
      </c>
      <c r="F1305" s="401" t="s">
        <v>14</v>
      </c>
      <c r="G1305" s="400">
        <v>38165550</v>
      </c>
      <c r="H1305" s="44"/>
      <c r="I1305" s="45"/>
      <c r="J1305" s="34"/>
      <c r="K1305" s="44"/>
      <c r="L1305" s="34"/>
      <c r="M1305" s="44"/>
      <c r="N1305" s="34"/>
      <c r="O1305" s="34"/>
      <c r="P1305" s="44"/>
      <c r="Q1305" s="44"/>
      <c r="R1305" s="44"/>
      <c r="S1305" s="44"/>
      <c r="T1305" s="366">
        <v>6941.3398000000007</v>
      </c>
      <c r="U1305" s="10">
        <v>6207</v>
      </c>
      <c r="V1305" s="18">
        <v>4245.544441</v>
      </c>
      <c r="W1305" s="25" t="s">
        <v>1306</v>
      </c>
      <c r="X1305" s="164" t="s">
        <v>5162</v>
      </c>
      <c r="Y1305" s="164">
        <v>58</v>
      </c>
      <c r="Z1305" s="164">
        <v>57</v>
      </c>
      <c r="AA1305" s="164">
        <v>57</v>
      </c>
      <c r="AB1305" s="124" t="e">
        <v>#N/A</v>
      </c>
    </row>
    <row r="1306" spans="1:28" s="162" customFormat="1" ht="150" x14ac:dyDescent="0.25">
      <c r="A1306" s="24">
        <v>188</v>
      </c>
      <c r="B1306" s="167">
        <v>2006</v>
      </c>
      <c r="C1306" s="51" t="s">
        <v>4893</v>
      </c>
      <c r="D1306" s="62" t="s">
        <v>3918</v>
      </c>
      <c r="E1306" s="34" t="s">
        <v>1</v>
      </c>
      <c r="F1306" s="401" t="s">
        <v>42</v>
      </c>
      <c r="G1306" s="400">
        <v>9100896</v>
      </c>
      <c r="H1306" s="44"/>
      <c r="I1306" s="45"/>
      <c r="J1306" s="34"/>
      <c r="K1306" s="44"/>
      <c r="L1306" s="34"/>
      <c r="M1306" s="44"/>
      <c r="N1306" s="34"/>
      <c r="O1306" s="34"/>
      <c r="P1306" s="44"/>
      <c r="Q1306" s="44"/>
      <c r="R1306" s="44"/>
      <c r="S1306" s="44"/>
      <c r="T1306" s="366">
        <v>1030.9468092</v>
      </c>
      <c r="U1306" s="10">
        <v>1389</v>
      </c>
      <c r="V1306" s="18">
        <v>1296.7574133000001</v>
      </c>
      <c r="W1306" s="25" t="s">
        <v>1306</v>
      </c>
      <c r="X1306" s="164" t="s">
        <v>5162</v>
      </c>
      <c r="Y1306" s="164">
        <v>58</v>
      </c>
      <c r="Z1306" s="164">
        <v>57</v>
      </c>
      <c r="AA1306" s="164">
        <v>57</v>
      </c>
      <c r="AB1306" s="124" t="e">
        <v>#N/A</v>
      </c>
    </row>
    <row r="1307" spans="1:28" s="162" customFormat="1" ht="105" x14ac:dyDescent="0.25">
      <c r="A1307" s="24">
        <v>189</v>
      </c>
      <c r="B1307" s="167">
        <v>2007</v>
      </c>
      <c r="C1307" s="51" t="s">
        <v>4894</v>
      </c>
      <c r="D1307" s="53" t="s">
        <v>3919</v>
      </c>
      <c r="E1307" s="34" t="s">
        <v>1</v>
      </c>
      <c r="F1307" s="401" t="s">
        <v>21</v>
      </c>
      <c r="G1307" s="400">
        <v>29761101</v>
      </c>
      <c r="H1307" s="44"/>
      <c r="I1307" s="45"/>
      <c r="J1307" s="34"/>
      <c r="K1307" s="44"/>
      <c r="L1307" s="34"/>
      <c r="M1307" s="44"/>
      <c r="N1307" s="34"/>
      <c r="O1307" s="34"/>
      <c r="P1307" s="44"/>
      <c r="Q1307" s="44"/>
      <c r="R1307" s="44"/>
      <c r="S1307" s="44"/>
      <c r="T1307" s="366">
        <v>4592.1378843000002</v>
      </c>
      <c r="U1307" s="10">
        <v>3840</v>
      </c>
      <c r="V1307" s="18">
        <v>4368.0529319000007</v>
      </c>
      <c r="W1307" s="25" t="s">
        <v>1306</v>
      </c>
      <c r="X1307" s="164" t="s">
        <v>5162</v>
      </c>
      <c r="Y1307" s="164">
        <v>58</v>
      </c>
      <c r="Z1307" s="164">
        <v>57</v>
      </c>
      <c r="AA1307" s="164">
        <v>57</v>
      </c>
      <c r="AB1307" s="124" t="e">
        <v>#N/A</v>
      </c>
    </row>
    <row r="1308" spans="1:28" s="162" customFormat="1" ht="135" x14ac:dyDescent="0.25">
      <c r="A1308" s="24">
        <v>191</v>
      </c>
      <c r="B1308" s="167">
        <v>2009</v>
      </c>
      <c r="C1308" s="51" t="s">
        <v>4896</v>
      </c>
      <c r="D1308" s="53" t="s">
        <v>3912</v>
      </c>
      <c r="E1308" s="34" t="s">
        <v>1</v>
      </c>
      <c r="F1308" s="401" t="s">
        <v>21</v>
      </c>
      <c r="G1308" s="400">
        <v>16241876</v>
      </c>
      <c r="H1308" s="44"/>
      <c r="I1308" s="45"/>
      <c r="J1308" s="34"/>
      <c r="K1308" s="44"/>
      <c r="L1308" s="34"/>
      <c r="M1308" s="44"/>
      <c r="N1308" s="34"/>
      <c r="O1308" s="34"/>
      <c r="P1308" s="44"/>
      <c r="Q1308" s="44"/>
      <c r="R1308" s="44"/>
      <c r="S1308" s="44"/>
      <c r="T1308" s="366">
        <v>2506.1214668000002</v>
      </c>
      <c r="U1308" s="10">
        <v>2081</v>
      </c>
      <c r="V1308" s="18">
        <v>1805.1646494000001</v>
      </c>
      <c r="W1308" s="25" t="s">
        <v>1306</v>
      </c>
      <c r="X1308" s="164" t="s">
        <v>5162</v>
      </c>
      <c r="Y1308" s="164">
        <v>58</v>
      </c>
      <c r="Z1308" s="164">
        <v>57</v>
      </c>
      <c r="AA1308" s="164">
        <v>57</v>
      </c>
      <c r="AB1308" s="124" t="e">
        <v>#N/A</v>
      </c>
    </row>
    <row r="1309" spans="1:28" s="162" customFormat="1" ht="135" x14ac:dyDescent="0.25">
      <c r="A1309" s="24">
        <v>192</v>
      </c>
      <c r="B1309" s="167">
        <v>2010</v>
      </c>
      <c r="C1309" s="371" t="s">
        <v>3674</v>
      </c>
      <c r="D1309" s="53" t="s">
        <v>3913</v>
      </c>
      <c r="E1309" s="34" t="s">
        <v>1</v>
      </c>
      <c r="F1309" s="401" t="s">
        <v>167</v>
      </c>
      <c r="G1309" s="400">
        <v>12013988</v>
      </c>
      <c r="H1309" s="44"/>
      <c r="I1309" s="45"/>
      <c r="J1309" s="34"/>
      <c r="K1309" s="44"/>
      <c r="L1309" s="34"/>
      <c r="M1309" s="44"/>
      <c r="N1309" s="34"/>
      <c r="O1309" s="34"/>
      <c r="P1309" s="44"/>
      <c r="Q1309" s="44"/>
      <c r="R1309" s="44"/>
      <c r="S1309" s="44"/>
      <c r="T1309" s="366">
        <v>1853.7583484000002</v>
      </c>
      <c r="U1309" s="10">
        <v>1955</v>
      </c>
      <c r="V1309" s="18">
        <v>1699.5223829000001</v>
      </c>
      <c r="W1309" s="25" t="s">
        <v>1306</v>
      </c>
      <c r="X1309" s="164" t="s">
        <v>5162</v>
      </c>
      <c r="Y1309" s="164">
        <v>58</v>
      </c>
      <c r="Z1309" s="164">
        <v>57</v>
      </c>
      <c r="AA1309" s="164">
        <v>57</v>
      </c>
      <c r="AB1309" s="124" t="e">
        <v>#N/A</v>
      </c>
    </row>
    <row r="1310" spans="1:28" s="162" customFormat="1" ht="90" x14ac:dyDescent="0.25">
      <c r="A1310" s="24">
        <v>193</v>
      </c>
      <c r="B1310" s="167">
        <v>2011</v>
      </c>
      <c r="C1310" s="51" t="s">
        <v>4897</v>
      </c>
      <c r="D1310" s="53" t="s">
        <v>3914</v>
      </c>
      <c r="E1310" s="34" t="s">
        <v>1</v>
      </c>
      <c r="F1310" s="401" t="s">
        <v>4</v>
      </c>
      <c r="G1310" s="400">
        <v>25197984</v>
      </c>
      <c r="H1310" s="44"/>
      <c r="I1310" s="45"/>
      <c r="J1310" s="34"/>
      <c r="K1310" s="44"/>
      <c r="L1310" s="34"/>
      <c r="M1310" s="44"/>
      <c r="N1310" s="34"/>
      <c r="O1310" s="34"/>
      <c r="P1310" s="44"/>
      <c r="Q1310" s="44"/>
      <c r="R1310" s="44"/>
      <c r="S1310" s="44"/>
      <c r="T1310" s="366">
        <v>4651.1932776000003</v>
      </c>
      <c r="U1310" s="10">
        <v>3768</v>
      </c>
      <c r="V1310" s="18">
        <v>2276.3534911000002</v>
      </c>
      <c r="W1310" s="25" t="s">
        <v>1306</v>
      </c>
      <c r="X1310" s="164" t="s">
        <v>5162</v>
      </c>
      <c r="Y1310" s="164">
        <v>58</v>
      </c>
      <c r="Z1310" s="164">
        <v>57</v>
      </c>
      <c r="AA1310" s="164">
        <v>57</v>
      </c>
      <c r="AB1310" s="124" t="e">
        <v>#N/A</v>
      </c>
    </row>
    <row r="1311" spans="1:28" s="162" customFormat="1" ht="105" x14ac:dyDescent="0.25">
      <c r="A1311" s="24">
        <v>194</v>
      </c>
      <c r="B1311" s="167">
        <v>2012</v>
      </c>
      <c r="C1311" s="51" t="s">
        <v>4898</v>
      </c>
      <c r="D1311" s="53" t="s">
        <v>3915</v>
      </c>
      <c r="E1311" s="34" t="s">
        <v>1</v>
      </c>
      <c r="F1311" s="401" t="s">
        <v>4</v>
      </c>
      <c r="G1311" s="400">
        <v>9154025</v>
      </c>
      <c r="H1311" s="44"/>
      <c r="I1311" s="45"/>
      <c r="J1311" s="34"/>
      <c r="K1311" s="44"/>
      <c r="L1311" s="34"/>
      <c r="M1311" s="44"/>
      <c r="N1311" s="34"/>
      <c r="O1311" s="34"/>
      <c r="P1311" s="44"/>
      <c r="Q1311" s="44"/>
      <c r="R1311" s="44"/>
      <c r="S1311" s="44"/>
      <c r="T1311" s="366">
        <v>1412.4660575</v>
      </c>
      <c r="U1311" s="10">
        <v>1282</v>
      </c>
      <c r="V1311" s="18">
        <v>1176.8257324000001</v>
      </c>
      <c r="W1311" s="25" t="s">
        <v>1306</v>
      </c>
      <c r="X1311" s="164" t="s">
        <v>5162</v>
      </c>
      <c r="Y1311" s="164">
        <v>58</v>
      </c>
      <c r="Z1311" s="164">
        <v>57</v>
      </c>
      <c r="AA1311" s="164">
        <v>57</v>
      </c>
      <c r="AB1311" s="124" t="e">
        <v>#N/A</v>
      </c>
    </row>
    <row r="1312" spans="1:28" s="162" customFormat="1" ht="135" x14ac:dyDescent="0.25">
      <c r="A1312" s="24">
        <v>195</v>
      </c>
      <c r="B1312" s="167">
        <v>2013</v>
      </c>
      <c r="C1312" s="51" t="s">
        <v>4899</v>
      </c>
      <c r="D1312" s="401" t="s">
        <v>3916</v>
      </c>
      <c r="E1312" s="34" t="s">
        <v>1</v>
      </c>
      <c r="F1312" s="401" t="s">
        <v>383</v>
      </c>
      <c r="G1312" s="400">
        <v>63680527</v>
      </c>
      <c r="H1312" s="44"/>
      <c r="I1312" s="45"/>
      <c r="J1312" s="34"/>
      <c r="K1312" s="44"/>
      <c r="L1312" s="34"/>
      <c r="M1312" s="45">
        <v>9.7089999999999996</v>
      </c>
      <c r="N1312" s="34"/>
      <c r="O1312" s="34"/>
      <c r="P1312" s="44"/>
      <c r="Q1312" s="44">
        <v>66</v>
      </c>
      <c r="R1312" s="44"/>
      <c r="S1312" s="44"/>
      <c r="T1312" s="366">
        <v>9938.3061740000012</v>
      </c>
      <c r="U1312" s="351">
        <v>9791</v>
      </c>
      <c r="V1312" s="352"/>
      <c r="W1312" s="25" t="s">
        <v>1306</v>
      </c>
      <c r="X1312" s="164" t="s">
        <v>5162</v>
      </c>
      <c r="Y1312" s="164">
        <v>58</v>
      </c>
      <c r="Z1312" s="164">
        <v>57</v>
      </c>
      <c r="AA1312" s="164">
        <v>57</v>
      </c>
      <c r="AB1312" s="124" t="e">
        <v>#N/A</v>
      </c>
    </row>
    <row r="1313" spans="1:28" s="162" customFormat="1" ht="105" x14ac:dyDescent="0.25">
      <c r="A1313" s="24">
        <v>196</v>
      </c>
      <c r="B1313" s="167">
        <v>2014</v>
      </c>
      <c r="C1313" s="51" t="s">
        <v>4900</v>
      </c>
      <c r="D1313" s="53" t="s">
        <v>3917</v>
      </c>
      <c r="E1313" s="34" t="s">
        <v>1</v>
      </c>
      <c r="F1313" s="401" t="s">
        <v>167</v>
      </c>
      <c r="G1313" s="400">
        <v>22421861</v>
      </c>
      <c r="H1313" s="44"/>
      <c r="I1313" s="45"/>
      <c r="J1313" s="34"/>
      <c r="K1313" s="44"/>
      <c r="L1313" s="34"/>
      <c r="M1313" s="44"/>
      <c r="N1313" s="34"/>
      <c r="O1313" s="34"/>
      <c r="P1313" s="44"/>
      <c r="Q1313" s="44"/>
      <c r="R1313" s="44"/>
      <c r="S1313" s="44"/>
      <c r="T1313" s="366">
        <v>3459.6931523000003</v>
      </c>
      <c r="U1313" s="10">
        <v>3042</v>
      </c>
      <c r="V1313" s="18">
        <v>2773.2039658000003</v>
      </c>
      <c r="W1313" s="25" t="s">
        <v>1306</v>
      </c>
      <c r="X1313" s="164" t="s">
        <v>5162</v>
      </c>
      <c r="Y1313" s="164">
        <v>58</v>
      </c>
      <c r="Z1313" s="164">
        <v>57</v>
      </c>
      <c r="AA1313" s="164">
        <v>57</v>
      </c>
      <c r="AB1313" s="124" t="e">
        <v>#N/A</v>
      </c>
    </row>
    <row r="1314" spans="1:28" s="162" customFormat="1" ht="180" x14ac:dyDescent="0.25">
      <c r="A1314" s="24">
        <v>198</v>
      </c>
      <c r="B1314" s="167">
        <v>2016</v>
      </c>
      <c r="C1314" s="51" t="s">
        <v>4902</v>
      </c>
      <c r="D1314" s="401" t="s">
        <v>3905</v>
      </c>
      <c r="E1314" s="34" t="s">
        <v>1</v>
      </c>
      <c r="F1314" s="401" t="s">
        <v>32</v>
      </c>
      <c r="G1314" s="33">
        <v>10153845</v>
      </c>
      <c r="H1314" s="44"/>
      <c r="I1314" s="45"/>
      <c r="J1314" s="34"/>
      <c r="K1314" s="44"/>
      <c r="L1314" s="34"/>
      <c r="M1314" s="44"/>
      <c r="N1314" s="34"/>
      <c r="O1314" s="34"/>
      <c r="P1314" s="44"/>
      <c r="Q1314" s="44"/>
      <c r="R1314" s="44"/>
      <c r="S1314" s="44"/>
      <c r="T1314" s="366">
        <v>1566.7382835000001</v>
      </c>
      <c r="U1314" s="10">
        <v>1579</v>
      </c>
      <c r="V1314" s="18">
        <v>1120.5437273</v>
      </c>
      <c r="W1314" s="25" t="s">
        <v>1306</v>
      </c>
      <c r="X1314" s="164" t="s">
        <v>5162</v>
      </c>
      <c r="Y1314" s="164">
        <v>58</v>
      </c>
      <c r="Z1314" s="164">
        <v>57</v>
      </c>
      <c r="AA1314" s="164">
        <v>57</v>
      </c>
      <c r="AB1314" s="124" t="e">
        <v>#N/A</v>
      </c>
    </row>
    <row r="1315" spans="1:28" s="162" customFormat="1" ht="150" x14ac:dyDescent="0.25">
      <c r="A1315" s="24">
        <v>199</v>
      </c>
      <c r="B1315" s="167">
        <v>2017</v>
      </c>
      <c r="C1315" s="51" t="s">
        <v>4903</v>
      </c>
      <c r="D1315" s="53" t="s">
        <v>3906</v>
      </c>
      <c r="E1315" s="34" t="s">
        <v>1</v>
      </c>
      <c r="F1315" s="401" t="s">
        <v>28</v>
      </c>
      <c r="G1315" s="400">
        <v>6968872</v>
      </c>
      <c r="H1315" s="44"/>
      <c r="I1315" s="45"/>
      <c r="J1315" s="34"/>
      <c r="K1315" s="44"/>
      <c r="L1315" s="34"/>
      <c r="M1315" s="44"/>
      <c r="N1315" s="34"/>
      <c r="O1315" s="34"/>
      <c r="P1315" s="44"/>
      <c r="Q1315" s="44"/>
      <c r="R1315" s="44"/>
      <c r="S1315" s="44"/>
      <c r="T1315" s="366">
        <v>1544.4212573000002</v>
      </c>
      <c r="U1315" s="10">
        <v>1603</v>
      </c>
      <c r="V1315" s="18">
        <v>1499.1703135</v>
      </c>
      <c r="W1315" s="25" t="s">
        <v>1306</v>
      </c>
      <c r="X1315" s="164" t="s">
        <v>5162</v>
      </c>
      <c r="Y1315" s="164">
        <v>58</v>
      </c>
      <c r="Z1315" s="164">
        <v>57</v>
      </c>
      <c r="AA1315" s="164">
        <v>57</v>
      </c>
      <c r="AB1315" s="124" t="e">
        <v>#N/A</v>
      </c>
    </row>
    <row r="1316" spans="1:28" s="162" customFormat="1" ht="105" x14ac:dyDescent="0.25">
      <c r="A1316" s="24">
        <v>200</v>
      </c>
      <c r="B1316" s="167">
        <v>2018</v>
      </c>
      <c r="C1316" s="371" t="s">
        <v>3675</v>
      </c>
      <c r="D1316" s="53" t="s">
        <v>3907</v>
      </c>
      <c r="E1316" s="34" t="s">
        <v>1</v>
      </c>
      <c r="F1316" s="401" t="s">
        <v>9</v>
      </c>
      <c r="G1316" s="344">
        <v>20670000</v>
      </c>
      <c r="H1316" s="44"/>
      <c r="I1316" s="45">
        <v>18.3</v>
      </c>
      <c r="J1316" s="34"/>
      <c r="K1316" s="44"/>
      <c r="L1316" s="34"/>
      <c r="M1316" s="44"/>
      <c r="N1316" s="34"/>
      <c r="O1316" s="34"/>
      <c r="P1316" s="44"/>
      <c r="Q1316" s="44">
        <v>45</v>
      </c>
      <c r="R1316" s="44"/>
      <c r="S1316" s="44"/>
      <c r="T1316" s="366">
        <v>3257.0970000000007</v>
      </c>
      <c r="U1316" s="10">
        <v>3144</v>
      </c>
      <c r="V1316" s="18">
        <v>2567.3581991999999</v>
      </c>
      <c r="W1316" s="25" t="s">
        <v>1306</v>
      </c>
      <c r="X1316" s="164" t="s">
        <v>5162</v>
      </c>
      <c r="Y1316" s="164">
        <v>58</v>
      </c>
      <c r="Z1316" s="164">
        <v>57</v>
      </c>
      <c r="AA1316" s="164">
        <v>57</v>
      </c>
      <c r="AB1316" s="124" t="e">
        <v>#N/A</v>
      </c>
    </row>
    <row r="1317" spans="1:28" s="162" customFormat="1" ht="135" x14ac:dyDescent="0.25">
      <c r="A1317" s="24">
        <v>201</v>
      </c>
      <c r="B1317" s="167">
        <v>2019</v>
      </c>
      <c r="C1317" s="51" t="s">
        <v>4904</v>
      </c>
      <c r="D1317" s="53" t="s">
        <v>3908</v>
      </c>
      <c r="E1317" s="34" t="s">
        <v>1</v>
      </c>
      <c r="F1317" s="401" t="s">
        <v>9</v>
      </c>
      <c r="G1317" s="344">
        <v>23133538</v>
      </c>
      <c r="H1317" s="44"/>
      <c r="I1317" s="45">
        <v>1943.6</v>
      </c>
      <c r="J1317" s="34"/>
      <c r="K1317" s="44"/>
      <c r="L1317" s="34"/>
      <c r="M1317" s="44"/>
      <c r="N1317" s="34"/>
      <c r="O1317" s="34"/>
      <c r="P1317" s="44"/>
      <c r="Q1317" s="44">
        <v>35</v>
      </c>
      <c r="R1317" s="44"/>
      <c r="S1317" s="44"/>
      <c r="T1317" s="366">
        <v>5590.1269133999995</v>
      </c>
      <c r="U1317" s="10">
        <v>2023</v>
      </c>
      <c r="V1317" s="18">
        <v>3185.9771420000002</v>
      </c>
      <c r="W1317" s="25" t="s">
        <v>1306</v>
      </c>
      <c r="X1317" s="164" t="s">
        <v>5162</v>
      </c>
      <c r="Y1317" s="164">
        <v>58</v>
      </c>
      <c r="Z1317" s="164">
        <v>57</v>
      </c>
      <c r="AA1317" s="164">
        <v>57</v>
      </c>
      <c r="AB1317" s="124" t="e">
        <v>#N/A</v>
      </c>
    </row>
    <row r="1318" spans="1:28" s="162" customFormat="1" ht="180" x14ac:dyDescent="0.25">
      <c r="A1318" s="24">
        <v>202</v>
      </c>
      <c r="B1318" s="167">
        <v>2020</v>
      </c>
      <c r="C1318" s="51" t="s">
        <v>4905</v>
      </c>
      <c r="D1318" s="53" t="s">
        <v>3909</v>
      </c>
      <c r="E1318" s="34" t="s">
        <v>30</v>
      </c>
      <c r="F1318" s="401" t="s">
        <v>31</v>
      </c>
      <c r="G1318" s="400">
        <v>6492954</v>
      </c>
      <c r="H1318" s="44"/>
      <c r="I1318" s="45"/>
      <c r="J1318" s="34"/>
      <c r="K1318" s="44"/>
      <c r="L1318" s="34"/>
      <c r="M1318" s="44"/>
      <c r="N1318" s="34"/>
      <c r="O1318" s="34"/>
      <c r="P1318" s="44"/>
      <c r="Q1318" s="44"/>
      <c r="R1318" s="44"/>
      <c r="S1318" s="44"/>
      <c r="T1318" s="366">
        <v>1001.8628022</v>
      </c>
      <c r="U1318" s="10">
        <v>1125</v>
      </c>
      <c r="V1318" s="18">
        <v>1216.4879302000002</v>
      </c>
      <c r="W1318" s="25" t="s">
        <v>1306</v>
      </c>
      <c r="X1318" s="164" t="s">
        <v>5162</v>
      </c>
      <c r="Y1318" s="164">
        <v>58</v>
      </c>
      <c r="Z1318" s="164">
        <v>57</v>
      </c>
      <c r="AA1318" s="164">
        <v>57</v>
      </c>
      <c r="AB1318" s="124" t="e">
        <v>#N/A</v>
      </c>
    </row>
    <row r="1319" spans="1:28" s="162" customFormat="1" ht="180" x14ac:dyDescent="0.25">
      <c r="A1319" s="24">
        <v>203</v>
      </c>
      <c r="B1319" s="167">
        <v>2021</v>
      </c>
      <c r="C1319" s="51" t="s">
        <v>4906</v>
      </c>
      <c r="D1319" s="62" t="s">
        <v>3910</v>
      </c>
      <c r="E1319" s="34" t="s">
        <v>30</v>
      </c>
      <c r="F1319" s="401" t="s">
        <v>31</v>
      </c>
      <c r="G1319" s="400">
        <v>10709360</v>
      </c>
      <c r="H1319" s="44"/>
      <c r="I1319" s="45"/>
      <c r="J1319" s="34"/>
      <c r="K1319" s="44"/>
      <c r="L1319" s="34"/>
      <c r="M1319" s="44"/>
      <c r="N1319" s="34"/>
      <c r="O1319" s="34"/>
      <c r="P1319" s="44"/>
      <c r="Q1319" s="44"/>
      <c r="R1319" s="44"/>
      <c r="S1319" s="44"/>
      <c r="T1319" s="366">
        <v>1652.454248</v>
      </c>
      <c r="U1319" s="10">
        <v>506</v>
      </c>
      <c r="V1319" s="18">
        <v>3590.1470131000001</v>
      </c>
      <c r="W1319" s="25" t="s">
        <v>1306</v>
      </c>
      <c r="X1319" s="164" t="s">
        <v>5162</v>
      </c>
      <c r="Y1319" s="164">
        <v>58</v>
      </c>
      <c r="Z1319" s="164">
        <v>57</v>
      </c>
      <c r="AA1319" s="164">
        <v>57</v>
      </c>
      <c r="AB1319" s="124" t="e">
        <v>#N/A</v>
      </c>
    </row>
    <row r="1320" spans="1:28" s="162" customFormat="1" ht="105" x14ac:dyDescent="0.25">
      <c r="A1320" s="24">
        <v>204</v>
      </c>
      <c r="B1320" s="167">
        <v>2022</v>
      </c>
      <c r="C1320" s="51" t="s">
        <v>4907</v>
      </c>
      <c r="D1320" s="53" t="s">
        <v>3911</v>
      </c>
      <c r="E1320" s="34" t="s">
        <v>1</v>
      </c>
      <c r="F1320" s="401" t="s">
        <v>145</v>
      </c>
      <c r="G1320" s="400">
        <v>255024000</v>
      </c>
      <c r="H1320" s="44"/>
      <c r="I1320" s="45"/>
      <c r="J1320" s="34"/>
      <c r="K1320" s="44"/>
      <c r="L1320" s="34"/>
      <c r="M1320" s="44"/>
      <c r="N1320" s="34"/>
      <c r="O1320" s="34"/>
      <c r="P1320" s="44"/>
      <c r="Q1320" s="44"/>
      <c r="R1320" s="44"/>
      <c r="S1320" s="44"/>
      <c r="T1320" s="366">
        <v>39422.384740000001</v>
      </c>
      <c r="U1320" s="10">
        <v>37582</v>
      </c>
      <c r="V1320" s="18">
        <v>36449.394060000006</v>
      </c>
      <c r="W1320" s="25" t="s">
        <v>1306</v>
      </c>
      <c r="X1320" s="164" t="s">
        <v>5162</v>
      </c>
      <c r="Y1320" s="164">
        <v>58</v>
      </c>
      <c r="Z1320" s="164">
        <v>57</v>
      </c>
      <c r="AA1320" s="164">
        <v>57</v>
      </c>
      <c r="AB1320" s="124" t="e">
        <v>#N/A</v>
      </c>
    </row>
    <row r="1321" spans="1:28" s="162" customFormat="1" ht="180" x14ac:dyDescent="0.25">
      <c r="A1321" s="24">
        <v>205</v>
      </c>
      <c r="B1321" s="167">
        <v>2023</v>
      </c>
      <c r="C1321" s="51" t="s">
        <v>4908</v>
      </c>
      <c r="D1321" s="53" t="s">
        <v>570</v>
      </c>
      <c r="E1321" s="34" t="s">
        <v>30</v>
      </c>
      <c r="F1321" s="401" t="s">
        <v>726</v>
      </c>
      <c r="G1321" s="400">
        <v>3921658</v>
      </c>
      <c r="H1321" s="44"/>
      <c r="I1321" s="45"/>
      <c r="J1321" s="34"/>
      <c r="K1321" s="44"/>
      <c r="L1321" s="34"/>
      <c r="M1321" s="44"/>
      <c r="N1321" s="34"/>
      <c r="O1321" s="34"/>
      <c r="P1321" s="44"/>
      <c r="Q1321" s="44"/>
      <c r="R1321" s="44"/>
      <c r="S1321" s="44"/>
      <c r="T1321" s="366">
        <v>605.11182940000003</v>
      </c>
      <c r="U1321" s="10">
        <v>606</v>
      </c>
      <c r="V1321" s="18">
        <v>580.98687010000003</v>
      </c>
      <c r="W1321" s="25" t="s">
        <v>1306</v>
      </c>
      <c r="X1321" s="164" t="s">
        <v>5162</v>
      </c>
      <c r="Y1321" s="164">
        <v>58</v>
      </c>
      <c r="Z1321" s="164">
        <v>57</v>
      </c>
      <c r="AA1321" s="164">
        <v>57</v>
      </c>
      <c r="AB1321" s="124" t="e">
        <v>#N/A</v>
      </c>
    </row>
    <row r="1322" spans="1:28" s="162" customFormat="1" ht="120" x14ac:dyDescent="0.25">
      <c r="A1322" s="24">
        <v>207</v>
      </c>
      <c r="B1322" s="167">
        <v>2025</v>
      </c>
      <c r="C1322" s="51" t="s">
        <v>4910</v>
      </c>
      <c r="D1322" s="53" t="s">
        <v>3904</v>
      </c>
      <c r="E1322" s="34" t="s">
        <v>1</v>
      </c>
      <c r="F1322" s="401" t="s">
        <v>424</v>
      </c>
      <c r="G1322" s="400">
        <v>20135167</v>
      </c>
      <c r="H1322" s="44"/>
      <c r="I1322" s="45"/>
      <c r="J1322" s="34"/>
      <c r="K1322" s="44"/>
      <c r="L1322" s="34"/>
      <c r="M1322" s="44"/>
      <c r="N1322" s="34"/>
      <c r="O1322" s="34"/>
      <c r="P1322" s="44"/>
      <c r="Q1322" s="44"/>
      <c r="R1322" s="44"/>
      <c r="S1322" s="44"/>
      <c r="T1322" s="366">
        <v>3106.8562681000003</v>
      </c>
      <c r="U1322" s="10">
        <v>2902</v>
      </c>
      <c r="V1322" s="18">
        <v>2554.2703189000003</v>
      </c>
      <c r="W1322" s="25" t="s">
        <v>1306</v>
      </c>
      <c r="X1322" s="164" t="s">
        <v>5162</v>
      </c>
      <c r="Y1322" s="164">
        <v>58</v>
      </c>
      <c r="Z1322" s="164">
        <v>57</v>
      </c>
      <c r="AA1322" s="164">
        <v>57</v>
      </c>
      <c r="AB1322" s="124" t="e">
        <v>#N/A</v>
      </c>
    </row>
    <row r="1323" spans="1:28" s="162" customFormat="1" ht="135" x14ac:dyDescent="0.25">
      <c r="A1323" s="24">
        <v>212</v>
      </c>
      <c r="B1323" s="167">
        <v>2030</v>
      </c>
      <c r="C1323" s="51" t="s">
        <v>4915</v>
      </c>
      <c r="D1323" s="53" t="s">
        <v>3900</v>
      </c>
      <c r="E1323" s="34" t="s">
        <v>1</v>
      </c>
      <c r="F1323" s="401" t="s">
        <v>164</v>
      </c>
      <c r="G1323" s="400">
        <v>7284476</v>
      </c>
      <c r="H1323" s="44"/>
      <c r="I1323" s="45"/>
      <c r="J1323" s="34"/>
      <c r="K1323" s="44"/>
      <c r="L1323" s="34"/>
      <c r="M1323" s="44"/>
      <c r="N1323" s="34"/>
      <c r="O1323" s="34"/>
      <c r="P1323" s="44"/>
      <c r="Q1323" s="44"/>
      <c r="R1323" s="44"/>
      <c r="S1323" s="44"/>
      <c r="T1323" s="366">
        <v>1123.9946468000001</v>
      </c>
      <c r="U1323" s="10">
        <v>11863</v>
      </c>
      <c r="V1323" s="18">
        <v>1120.5147189000002</v>
      </c>
      <c r="W1323" s="25" t="s">
        <v>1306</v>
      </c>
      <c r="X1323" s="164" t="s">
        <v>5162</v>
      </c>
      <c r="Y1323" s="164">
        <v>58</v>
      </c>
      <c r="Z1323" s="164">
        <v>57</v>
      </c>
      <c r="AA1323" s="164">
        <v>57</v>
      </c>
      <c r="AB1323" s="124" t="e">
        <v>#N/A</v>
      </c>
    </row>
    <row r="1324" spans="1:28" s="162" customFormat="1" ht="180" x14ac:dyDescent="0.25">
      <c r="A1324" s="24">
        <v>213</v>
      </c>
      <c r="B1324" s="167">
        <v>2031</v>
      </c>
      <c r="C1324" s="371" t="s">
        <v>3676</v>
      </c>
      <c r="D1324" s="53" t="s">
        <v>3901</v>
      </c>
      <c r="E1324" s="34" t="s">
        <v>1</v>
      </c>
      <c r="F1324" s="401" t="s">
        <v>15</v>
      </c>
      <c r="G1324" s="400">
        <v>8466144</v>
      </c>
      <c r="H1324" s="44"/>
      <c r="I1324" s="45"/>
      <c r="J1324" s="34"/>
      <c r="K1324" s="44"/>
      <c r="L1324" s="34"/>
      <c r="M1324" s="44"/>
      <c r="N1324" s="34"/>
      <c r="O1324" s="34"/>
      <c r="P1324" s="44"/>
      <c r="Q1324" s="44"/>
      <c r="R1324" s="44"/>
      <c r="S1324" s="44"/>
      <c r="T1324" s="366">
        <v>1306.3260192</v>
      </c>
      <c r="U1324" s="10">
        <v>1238</v>
      </c>
      <c r="V1324" s="18">
        <v>1276.6681705000001</v>
      </c>
      <c r="W1324" s="25" t="s">
        <v>1306</v>
      </c>
      <c r="X1324" s="164" t="s">
        <v>5162</v>
      </c>
      <c r="Y1324" s="164">
        <v>58</v>
      </c>
      <c r="Z1324" s="164">
        <v>57</v>
      </c>
      <c r="AA1324" s="164">
        <v>57</v>
      </c>
      <c r="AB1324" s="124" t="e">
        <v>#N/A</v>
      </c>
    </row>
    <row r="1325" spans="1:28" s="162" customFormat="1" ht="105" x14ac:dyDescent="0.25">
      <c r="A1325" s="24">
        <v>214</v>
      </c>
      <c r="B1325" s="167">
        <v>2032</v>
      </c>
      <c r="C1325" s="51" t="s">
        <v>4916</v>
      </c>
      <c r="D1325" s="53" t="s">
        <v>3902</v>
      </c>
      <c r="E1325" s="34" t="s">
        <v>1</v>
      </c>
      <c r="F1325" s="401" t="s">
        <v>21</v>
      </c>
      <c r="G1325" s="400">
        <v>8628312</v>
      </c>
      <c r="H1325" s="44"/>
      <c r="I1325" s="45"/>
      <c r="J1325" s="34"/>
      <c r="K1325" s="44"/>
      <c r="L1325" s="34"/>
      <c r="M1325" s="44"/>
      <c r="N1325" s="34"/>
      <c r="O1325" s="34"/>
      <c r="P1325" s="44"/>
      <c r="Q1325" s="44"/>
      <c r="R1325" s="44"/>
      <c r="S1325" s="44"/>
      <c r="T1325" s="366">
        <v>1331.3485416000001</v>
      </c>
      <c r="U1325" s="10">
        <v>1259</v>
      </c>
      <c r="V1325" s="18">
        <v>1042.845808</v>
      </c>
      <c r="W1325" s="25" t="s">
        <v>1306</v>
      </c>
      <c r="X1325" s="164" t="s">
        <v>5162</v>
      </c>
      <c r="Y1325" s="164">
        <v>58</v>
      </c>
      <c r="Z1325" s="164">
        <v>57</v>
      </c>
      <c r="AA1325" s="164">
        <v>57</v>
      </c>
      <c r="AB1325" s="124" t="e">
        <v>#N/A</v>
      </c>
    </row>
    <row r="1326" spans="1:28" s="162" customFormat="1" ht="150" x14ac:dyDescent="0.25">
      <c r="A1326" s="24">
        <v>215</v>
      </c>
      <c r="B1326" s="167">
        <v>2033</v>
      </c>
      <c r="C1326" s="371" t="s">
        <v>3677</v>
      </c>
      <c r="D1326" s="53" t="s">
        <v>3903</v>
      </c>
      <c r="E1326" s="34" t="s">
        <v>1</v>
      </c>
      <c r="F1326" s="401" t="s">
        <v>15</v>
      </c>
      <c r="G1326" s="400">
        <v>8261112</v>
      </c>
      <c r="H1326" s="44"/>
      <c r="I1326" s="45"/>
      <c r="J1326" s="34"/>
      <c r="K1326" s="44"/>
      <c r="L1326" s="34"/>
      <c r="M1326" s="44"/>
      <c r="N1326" s="34"/>
      <c r="O1326" s="34"/>
      <c r="P1326" s="44"/>
      <c r="Q1326" s="44"/>
      <c r="R1326" s="44"/>
      <c r="S1326" s="44"/>
      <c r="T1326" s="366">
        <v>1274.6895816000001</v>
      </c>
      <c r="U1326" s="10">
        <v>1419</v>
      </c>
      <c r="V1326" s="18">
        <v>1654.7195263000001</v>
      </c>
      <c r="W1326" s="25" t="s">
        <v>1306</v>
      </c>
      <c r="X1326" s="164" t="s">
        <v>5162</v>
      </c>
      <c r="Y1326" s="164">
        <v>58</v>
      </c>
      <c r="Z1326" s="164">
        <v>57</v>
      </c>
      <c r="AA1326" s="164">
        <v>57</v>
      </c>
      <c r="AB1326" s="124" t="e">
        <v>#N/A</v>
      </c>
    </row>
    <row r="1327" spans="1:28" s="162" customFormat="1" ht="90" x14ac:dyDescent="0.25">
      <c r="A1327" s="24">
        <v>216</v>
      </c>
      <c r="B1327" s="167">
        <v>2034</v>
      </c>
      <c r="C1327" s="51" t="s">
        <v>4917</v>
      </c>
      <c r="D1327" s="53" t="s">
        <v>3899</v>
      </c>
      <c r="E1327" s="34" t="s">
        <v>1</v>
      </c>
      <c r="F1327" s="401" t="s">
        <v>15</v>
      </c>
      <c r="G1327" s="400">
        <v>6958652</v>
      </c>
      <c r="H1327" s="44"/>
      <c r="I1327" s="45"/>
      <c r="J1327" s="34"/>
      <c r="K1327" s="44"/>
      <c r="L1327" s="34"/>
      <c r="M1327" s="44"/>
      <c r="N1327" s="34"/>
      <c r="O1327" s="34"/>
      <c r="P1327" s="44"/>
      <c r="Q1327" s="44"/>
      <c r="R1327" s="44"/>
      <c r="S1327" s="44"/>
      <c r="T1327" s="366">
        <v>1881.8168776000002</v>
      </c>
      <c r="U1327" s="10">
        <v>1580</v>
      </c>
      <c r="V1327" s="18">
        <v>1008.9471781000001</v>
      </c>
      <c r="W1327" s="25" t="s">
        <v>1306</v>
      </c>
      <c r="X1327" s="164" t="s">
        <v>5162</v>
      </c>
      <c r="Y1327" s="164">
        <v>58</v>
      </c>
      <c r="Z1327" s="164">
        <v>57</v>
      </c>
      <c r="AA1327" s="164">
        <v>57</v>
      </c>
      <c r="AB1327" s="124" t="e">
        <v>#N/A</v>
      </c>
    </row>
    <row r="1328" spans="1:28" s="162" customFormat="1" ht="105" x14ac:dyDescent="0.25">
      <c r="A1328" s="24">
        <v>219</v>
      </c>
      <c r="B1328" s="167">
        <v>2037</v>
      </c>
      <c r="C1328" s="51" t="s">
        <v>4920</v>
      </c>
      <c r="D1328" s="53" t="s">
        <v>625</v>
      </c>
      <c r="E1328" s="34" t="s">
        <v>1</v>
      </c>
      <c r="F1328" s="401" t="s">
        <v>1458</v>
      </c>
      <c r="G1328" s="400">
        <v>8238595</v>
      </c>
      <c r="H1328" s="44"/>
      <c r="I1328" s="45"/>
      <c r="J1328" s="34"/>
      <c r="K1328" s="44"/>
      <c r="L1328" s="34"/>
      <c r="M1328" s="44"/>
      <c r="N1328" s="34"/>
      <c r="O1328" s="34"/>
      <c r="P1328" s="44"/>
      <c r="Q1328" s="45">
        <v>31.8</v>
      </c>
      <c r="R1328" s="45"/>
      <c r="S1328" s="45"/>
      <c r="T1328" s="366">
        <v>1305.8772085000001</v>
      </c>
      <c r="U1328" s="10">
        <v>1108</v>
      </c>
      <c r="V1328" s="18">
        <v>1070.0154149</v>
      </c>
      <c r="W1328" s="25" t="s">
        <v>1306</v>
      </c>
      <c r="X1328" s="164" t="s">
        <v>5162</v>
      </c>
      <c r="Y1328" s="164">
        <v>58</v>
      </c>
      <c r="Z1328" s="164">
        <v>57</v>
      </c>
      <c r="AA1328" s="164">
        <v>57</v>
      </c>
      <c r="AB1328" s="124" t="e">
        <v>#N/A</v>
      </c>
    </row>
    <row r="1329" spans="1:28" s="162" customFormat="1" ht="120" x14ac:dyDescent="0.25">
      <c r="A1329" s="24">
        <v>227</v>
      </c>
      <c r="B1329" s="167">
        <v>2045</v>
      </c>
      <c r="C1329" s="51" t="s">
        <v>4928</v>
      </c>
      <c r="D1329" s="53" t="s">
        <v>3897</v>
      </c>
      <c r="E1329" s="34" t="s">
        <v>1</v>
      </c>
      <c r="F1329" s="401" t="s">
        <v>767</v>
      </c>
      <c r="G1329" s="400">
        <v>5912322</v>
      </c>
      <c r="H1329" s="44"/>
      <c r="I1329" s="45"/>
      <c r="J1329" s="34"/>
      <c r="K1329" s="44"/>
      <c r="L1329" s="34"/>
      <c r="M1329" s="44"/>
      <c r="N1329" s="34"/>
      <c r="O1329" s="34"/>
      <c r="P1329" s="44"/>
      <c r="Q1329" s="44"/>
      <c r="R1329" s="44"/>
      <c r="S1329" s="44"/>
      <c r="T1329" s="366">
        <v>1401.7417446000002</v>
      </c>
      <c r="U1329" s="10">
        <v>1118.4253426</v>
      </c>
      <c r="V1329" s="18">
        <v>1074.6322252</v>
      </c>
      <c r="W1329" s="25" t="s">
        <v>1306</v>
      </c>
      <c r="X1329" s="164" t="s">
        <v>5162</v>
      </c>
      <c r="Y1329" s="164">
        <v>58</v>
      </c>
      <c r="Z1329" s="164">
        <v>57</v>
      </c>
      <c r="AA1329" s="164">
        <v>57</v>
      </c>
      <c r="AB1329" s="124" t="e">
        <v>#N/A</v>
      </c>
    </row>
    <row r="1330" spans="1:28" s="162" customFormat="1" ht="105" x14ac:dyDescent="0.25">
      <c r="A1330" s="24">
        <v>228</v>
      </c>
      <c r="B1330" s="167">
        <v>2046</v>
      </c>
      <c r="C1330" s="51" t="s">
        <v>4929</v>
      </c>
      <c r="D1330" s="53" t="s">
        <v>3898</v>
      </c>
      <c r="E1330" s="34" t="s">
        <v>1</v>
      </c>
      <c r="F1330" s="401" t="s">
        <v>1448</v>
      </c>
      <c r="G1330" s="400">
        <v>3609841</v>
      </c>
      <c r="H1330" s="44"/>
      <c r="I1330" s="45"/>
      <c r="J1330" s="34"/>
      <c r="K1330" s="44"/>
      <c r="L1330" s="34"/>
      <c r="M1330" s="44"/>
      <c r="N1330" s="34"/>
      <c r="O1330" s="34"/>
      <c r="P1330" s="44"/>
      <c r="Q1330" s="44"/>
      <c r="R1330" s="44"/>
      <c r="S1330" s="44"/>
      <c r="T1330" s="366">
        <v>1355.0362147000001</v>
      </c>
      <c r="U1330" s="10">
        <v>1201</v>
      </c>
      <c r="V1330" s="18">
        <v>1055.8043849000001</v>
      </c>
      <c r="W1330" s="25" t="s">
        <v>1306</v>
      </c>
      <c r="X1330" s="164" t="s">
        <v>5162</v>
      </c>
      <c r="Y1330" s="164">
        <v>58</v>
      </c>
      <c r="Z1330" s="164">
        <v>57</v>
      </c>
      <c r="AA1330" s="164">
        <v>57</v>
      </c>
      <c r="AB1330" s="124" t="e">
        <v>#N/A</v>
      </c>
    </row>
    <row r="1331" spans="1:28" s="162" customFormat="1" ht="120" x14ac:dyDescent="0.25">
      <c r="A1331" s="24">
        <v>232</v>
      </c>
      <c r="B1331" s="167">
        <v>2050</v>
      </c>
      <c r="C1331" s="51" t="s">
        <v>4933</v>
      </c>
      <c r="D1331" s="53" t="s">
        <v>3896</v>
      </c>
      <c r="E1331" s="34" t="s">
        <v>30</v>
      </c>
      <c r="F1331" s="53" t="s">
        <v>732</v>
      </c>
      <c r="G1331" s="400">
        <v>5284069</v>
      </c>
      <c r="H1331" s="44"/>
      <c r="I1331" s="45">
        <v>6.88</v>
      </c>
      <c r="J1331" s="34"/>
      <c r="K1331" s="44"/>
      <c r="L1331" s="34"/>
      <c r="M1331" s="44"/>
      <c r="N1331" s="34"/>
      <c r="O1331" s="34"/>
      <c r="P1331" s="44"/>
      <c r="Q1331" s="44">
        <v>25</v>
      </c>
      <c r="R1331" s="44"/>
      <c r="S1331" s="44"/>
      <c r="T1331" s="366">
        <v>923.62039700000003</v>
      </c>
      <c r="U1331" s="10">
        <v>793</v>
      </c>
      <c r="V1331" s="18">
        <v>852.94524910000007</v>
      </c>
      <c r="W1331" s="25" t="s">
        <v>1306</v>
      </c>
      <c r="X1331" s="164" t="s">
        <v>5162</v>
      </c>
      <c r="Y1331" s="164">
        <v>58</v>
      </c>
      <c r="Z1331" s="164">
        <v>57</v>
      </c>
      <c r="AA1331" s="164">
        <v>57</v>
      </c>
      <c r="AB1331" s="124" t="e">
        <v>#N/A</v>
      </c>
    </row>
    <row r="1332" spans="1:28" s="162" customFormat="1" ht="90" x14ac:dyDescent="0.25">
      <c r="A1332" s="24">
        <v>234</v>
      </c>
      <c r="B1332" s="167">
        <v>2052</v>
      </c>
      <c r="C1332" s="371" t="s">
        <v>3678</v>
      </c>
      <c r="D1332" s="53" t="s">
        <v>3895</v>
      </c>
      <c r="E1332" s="34" t="s">
        <v>30</v>
      </c>
      <c r="F1332" s="53" t="s">
        <v>537</v>
      </c>
      <c r="G1332" s="400">
        <v>3706936</v>
      </c>
      <c r="H1332" s="44"/>
      <c r="I1332" s="45"/>
      <c r="J1332" s="34"/>
      <c r="K1332" s="44"/>
      <c r="L1332" s="34"/>
      <c r="M1332" s="44"/>
      <c r="N1332" s="34"/>
      <c r="O1332" s="34"/>
      <c r="P1332" s="44"/>
      <c r="Q1332" s="44"/>
      <c r="R1332" s="44"/>
      <c r="S1332" s="44"/>
      <c r="T1332" s="366">
        <v>571.98022480000009</v>
      </c>
      <c r="U1332" s="10">
        <v>586</v>
      </c>
      <c r="V1332" s="352"/>
      <c r="W1332" s="25" t="s">
        <v>1306</v>
      </c>
      <c r="X1332" s="164" t="s">
        <v>5162</v>
      </c>
      <c r="Y1332" s="164">
        <v>58</v>
      </c>
      <c r="Z1332" s="164">
        <v>57</v>
      </c>
      <c r="AA1332" s="164">
        <v>57</v>
      </c>
      <c r="AB1332" s="124" t="e">
        <v>#N/A</v>
      </c>
    </row>
    <row r="1333" spans="1:28" s="162" customFormat="1" ht="90" x14ac:dyDescent="0.25">
      <c r="A1333" s="24">
        <v>236</v>
      </c>
      <c r="B1333" s="167">
        <v>2054</v>
      </c>
      <c r="C1333" s="51" t="s">
        <v>4936</v>
      </c>
      <c r="D1333" s="53" t="s">
        <v>584</v>
      </c>
      <c r="E1333" s="34" t="s">
        <v>30</v>
      </c>
      <c r="F1333" s="401" t="s">
        <v>50</v>
      </c>
      <c r="G1333" s="400">
        <v>5262562</v>
      </c>
      <c r="H1333" s="44"/>
      <c r="I1333" s="45">
        <v>6.1059999999999999</v>
      </c>
      <c r="J1333" s="34"/>
      <c r="K1333" s="44"/>
      <c r="L1333" s="34"/>
      <c r="M1333" s="44"/>
      <c r="N1333" s="34"/>
      <c r="O1333" s="34"/>
      <c r="P1333" s="44"/>
      <c r="Q1333" s="44"/>
      <c r="R1333" s="44"/>
      <c r="S1333" s="44"/>
      <c r="T1333" s="366">
        <v>818.24143660000004</v>
      </c>
      <c r="U1333" s="10">
        <v>836</v>
      </c>
      <c r="V1333" s="18">
        <v>845.22947760000011</v>
      </c>
      <c r="W1333" s="25" t="s">
        <v>1306</v>
      </c>
      <c r="X1333" s="164" t="s">
        <v>5162</v>
      </c>
      <c r="Y1333" s="164">
        <v>58</v>
      </c>
      <c r="Z1333" s="164">
        <v>57</v>
      </c>
      <c r="AA1333" s="164">
        <v>57</v>
      </c>
      <c r="AB1333" s="124" t="e">
        <v>#N/A</v>
      </c>
    </row>
    <row r="1334" spans="1:28" s="162" customFormat="1" ht="120" x14ac:dyDescent="0.25">
      <c r="A1334" s="24">
        <v>240</v>
      </c>
      <c r="B1334" s="167">
        <v>2058</v>
      </c>
      <c r="C1334" s="51" t="s">
        <v>4938</v>
      </c>
      <c r="D1334" s="62" t="s">
        <v>3893</v>
      </c>
      <c r="E1334" s="34" t="s">
        <v>1</v>
      </c>
      <c r="F1334" s="401" t="s">
        <v>25</v>
      </c>
      <c r="G1334" s="400">
        <v>11671184</v>
      </c>
      <c r="H1334" s="44"/>
      <c r="I1334" s="45"/>
      <c r="J1334" s="34"/>
      <c r="K1334" s="44"/>
      <c r="L1334" s="34"/>
      <c r="M1334" s="44"/>
      <c r="N1334" s="34"/>
      <c r="O1334" s="34"/>
      <c r="P1334" s="44"/>
      <c r="Q1334" s="44"/>
      <c r="R1334" s="44"/>
      <c r="S1334" s="44"/>
      <c r="T1334" s="366">
        <v>1800.8636912000002</v>
      </c>
      <c r="U1334" s="10">
        <v>1830</v>
      </c>
      <c r="V1334" s="18">
        <v>1959.2017222000002</v>
      </c>
      <c r="W1334" s="25" t="s">
        <v>1306</v>
      </c>
      <c r="X1334" s="164" t="s">
        <v>5162</v>
      </c>
      <c r="Y1334" s="164">
        <v>58</v>
      </c>
      <c r="Z1334" s="164">
        <v>57</v>
      </c>
      <c r="AA1334" s="164">
        <v>57</v>
      </c>
      <c r="AB1334" s="124" t="e">
        <v>#N/A</v>
      </c>
    </row>
    <row r="1335" spans="1:28" s="162" customFormat="1" ht="120" x14ac:dyDescent="0.25">
      <c r="A1335" s="24">
        <v>241</v>
      </c>
      <c r="B1335" s="167">
        <v>2059</v>
      </c>
      <c r="C1335" s="51" t="s">
        <v>4939</v>
      </c>
      <c r="D1335" s="53" t="s">
        <v>3894</v>
      </c>
      <c r="E1335" s="34" t="s">
        <v>1</v>
      </c>
      <c r="F1335" s="401" t="s">
        <v>164</v>
      </c>
      <c r="G1335" s="400">
        <v>10724961</v>
      </c>
      <c r="H1335" s="44"/>
      <c r="I1335" s="45">
        <v>72.841999999999999</v>
      </c>
      <c r="J1335" s="34"/>
      <c r="K1335" s="44"/>
      <c r="L1335" s="34"/>
      <c r="M1335" s="44"/>
      <c r="N1335" s="34"/>
      <c r="O1335" s="34"/>
      <c r="P1335" s="44"/>
      <c r="Q1335" s="44"/>
      <c r="R1335" s="44"/>
      <c r="S1335" s="44"/>
      <c r="T1335" s="366">
        <v>1729.1603223</v>
      </c>
      <c r="U1335" s="10">
        <v>1603</v>
      </c>
      <c r="V1335" s="18">
        <v>1380.5693158000001</v>
      </c>
      <c r="W1335" s="25" t="s">
        <v>1306</v>
      </c>
      <c r="X1335" s="164" t="s">
        <v>5162</v>
      </c>
      <c r="Y1335" s="164">
        <v>58</v>
      </c>
      <c r="Z1335" s="164">
        <v>57</v>
      </c>
      <c r="AA1335" s="164">
        <v>57</v>
      </c>
      <c r="AB1335" s="124" t="e">
        <v>#N/A</v>
      </c>
    </row>
    <row r="1336" spans="1:28" s="162" customFormat="1" ht="150" x14ac:dyDescent="0.25">
      <c r="A1336" s="24">
        <v>243</v>
      </c>
      <c r="B1336" s="167">
        <v>2061</v>
      </c>
      <c r="C1336" s="51" t="s">
        <v>4941</v>
      </c>
      <c r="D1336" s="53" t="s">
        <v>3890</v>
      </c>
      <c r="E1336" s="34" t="s">
        <v>1</v>
      </c>
      <c r="F1336" s="401" t="s">
        <v>15</v>
      </c>
      <c r="G1336" s="400">
        <v>16765025</v>
      </c>
      <c r="H1336" s="44"/>
      <c r="I1336" s="45"/>
      <c r="J1336" s="34"/>
      <c r="K1336" s="44"/>
      <c r="L1336" s="34"/>
      <c r="M1336" s="44"/>
      <c r="N1336" s="34"/>
      <c r="O1336" s="34"/>
      <c r="P1336" s="44"/>
      <c r="Q1336" s="44"/>
      <c r="R1336" s="44"/>
      <c r="S1336" s="44"/>
      <c r="T1336" s="366">
        <v>2586.8433575000004</v>
      </c>
      <c r="U1336" s="10">
        <v>2536</v>
      </c>
      <c r="V1336" s="18">
        <v>2371.6050413000003</v>
      </c>
      <c r="W1336" s="25" t="s">
        <v>1306</v>
      </c>
      <c r="X1336" s="164" t="s">
        <v>5162</v>
      </c>
      <c r="Y1336" s="164">
        <v>58</v>
      </c>
      <c r="Z1336" s="164">
        <v>57</v>
      </c>
      <c r="AA1336" s="164">
        <v>57</v>
      </c>
      <c r="AB1336" s="124" t="e">
        <v>#N/A</v>
      </c>
    </row>
    <row r="1337" spans="1:28" s="162" customFormat="1" ht="90" x14ac:dyDescent="0.25">
      <c r="A1337" s="24">
        <v>244</v>
      </c>
      <c r="B1337" s="167">
        <v>2062</v>
      </c>
      <c r="C1337" s="51" t="s">
        <v>4942</v>
      </c>
      <c r="D1337" s="53" t="s">
        <v>3891</v>
      </c>
      <c r="E1337" s="34" t="s">
        <v>1</v>
      </c>
      <c r="F1337" s="401" t="s">
        <v>60</v>
      </c>
      <c r="G1337" s="344">
        <v>38545170</v>
      </c>
      <c r="H1337" s="44"/>
      <c r="I1337" s="45">
        <v>619</v>
      </c>
      <c r="J1337" s="34"/>
      <c r="K1337" s="44"/>
      <c r="L1337" s="34"/>
      <c r="M1337" s="44"/>
      <c r="N1337" s="34"/>
      <c r="O1337" s="34"/>
      <c r="P1337" s="44"/>
      <c r="Q1337" s="44"/>
      <c r="R1337" s="44"/>
      <c r="S1337" s="44"/>
      <c r="T1337" s="366">
        <v>6578.8997310000004</v>
      </c>
      <c r="U1337" s="10">
        <v>5586</v>
      </c>
      <c r="V1337" s="18">
        <v>4900.6689122000007</v>
      </c>
      <c r="W1337" s="25" t="s">
        <v>1306</v>
      </c>
      <c r="X1337" s="164" t="s">
        <v>5162</v>
      </c>
      <c r="Y1337" s="164">
        <v>58</v>
      </c>
      <c r="Z1337" s="164">
        <v>57</v>
      </c>
      <c r="AA1337" s="164">
        <v>57</v>
      </c>
      <c r="AB1337" s="124" t="e">
        <v>#N/A</v>
      </c>
    </row>
    <row r="1338" spans="1:28" s="162" customFormat="1" ht="180" x14ac:dyDescent="0.25">
      <c r="A1338" s="24">
        <v>245</v>
      </c>
      <c r="B1338" s="167">
        <v>2063</v>
      </c>
      <c r="C1338" s="51" t="s">
        <v>4943</v>
      </c>
      <c r="D1338" s="53" t="s">
        <v>3892</v>
      </c>
      <c r="E1338" s="34" t="s">
        <v>30</v>
      </c>
      <c r="F1338" s="401" t="s">
        <v>31</v>
      </c>
      <c r="G1338" s="400">
        <v>3805309</v>
      </c>
      <c r="H1338" s="44"/>
      <c r="I1338" s="45"/>
      <c r="J1338" s="34"/>
      <c r="K1338" s="44"/>
      <c r="L1338" s="34"/>
      <c r="M1338" s="44"/>
      <c r="N1338" s="34"/>
      <c r="O1338" s="34"/>
      <c r="P1338" s="44"/>
      <c r="Q1338" s="44"/>
      <c r="R1338" s="44"/>
      <c r="S1338" s="44"/>
      <c r="T1338" s="366">
        <v>622.98254680000002</v>
      </c>
      <c r="U1338" s="10">
        <v>577</v>
      </c>
      <c r="V1338" s="18">
        <v>568.17364380000004</v>
      </c>
      <c r="W1338" s="25" t="s">
        <v>1306</v>
      </c>
      <c r="X1338" s="164" t="s">
        <v>5162</v>
      </c>
      <c r="Y1338" s="164">
        <v>58</v>
      </c>
      <c r="Z1338" s="164">
        <v>57</v>
      </c>
      <c r="AA1338" s="164">
        <v>57</v>
      </c>
      <c r="AB1338" s="124" t="e">
        <v>#N/A</v>
      </c>
    </row>
    <row r="1339" spans="1:28" s="162" customFormat="1" ht="180" x14ac:dyDescent="0.25">
      <c r="A1339" s="24">
        <v>247</v>
      </c>
      <c r="B1339" s="167">
        <v>2065</v>
      </c>
      <c r="C1339" s="371" t="s">
        <v>3679</v>
      </c>
      <c r="D1339" s="53" t="s">
        <v>1324</v>
      </c>
      <c r="E1339" s="34" t="s">
        <v>30</v>
      </c>
      <c r="F1339" s="401" t="s">
        <v>31</v>
      </c>
      <c r="G1339" s="400">
        <v>27993100</v>
      </c>
      <c r="H1339" s="44"/>
      <c r="I1339" s="45"/>
      <c r="J1339" s="34"/>
      <c r="K1339" s="44"/>
      <c r="L1339" s="34"/>
      <c r="M1339" s="44"/>
      <c r="N1339" s="34"/>
      <c r="O1339" s="34"/>
      <c r="P1339" s="44"/>
      <c r="Q1339" s="44"/>
      <c r="R1339" s="44"/>
      <c r="S1339" s="44"/>
      <c r="T1339" s="366">
        <v>4319.3353299999999</v>
      </c>
      <c r="U1339" s="10">
        <v>4311</v>
      </c>
      <c r="V1339" s="352"/>
      <c r="W1339" s="25" t="s">
        <v>1306</v>
      </c>
      <c r="X1339" s="164" t="s">
        <v>5162</v>
      </c>
      <c r="Y1339" s="164">
        <v>58</v>
      </c>
      <c r="Z1339" s="164">
        <v>57</v>
      </c>
      <c r="AA1339" s="164">
        <v>57</v>
      </c>
      <c r="AB1339" s="124" t="e">
        <v>#N/A</v>
      </c>
    </row>
    <row r="1340" spans="1:28" s="162" customFormat="1" ht="120" x14ac:dyDescent="0.25">
      <c r="A1340" s="24">
        <v>249</v>
      </c>
      <c r="B1340" s="167">
        <v>2067</v>
      </c>
      <c r="C1340" s="51" t="s">
        <v>4945</v>
      </c>
      <c r="D1340" s="53" t="s">
        <v>3888</v>
      </c>
      <c r="E1340" s="34" t="s">
        <v>1</v>
      </c>
      <c r="F1340" s="401" t="s">
        <v>175</v>
      </c>
      <c r="G1340" s="400">
        <v>19637394</v>
      </c>
      <c r="H1340" s="44"/>
      <c r="I1340" s="45"/>
      <c r="J1340" s="34"/>
      <c r="K1340" s="44"/>
      <c r="L1340" s="34"/>
      <c r="M1340" s="44"/>
      <c r="N1340" s="34"/>
      <c r="O1340" s="34"/>
      <c r="P1340" s="44"/>
      <c r="Q1340" s="44"/>
      <c r="R1340" s="44"/>
      <c r="S1340" s="44"/>
      <c r="T1340" s="366">
        <v>3030.0498942000004</v>
      </c>
      <c r="U1340" s="10">
        <v>2643</v>
      </c>
      <c r="V1340" s="18">
        <v>2661.7052428000002</v>
      </c>
      <c r="W1340" s="25" t="s">
        <v>1306</v>
      </c>
      <c r="X1340" s="164" t="s">
        <v>5162</v>
      </c>
      <c r="Y1340" s="164">
        <v>58</v>
      </c>
      <c r="Z1340" s="164">
        <v>57</v>
      </c>
      <c r="AA1340" s="164">
        <v>57</v>
      </c>
      <c r="AB1340" s="124" t="e">
        <v>#N/A</v>
      </c>
    </row>
    <row r="1341" spans="1:28" s="162" customFormat="1" ht="90" x14ac:dyDescent="0.25">
      <c r="A1341" s="24">
        <v>250</v>
      </c>
      <c r="B1341" s="167">
        <v>2068</v>
      </c>
      <c r="C1341" s="51" t="s">
        <v>4946</v>
      </c>
      <c r="D1341" s="62" t="s">
        <v>3889</v>
      </c>
      <c r="E1341" s="34" t="s">
        <v>30</v>
      </c>
      <c r="F1341" s="401" t="s">
        <v>55</v>
      </c>
      <c r="G1341" s="400">
        <v>8036700</v>
      </c>
      <c r="H1341" s="44"/>
      <c r="I1341" s="45">
        <v>1</v>
      </c>
      <c r="J1341" s="34"/>
      <c r="K1341" s="44"/>
      <c r="L1341" s="34"/>
      <c r="M1341" s="44"/>
      <c r="N1341" s="34"/>
      <c r="O1341" s="34"/>
      <c r="P1341" s="44"/>
      <c r="Q1341" s="44">
        <v>24</v>
      </c>
      <c r="R1341" s="44"/>
      <c r="S1341" s="44"/>
      <c r="T1341" s="366">
        <v>1267.2428100000002</v>
      </c>
      <c r="U1341" s="10">
        <v>1172</v>
      </c>
      <c r="V1341" s="18">
        <v>1091.2096000000001</v>
      </c>
      <c r="W1341" s="25" t="s">
        <v>1306</v>
      </c>
      <c r="X1341" s="164" t="s">
        <v>5162</v>
      </c>
      <c r="Y1341" s="164">
        <v>58</v>
      </c>
      <c r="Z1341" s="164">
        <v>57</v>
      </c>
      <c r="AA1341" s="164">
        <v>57</v>
      </c>
      <c r="AB1341" s="124" t="e">
        <v>#N/A</v>
      </c>
    </row>
    <row r="1342" spans="1:28" s="162" customFormat="1" ht="120" x14ac:dyDescent="0.25">
      <c r="A1342" s="24">
        <v>253</v>
      </c>
      <c r="B1342" s="167">
        <v>2071</v>
      </c>
      <c r="C1342" s="371" t="s">
        <v>3680</v>
      </c>
      <c r="D1342" s="53" t="s">
        <v>3883</v>
      </c>
      <c r="E1342" s="34" t="s">
        <v>1</v>
      </c>
      <c r="F1342" s="401" t="s">
        <v>14</v>
      </c>
      <c r="G1342" s="400">
        <v>24669194</v>
      </c>
      <c r="H1342" s="44">
        <v>250</v>
      </c>
      <c r="I1342" s="45">
        <v>12.9</v>
      </c>
      <c r="J1342" s="34"/>
      <c r="K1342" s="44"/>
      <c r="L1342" s="34"/>
      <c r="M1342" s="44"/>
      <c r="N1342" s="34"/>
      <c r="O1342" s="34"/>
      <c r="P1342" s="44"/>
      <c r="Q1342" s="44"/>
      <c r="R1342" s="44"/>
      <c r="S1342" s="44"/>
      <c r="T1342" s="366">
        <v>3999.6146342000002</v>
      </c>
      <c r="U1342" s="10">
        <v>2422</v>
      </c>
      <c r="V1342" s="18">
        <v>2655.3150626000001</v>
      </c>
      <c r="W1342" s="25" t="s">
        <v>1306</v>
      </c>
      <c r="X1342" s="164" t="s">
        <v>5162</v>
      </c>
      <c r="Y1342" s="164">
        <v>58</v>
      </c>
      <c r="Z1342" s="164">
        <v>57</v>
      </c>
      <c r="AA1342" s="164">
        <v>57</v>
      </c>
      <c r="AB1342" s="124" t="e">
        <v>#N/A</v>
      </c>
    </row>
    <row r="1343" spans="1:28" s="162" customFormat="1" ht="90" x14ac:dyDescent="0.25">
      <c r="A1343" s="24">
        <v>254</v>
      </c>
      <c r="B1343" s="167">
        <v>2072</v>
      </c>
      <c r="C1343" s="371" t="s">
        <v>3681</v>
      </c>
      <c r="D1343" s="53" t="s">
        <v>3884</v>
      </c>
      <c r="E1343" s="34" t="s">
        <v>30</v>
      </c>
      <c r="F1343" s="401" t="s">
        <v>3887</v>
      </c>
      <c r="G1343" s="400">
        <v>3315558</v>
      </c>
      <c r="H1343" s="44"/>
      <c r="I1343" s="45"/>
      <c r="J1343" s="34"/>
      <c r="K1343" s="44"/>
      <c r="L1343" s="34"/>
      <c r="M1343" s="44"/>
      <c r="N1343" s="34"/>
      <c r="O1343" s="34"/>
      <c r="P1343" s="44"/>
      <c r="Q1343" s="44"/>
      <c r="R1343" s="44"/>
      <c r="S1343" s="44"/>
      <c r="T1343" s="366">
        <v>511.59059940000003</v>
      </c>
      <c r="U1343" s="10">
        <v>718</v>
      </c>
      <c r="V1343" s="352"/>
      <c r="W1343" s="25" t="s">
        <v>1306</v>
      </c>
      <c r="X1343" s="164" t="s">
        <v>5162</v>
      </c>
      <c r="Y1343" s="164">
        <v>58</v>
      </c>
      <c r="Z1343" s="164">
        <v>57</v>
      </c>
      <c r="AA1343" s="164">
        <v>57</v>
      </c>
      <c r="AB1343" s="124" t="e">
        <v>#N/A</v>
      </c>
    </row>
    <row r="1344" spans="1:28" s="162" customFormat="1" ht="120" x14ac:dyDescent="0.25">
      <c r="A1344" s="24">
        <v>255</v>
      </c>
      <c r="B1344" s="167">
        <v>2073</v>
      </c>
      <c r="C1344" s="51" t="s">
        <v>4949</v>
      </c>
      <c r="D1344" s="401" t="s">
        <v>3885</v>
      </c>
      <c r="E1344" s="34" t="s">
        <v>30</v>
      </c>
      <c r="F1344" s="401" t="s">
        <v>71</v>
      </c>
      <c r="G1344" s="400">
        <v>11705000</v>
      </c>
      <c r="H1344" s="44"/>
      <c r="I1344" s="45"/>
      <c r="J1344" s="34"/>
      <c r="K1344" s="44"/>
      <c r="L1344" s="34"/>
      <c r="M1344" s="44"/>
      <c r="N1344" s="34"/>
      <c r="O1344" s="34"/>
      <c r="P1344" s="44"/>
      <c r="Q1344" s="44"/>
      <c r="R1344" s="44"/>
      <c r="S1344" s="44"/>
      <c r="T1344" s="366">
        <v>1806.0815</v>
      </c>
      <c r="U1344" s="10">
        <v>1131</v>
      </c>
      <c r="V1344" s="18">
        <v>1149.4788348000002</v>
      </c>
      <c r="W1344" s="25" t="s">
        <v>1306</v>
      </c>
      <c r="X1344" s="164" t="s">
        <v>5162</v>
      </c>
      <c r="Y1344" s="164">
        <v>58</v>
      </c>
      <c r="Z1344" s="164">
        <v>57</v>
      </c>
      <c r="AA1344" s="164">
        <v>57</v>
      </c>
      <c r="AB1344" s="124" t="e">
        <v>#N/A</v>
      </c>
    </row>
    <row r="1345" spans="1:28" s="162" customFormat="1" ht="75" x14ac:dyDescent="0.25">
      <c r="A1345" s="24">
        <v>256</v>
      </c>
      <c r="B1345" s="167">
        <v>2074</v>
      </c>
      <c r="C1345" s="371" t="s">
        <v>3682</v>
      </c>
      <c r="D1345" s="53" t="s">
        <v>3886</v>
      </c>
      <c r="E1345" s="34" t="s">
        <v>30</v>
      </c>
      <c r="F1345" s="401" t="s">
        <v>48</v>
      </c>
      <c r="G1345" s="400">
        <v>7612920</v>
      </c>
      <c r="H1345" s="44"/>
      <c r="I1345" s="45">
        <v>9.4599999999999991</v>
      </c>
      <c r="J1345" s="34"/>
      <c r="K1345" s="44"/>
      <c r="L1345" s="34"/>
      <c r="M1345" s="44"/>
      <c r="N1345" s="34"/>
      <c r="O1345" s="34"/>
      <c r="P1345" s="44"/>
      <c r="Q1345" s="44"/>
      <c r="R1345" s="44"/>
      <c r="S1345" s="44"/>
      <c r="T1345" s="366">
        <v>1184.3227560000003</v>
      </c>
      <c r="U1345" s="10">
        <v>1235</v>
      </c>
      <c r="V1345" s="18">
        <v>1231.7028360000002</v>
      </c>
      <c r="W1345" s="25" t="s">
        <v>1306</v>
      </c>
      <c r="X1345" s="164" t="s">
        <v>5162</v>
      </c>
      <c r="Y1345" s="164">
        <v>58</v>
      </c>
      <c r="Z1345" s="164">
        <v>57</v>
      </c>
      <c r="AA1345" s="164">
        <v>57</v>
      </c>
      <c r="AB1345" s="124" t="e">
        <v>#N/A</v>
      </c>
    </row>
    <row r="1346" spans="1:28" s="162" customFormat="1" ht="150" x14ac:dyDescent="0.25">
      <c r="A1346" s="24">
        <v>258</v>
      </c>
      <c r="B1346" s="167">
        <v>2076</v>
      </c>
      <c r="C1346" s="51" t="s">
        <v>4951</v>
      </c>
      <c r="D1346" s="53" t="s">
        <v>3881</v>
      </c>
      <c r="E1346" s="34" t="s">
        <v>1</v>
      </c>
      <c r="F1346" s="401" t="s">
        <v>775</v>
      </c>
      <c r="G1346" s="400">
        <v>12246886</v>
      </c>
      <c r="H1346" s="44"/>
      <c r="I1346" s="45"/>
      <c r="J1346" s="34"/>
      <c r="K1346" s="44"/>
      <c r="L1346" s="34"/>
      <c r="M1346" s="44"/>
      <c r="N1346" s="34"/>
      <c r="O1346" s="34"/>
      <c r="P1346" s="44"/>
      <c r="Q1346" s="44"/>
      <c r="R1346" s="44"/>
      <c r="S1346" s="44"/>
      <c r="T1346" s="366">
        <v>2034.7497796000002</v>
      </c>
      <c r="U1346" s="10">
        <v>2647</v>
      </c>
      <c r="V1346" s="18">
        <v>2575.8295778000002</v>
      </c>
      <c r="W1346" s="25" t="s">
        <v>1306</v>
      </c>
      <c r="X1346" s="164" t="s">
        <v>5162</v>
      </c>
      <c r="Y1346" s="164">
        <v>58</v>
      </c>
      <c r="Z1346" s="164">
        <v>57</v>
      </c>
      <c r="AA1346" s="164">
        <v>57</v>
      </c>
      <c r="AB1346" s="124" t="e">
        <v>#N/A</v>
      </c>
    </row>
    <row r="1347" spans="1:28" s="162" customFormat="1" ht="120" x14ac:dyDescent="0.25">
      <c r="A1347" s="24">
        <v>260</v>
      </c>
      <c r="B1347" s="167">
        <v>2078</v>
      </c>
      <c r="C1347" s="371" t="s">
        <v>3683</v>
      </c>
      <c r="D1347" s="34" t="s">
        <v>709</v>
      </c>
      <c r="E1347" s="34" t="s">
        <v>46</v>
      </c>
      <c r="F1347" s="401" t="s">
        <v>411</v>
      </c>
      <c r="G1347" s="33">
        <v>10884</v>
      </c>
      <c r="H1347" s="44"/>
      <c r="I1347" s="46">
        <v>1297</v>
      </c>
      <c r="J1347" s="34"/>
      <c r="K1347" s="44"/>
      <c r="L1347" s="34"/>
      <c r="M1347" s="56">
        <v>98</v>
      </c>
      <c r="N1347" s="34"/>
      <c r="O1347" s="34"/>
      <c r="P1347" s="44"/>
      <c r="Q1347" s="44"/>
      <c r="R1347" s="44"/>
      <c r="S1347" s="44"/>
      <c r="T1347" s="366">
        <v>1427.5194012000002</v>
      </c>
      <c r="U1347" s="10">
        <v>2026</v>
      </c>
      <c r="V1347" s="18">
        <v>2026</v>
      </c>
      <c r="W1347" s="25" t="s">
        <v>1306</v>
      </c>
      <c r="X1347" s="164" t="s">
        <v>5162</v>
      </c>
      <c r="Y1347" s="164">
        <v>58</v>
      </c>
      <c r="Z1347" s="164">
        <v>57</v>
      </c>
      <c r="AA1347" s="164">
        <v>57</v>
      </c>
      <c r="AB1347" s="124" t="e">
        <v>#N/A</v>
      </c>
    </row>
    <row r="1348" spans="1:28" s="162" customFormat="1" ht="105" x14ac:dyDescent="0.25">
      <c r="A1348" s="24">
        <v>261</v>
      </c>
      <c r="B1348" s="167">
        <v>2079</v>
      </c>
      <c r="C1348" s="371" t="s">
        <v>3684</v>
      </c>
      <c r="D1348" s="53" t="s">
        <v>640</v>
      </c>
      <c r="E1348" s="34" t="s">
        <v>30</v>
      </c>
      <c r="F1348" s="401" t="s">
        <v>764</v>
      </c>
      <c r="G1348" s="400">
        <v>7100614</v>
      </c>
      <c r="H1348" s="44"/>
      <c r="I1348" s="45">
        <v>2.4079999999999999</v>
      </c>
      <c r="J1348" s="34"/>
      <c r="K1348" s="44"/>
      <c r="L1348" s="34"/>
      <c r="M1348" s="45">
        <v>23.506</v>
      </c>
      <c r="N1348" s="34"/>
      <c r="O1348" s="34"/>
      <c r="P1348" s="44"/>
      <c r="Q1348" s="44">
        <v>160.30000000000001</v>
      </c>
      <c r="R1348" s="44"/>
      <c r="S1348" s="44"/>
      <c r="T1348" s="366">
        <v>1582.6516474</v>
      </c>
      <c r="U1348" s="10">
        <v>1105</v>
      </c>
      <c r="V1348" s="18">
        <v>1047.5896072</v>
      </c>
      <c r="W1348" s="25" t="s">
        <v>1306</v>
      </c>
      <c r="X1348" s="164" t="s">
        <v>5162</v>
      </c>
      <c r="Y1348" s="164">
        <v>58</v>
      </c>
      <c r="Z1348" s="164">
        <v>57</v>
      </c>
      <c r="AA1348" s="164">
        <v>57</v>
      </c>
      <c r="AB1348" s="124" t="e">
        <v>#N/A</v>
      </c>
    </row>
    <row r="1349" spans="1:28" s="162" customFormat="1" ht="60" x14ac:dyDescent="0.25">
      <c r="A1349" s="24">
        <v>263</v>
      </c>
      <c r="B1349" s="167">
        <v>2081</v>
      </c>
      <c r="C1349" s="51" t="s">
        <v>4954</v>
      </c>
      <c r="D1349" s="53" t="s">
        <v>3880</v>
      </c>
      <c r="E1349" s="34" t="s">
        <v>30</v>
      </c>
      <c r="F1349" s="401" t="s">
        <v>50</v>
      </c>
      <c r="G1349" s="400">
        <v>3624598</v>
      </c>
      <c r="H1349" s="44"/>
      <c r="I1349" s="45">
        <v>1.2</v>
      </c>
      <c r="J1349" s="34"/>
      <c r="K1349" s="44"/>
      <c r="L1349" s="34"/>
      <c r="M1349" s="44"/>
      <c r="N1349" s="34"/>
      <c r="O1349" s="34"/>
      <c r="P1349" s="44"/>
      <c r="Q1349" s="44">
        <v>18</v>
      </c>
      <c r="R1349" s="44"/>
      <c r="S1349" s="44"/>
      <c r="T1349" s="366">
        <v>580.11947140000007</v>
      </c>
      <c r="U1349" s="10">
        <v>562</v>
      </c>
      <c r="V1349" s="18">
        <v>520.92682950000005</v>
      </c>
      <c r="W1349" s="25" t="s">
        <v>1306</v>
      </c>
      <c r="X1349" s="164" t="s">
        <v>5162</v>
      </c>
      <c r="Y1349" s="164">
        <v>58</v>
      </c>
      <c r="Z1349" s="164">
        <v>57</v>
      </c>
      <c r="AA1349" s="164">
        <v>57</v>
      </c>
      <c r="AB1349" s="124" t="e">
        <v>#N/A</v>
      </c>
    </row>
    <row r="1350" spans="1:28" s="162" customFormat="1" ht="180" x14ac:dyDescent="0.25">
      <c r="A1350" s="24">
        <v>266</v>
      </c>
      <c r="B1350" s="167">
        <v>2084</v>
      </c>
      <c r="C1350" s="371" t="s">
        <v>3685</v>
      </c>
      <c r="D1350" s="53" t="s">
        <v>542</v>
      </c>
      <c r="E1350" s="34" t="s">
        <v>30</v>
      </c>
      <c r="F1350" s="401" t="s">
        <v>401</v>
      </c>
      <c r="G1350" s="400">
        <v>30795110</v>
      </c>
      <c r="H1350" s="44"/>
      <c r="I1350" s="45"/>
      <c r="J1350" s="34"/>
      <c r="K1350" s="44"/>
      <c r="L1350" s="34"/>
      <c r="M1350" s="44"/>
      <c r="N1350" s="34"/>
      <c r="O1350" s="34"/>
      <c r="P1350" s="44"/>
      <c r="Q1350" s="44"/>
      <c r="R1350" s="44"/>
      <c r="S1350" s="44"/>
      <c r="T1350" s="366">
        <v>4751.6854730000005</v>
      </c>
      <c r="U1350" s="10">
        <v>4871</v>
      </c>
      <c r="V1350" s="18">
        <v>2642.6106178</v>
      </c>
      <c r="W1350" s="25" t="s">
        <v>1306</v>
      </c>
      <c r="X1350" s="164" t="s">
        <v>5162</v>
      </c>
      <c r="Y1350" s="164">
        <v>58</v>
      </c>
      <c r="Z1350" s="164">
        <v>57</v>
      </c>
      <c r="AA1350" s="164">
        <v>57</v>
      </c>
      <c r="AB1350" s="124" t="e">
        <v>#N/A</v>
      </c>
    </row>
    <row r="1351" spans="1:28" s="162" customFormat="1" ht="180" x14ac:dyDescent="0.25">
      <c r="A1351" s="24">
        <v>267</v>
      </c>
      <c r="B1351" s="167">
        <v>2085</v>
      </c>
      <c r="C1351" s="371" t="s">
        <v>3686</v>
      </c>
      <c r="D1351" s="53" t="s">
        <v>543</v>
      </c>
      <c r="E1351" s="34" t="s">
        <v>30</v>
      </c>
      <c r="F1351" s="401" t="s">
        <v>401</v>
      </c>
      <c r="G1351" s="400">
        <v>17540000</v>
      </c>
      <c r="H1351" s="44"/>
      <c r="I1351" s="45"/>
      <c r="J1351" s="34"/>
      <c r="K1351" s="44"/>
      <c r="L1351" s="34"/>
      <c r="M1351" s="44"/>
      <c r="N1351" s="34"/>
      <c r="O1351" s="34"/>
      <c r="P1351" s="44"/>
      <c r="Q1351" s="44"/>
      <c r="R1351" s="44"/>
      <c r="S1351" s="44"/>
      <c r="T1351" s="366">
        <v>2706.422</v>
      </c>
      <c r="U1351" s="10">
        <v>1152</v>
      </c>
      <c r="V1351" s="18">
        <v>2474.9420658000004</v>
      </c>
      <c r="W1351" s="25" t="s">
        <v>1306</v>
      </c>
      <c r="X1351" s="164" t="s">
        <v>5162</v>
      </c>
      <c r="Y1351" s="164">
        <v>58</v>
      </c>
      <c r="Z1351" s="164">
        <v>57</v>
      </c>
      <c r="AA1351" s="164">
        <v>57</v>
      </c>
      <c r="AB1351" s="124" t="e">
        <v>#N/A</v>
      </c>
    </row>
    <row r="1352" spans="1:28" s="162" customFormat="1" ht="180" x14ac:dyDescent="0.25">
      <c r="A1352" s="24">
        <v>268</v>
      </c>
      <c r="B1352" s="167">
        <v>2086</v>
      </c>
      <c r="C1352" s="371" t="s">
        <v>3687</v>
      </c>
      <c r="D1352" s="53" t="s">
        <v>544</v>
      </c>
      <c r="E1352" s="34" t="s">
        <v>30</v>
      </c>
      <c r="F1352" s="401" t="s">
        <v>401</v>
      </c>
      <c r="G1352" s="400">
        <v>23514595</v>
      </c>
      <c r="H1352" s="44"/>
      <c r="I1352" s="45"/>
      <c r="J1352" s="34"/>
      <c r="K1352" s="44"/>
      <c r="L1352" s="34"/>
      <c r="M1352" s="44"/>
      <c r="N1352" s="34"/>
      <c r="O1352" s="34"/>
      <c r="P1352" s="44"/>
      <c r="Q1352" s="44"/>
      <c r="R1352" s="44"/>
      <c r="S1352" s="44"/>
      <c r="T1352" s="366">
        <v>3628.3020085000003</v>
      </c>
      <c r="U1352" s="10">
        <v>3243</v>
      </c>
      <c r="V1352" s="18">
        <v>4099.0671424000002</v>
      </c>
      <c r="W1352" s="25" t="s">
        <v>1306</v>
      </c>
      <c r="X1352" s="164" t="s">
        <v>5162</v>
      </c>
      <c r="Y1352" s="164">
        <v>58</v>
      </c>
      <c r="Z1352" s="164">
        <v>57</v>
      </c>
      <c r="AA1352" s="164">
        <v>57</v>
      </c>
      <c r="AB1352" s="124" t="e">
        <v>#N/A</v>
      </c>
    </row>
    <row r="1353" spans="1:28" s="162" customFormat="1" ht="180" x14ac:dyDescent="0.25">
      <c r="A1353" s="24">
        <v>269</v>
      </c>
      <c r="B1353" s="167">
        <v>2087</v>
      </c>
      <c r="C1353" s="371" t="s">
        <v>3688</v>
      </c>
      <c r="D1353" s="53" t="s">
        <v>545</v>
      </c>
      <c r="E1353" s="34" t="s">
        <v>30</v>
      </c>
      <c r="F1353" s="401" t="s">
        <v>401</v>
      </c>
      <c r="G1353" s="400">
        <v>19568329</v>
      </c>
      <c r="H1353" s="44"/>
      <c r="I1353" s="45"/>
      <c r="J1353" s="34"/>
      <c r="K1353" s="44"/>
      <c r="L1353" s="34"/>
      <c r="M1353" s="44"/>
      <c r="N1353" s="34"/>
      <c r="O1353" s="34"/>
      <c r="P1353" s="44"/>
      <c r="Q1353" s="44"/>
      <c r="R1353" s="44"/>
      <c r="S1353" s="44"/>
      <c r="T1353" s="366">
        <v>3019.3931647000004</v>
      </c>
      <c r="U1353" s="10">
        <v>1078</v>
      </c>
      <c r="V1353" s="18">
        <v>2252.5176900000001</v>
      </c>
      <c r="W1353" s="25" t="s">
        <v>1306</v>
      </c>
      <c r="X1353" s="164" t="s">
        <v>5162</v>
      </c>
      <c r="Y1353" s="164">
        <v>58</v>
      </c>
      <c r="Z1353" s="164">
        <v>57</v>
      </c>
      <c r="AA1353" s="164">
        <v>57</v>
      </c>
      <c r="AB1353" s="124" t="e">
        <v>#N/A</v>
      </c>
    </row>
    <row r="1354" spans="1:28" s="162" customFormat="1" ht="180" x14ac:dyDescent="0.25">
      <c r="A1354" s="24">
        <v>277</v>
      </c>
      <c r="B1354" s="167">
        <v>2095</v>
      </c>
      <c r="C1354" s="51" t="s">
        <v>4964</v>
      </c>
      <c r="D1354" s="401" t="s">
        <v>716</v>
      </c>
      <c r="E1354" s="34" t="s">
        <v>1</v>
      </c>
      <c r="F1354" s="401" t="s">
        <v>5</v>
      </c>
      <c r="G1354" s="400">
        <v>24501580</v>
      </c>
      <c r="H1354" s="44"/>
      <c r="I1354" s="45"/>
      <c r="J1354" s="34"/>
      <c r="K1354" s="44"/>
      <c r="L1354" s="34"/>
      <c r="M1354" s="44"/>
      <c r="N1354" s="34"/>
      <c r="O1354" s="34"/>
      <c r="P1354" s="44"/>
      <c r="Q1354" s="44"/>
      <c r="R1354" s="44"/>
      <c r="S1354" s="44"/>
      <c r="T1354" s="366">
        <v>3780.5937940000003</v>
      </c>
      <c r="U1354" s="10">
        <v>3772</v>
      </c>
      <c r="V1354" s="18">
        <v>3662.6191000000003</v>
      </c>
      <c r="W1354" s="25" t="s">
        <v>1306</v>
      </c>
      <c r="X1354" s="164" t="s">
        <v>5162</v>
      </c>
      <c r="Y1354" s="164">
        <v>58</v>
      </c>
      <c r="Z1354" s="164">
        <v>57</v>
      </c>
      <c r="AA1354" s="164">
        <v>57</v>
      </c>
      <c r="AB1354" s="124" t="e">
        <v>#N/A</v>
      </c>
    </row>
    <row r="1355" spans="1:28" s="162" customFormat="1" ht="150" x14ac:dyDescent="0.25">
      <c r="A1355" s="24">
        <v>288</v>
      </c>
      <c r="B1355" s="167">
        <v>2106</v>
      </c>
      <c r="C1355" s="51" t="s">
        <v>4975</v>
      </c>
      <c r="D1355" s="53" t="s">
        <v>706</v>
      </c>
      <c r="E1355" s="34" t="s">
        <v>1</v>
      </c>
      <c r="F1355" s="401" t="s">
        <v>15</v>
      </c>
      <c r="G1355" s="344">
        <v>78568687</v>
      </c>
      <c r="H1355" s="44"/>
      <c r="I1355" s="45">
        <v>23.994</v>
      </c>
      <c r="J1355" s="34"/>
      <c r="K1355" s="44"/>
      <c r="L1355" s="34"/>
      <c r="M1355" s="44"/>
      <c r="N1355" s="34"/>
      <c r="O1355" s="34"/>
      <c r="P1355" s="44"/>
      <c r="Q1355" s="44"/>
      <c r="R1355" s="44"/>
      <c r="S1355" s="44"/>
      <c r="T1355" s="366">
        <v>12147.6222841</v>
      </c>
      <c r="U1355" s="10">
        <v>9706</v>
      </c>
      <c r="V1355" s="18">
        <v>9141.2118730000002</v>
      </c>
      <c r="W1355" s="25" t="s">
        <v>1306</v>
      </c>
      <c r="X1355" s="164" t="s">
        <v>5162</v>
      </c>
      <c r="Y1355" s="164">
        <v>58</v>
      </c>
      <c r="Z1355" s="164">
        <v>57</v>
      </c>
      <c r="AA1355" s="164">
        <v>57</v>
      </c>
      <c r="AB1355" s="124" t="e">
        <v>#N/A</v>
      </c>
    </row>
    <row r="1356" spans="1:28" s="162" customFormat="1" ht="150" x14ac:dyDescent="0.25">
      <c r="A1356" s="24">
        <v>289</v>
      </c>
      <c r="B1356" s="167">
        <v>2107</v>
      </c>
      <c r="C1356" s="51" t="s">
        <v>4976</v>
      </c>
      <c r="D1356" s="34" t="s">
        <v>720</v>
      </c>
      <c r="E1356" s="34" t="s">
        <v>46</v>
      </c>
      <c r="F1356" s="401" t="s">
        <v>410</v>
      </c>
      <c r="G1356" s="400"/>
      <c r="H1356" s="44"/>
      <c r="I1356" s="45">
        <v>370</v>
      </c>
      <c r="J1356" s="34"/>
      <c r="K1356" s="57">
        <v>26600</v>
      </c>
      <c r="L1356" s="34"/>
      <c r="M1356" s="47"/>
      <c r="N1356" s="34"/>
      <c r="O1356" s="34"/>
      <c r="P1356" s="44"/>
      <c r="Q1356" s="44"/>
      <c r="R1356" s="44"/>
      <c r="S1356" s="44"/>
      <c r="T1356" s="366">
        <v>26711.4</v>
      </c>
      <c r="U1356" s="10">
        <v>19642</v>
      </c>
      <c r="V1356" s="18">
        <v>12896</v>
      </c>
      <c r="W1356" s="25" t="s">
        <v>1306</v>
      </c>
      <c r="X1356" s="164" t="s">
        <v>5162</v>
      </c>
      <c r="Y1356" s="164">
        <v>58</v>
      </c>
      <c r="Z1356" s="164">
        <v>57</v>
      </c>
      <c r="AA1356" s="164">
        <v>57</v>
      </c>
      <c r="AB1356" s="124" t="e">
        <v>#N/A</v>
      </c>
    </row>
    <row r="1357" spans="1:28" s="162" customFormat="1" ht="114.75" x14ac:dyDescent="0.25">
      <c r="A1357" s="24">
        <v>291</v>
      </c>
      <c r="B1357" s="167">
        <v>2109</v>
      </c>
      <c r="C1357" s="371" t="s">
        <v>3689</v>
      </c>
      <c r="D1357" s="63" t="s">
        <v>3879</v>
      </c>
      <c r="E1357" s="34" t="s">
        <v>30</v>
      </c>
      <c r="F1357" s="401" t="s">
        <v>772</v>
      </c>
      <c r="G1357" s="344">
        <v>11498566</v>
      </c>
      <c r="H1357" s="44"/>
      <c r="I1357" s="45"/>
      <c r="J1357" s="34"/>
      <c r="K1357" s="44"/>
      <c r="L1357" s="34"/>
      <c r="M1357" s="44"/>
      <c r="N1357" s="34"/>
      <c r="O1357" s="34"/>
      <c r="P1357" s="44"/>
      <c r="Q1357" s="44"/>
      <c r="R1357" s="44"/>
      <c r="S1357" s="44"/>
      <c r="T1357" s="366">
        <v>1774.2287338000001</v>
      </c>
      <c r="U1357" s="10">
        <v>4652</v>
      </c>
      <c r="V1357" s="18">
        <v>1396.7377956</v>
      </c>
      <c r="W1357" s="25" t="s">
        <v>1306</v>
      </c>
      <c r="X1357" s="164" t="s">
        <v>5162</v>
      </c>
      <c r="Y1357" s="164">
        <v>58</v>
      </c>
      <c r="Z1357" s="164">
        <v>57</v>
      </c>
      <c r="AA1357" s="164">
        <v>57</v>
      </c>
      <c r="AB1357" s="124" t="e">
        <v>#N/A</v>
      </c>
    </row>
    <row r="1358" spans="1:28" s="162" customFormat="1" ht="180" x14ac:dyDescent="0.25">
      <c r="A1358" s="24">
        <v>293</v>
      </c>
      <c r="B1358" s="167">
        <v>2111</v>
      </c>
      <c r="C1358" s="371" t="s">
        <v>3690</v>
      </c>
      <c r="D1358" s="53" t="s">
        <v>585</v>
      </c>
      <c r="E1358" s="34" t="s">
        <v>30</v>
      </c>
      <c r="F1358" s="401" t="s">
        <v>31</v>
      </c>
      <c r="G1358" s="400">
        <v>5318004</v>
      </c>
      <c r="H1358" s="44"/>
      <c r="I1358" s="45">
        <v>2.3220000000000001</v>
      </c>
      <c r="J1358" s="34"/>
      <c r="K1358" s="44"/>
      <c r="L1358" s="34"/>
      <c r="M1358" s="44"/>
      <c r="N1358" s="34"/>
      <c r="O1358" s="34"/>
      <c r="P1358" s="44"/>
      <c r="Q1358" s="54">
        <v>1.85</v>
      </c>
      <c r="R1358" s="54"/>
      <c r="S1358" s="54"/>
      <c r="T1358" s="366">
        <v>824.95295720000001</v>
      </c>
      <c r="U1358" s="10">
        <v>835</v>
      </c>
      <c r="V1358" s="18">
        <v>810.85760960000005</v>
      </c>
      <c r="W1358" s="25" t="s">
        <v>1306</v>
      </c>
      <c r="X1358" s="164" t="s">
        <v>5162</v>
      </c>
      <c r="Y1358" s="164">
        <v>58</v>
      </c>
      <c r="Z1358" s="164">
        <v>57</v>
      </c>
      <c r="AA1358" s="164">
        <v>57</v>
      </c>
      <c r="AB1358" s="124" t="e">
        <v>#N/A</v>
      </c>
    </row>
    <row r="1359" spans="1:28" s="162" customFormat="1" ht="105" x14ac:dyDescent="0.25">
      <c r="A1359" s="24">
        <v>297</v>
      </c>
      <c r="B1359" s="167">
        <v>2115</v>
      </c>
      <c r="C1359" s="371" t="s">
        <v>3691</v>
      </c>
      <c r="D1359" s="53" t="s">
        <v>3878</v>
      </c>
      <c r="E1359" s="34" t="s">
        <v>1</v>
      </c>
      <c r="F1359" s="401" t="s">
        <v>14</v>
      </c>
      <c r="G1359" s="400">
        <v>28912224</v>
      </c>
      <c r="H1359" s="44"/>
      <c r="I1359" s="45">
        <v>4.9879999999999995</v>
      </c>
      <c r="J1359" s="34"/>
      <c r="K1359" s="44"/>
      <c r="L1359" s="34"/>
      <c r="M1359" s="44"/>
      <c r="N1359" s="34"/>
      <c r="O1359" s="34"/>
      <c r="P1359" s="44"/>
      <c r="Q1359" s="44"/>
      <c r="R1359" s="44"/>
      <c r="S1359" s="44"/>
      <c r="T1359" s="366">
        <v>4466.2439232000006</v>
      </c>
      <c r="U1359" s="10">
        <v>2986</v>
      </c>
      <c r="V1359" s="18">
        <v>1458.1090776000001</v>
      </c>
      <c r="W1359" s="25" t="s">
        <v>1306</v>
      </c>
      <c r="X1359" s="164" t="s">
        <v>5162</v>
      </c>
      <c r="Y1359" s="164">
        <v>58</v>
      </c>
      <c r="Z1359" s="164">
        <v>57</v>
      </c>
      <c r="AA1359" s="164">
        <v>57</v>
      </c>
      <c r="AB1359" s="124" t="e">
        <v>#N/A</v>
      </c>
    </row>
    <row r="1360" spans="1:28" s="162" customFormat="1" ht="105" x14ac:dyDescent="0.25">
      <c r="A1360" s="24">
        <v>299</v>
      </c>
      <c r="B1360" s="167">
        <v>2117</v>
      </c>
      <c r="C1360" s="51" t="s">
        <v>4983</v>
      </c>
      <c r="D1360" s="53" t="s">
        <v>589</v>
      </c>
      <c r="E1360" s="34" t="s">
        <v>30</v>
      </c>
      <c r="F1360" s="401" t="s">
        <v>430</v>
      </c>
      <c r="G1360" s="400">
        <v>5940689</v>
      </c>
      <c r="H1360" s="44"/>
      <c r="I1360" s="45"/>
      <c r="J1360" s="34"/>
      <c r="K1360" s="44"/>
      <c r="L1360" s="34"/>
      <c r="M1360" s="44"/>
      <c r="N1360" s="34"/>
      <c r="O1360" s="34"/>
      <c r="P1360" s="44"/>
      <c r="Q1360" s="44"/>
      <c r="R1360" s="44"/>
      <c r="S1360" s="44"/>
      <c r="T1360" s="366">
        <v>916.64831270000002</v>
      </c>
      <c r="U1360" s="10">
        <v>876</v>
      </c>
      <c r="V1360" s="18">
        <v>797.74550420000003</v>
      </c>
      <c r="W1360" s="25" t="s">
        <v>1306</v>
      </c>
      <c r="X1360" s="164" t="s">
        <v>5162</v>
      </c>
      <c r="Y1360" s="164">
        <v>58</v>
      </c>
      <c r="Z1360" s="164">
        <v>57</v>
      </c>
      <c r="AA1360" s="164">
        <v>57</v>
      </c>
      <c r="AB1360" s="124" t="e">
        <v>#N/A</v>
      </c>
    </row>
    <row r="1361" spans="1:28" s="162" customFormat="1" ht="180" x14ac:dyDescent="0.25">
      <c r="A1361" s="24">
        <v>305</v>
      </c>
      <c r="B1361" s="167">
        <v>2123</v>
      </c>
      <c r="C1361" s="371" t="s">
        <v>3692</v>
      </c>
      <c r="D1361" s="31" t="s">
        <v>402</v>
      </c>
      <c r="E1361" s="34" t="s">
        <v>30</v>
      </c>
      <c r="F1361" s="401" t="s">
        <v>401</v>
      </c>
      <c r="G1361" s="344">
        <v>3927720</v>
      </c>
      <c r="H1361" s="44"/>
      <c r="I1361" s="45"/>
      <c r="J1361" s="34"/>
      <c r="K1361" s="44"/>
      <c r="L1361" s="34"/>
      <c r="M1361" s="44"/>
      <c r="N1361" s="34"/>
      <c r="O1361" s="34"/>
      <c r="P1361" s="44"/>
      <c r="Q1361" s="44"/>
      <c r="R1361" s="44"/>
      <c r="S1361" s="44"/>
      <c r="T1361" s="366">
        <v>606.04719599999999</v>
      </c>
      <c r="U1361" s="10">
        <v>578</v>
      </c>
      <c r="V1361" s="18">
        <v>764.8188100000001</v>
      </c>
      <c r="W1361" s="25" t="s">
        <v>1306</v>
      </c>
      <c r="X1361" s="164" t="s">
        <v>5162</v>
      </c>
      <c r="Y1361" s="164">
        <v>58</v>
      </c>
      <c r="Z1361" s="164">
        <v>57</v>
      </c>
      <c r="AA1361" s="164">
        <v>57</v>
      </c>
      <c r="AB1361" s="124" t="e">
        <v>#N/A</v>
      </c>
    </row>
    <row r="1362" spans="1:28" s="162" customFormat="1" ht="105" x14ac:dyDescent="0.25">
      <c r="A1362" s="24">
        <v>308</v>
      </c>
      <c r="B1362" s="167">
        <v>2126</v>
      </c>
      <c r="C1362" s="371" t="s">
        <v>3693</v>
      </c>
      <c r="D1362" s="53" t="s">
        <v>3876</v>
      </c>
      <c r="E1362" s="34" t="s">
        <v>30</v>
      </c>
      <c r="F1362" s="401" t="s">
        <v>738</v>
      </c>
      <c r="G1362" s="400">
        <v>5358172</v>
      </c>
      <c r="H1362" s="44"/>
      <c r="I1362" s="45"/>
      <c r="J1362" s="34"/>
      <c r="K1362" s="44"/>
      <c r="L1362" s="34"/>
      <c r="M1362" s="44"/>
      <c r="N1362" s="34"/>
      <c r="O1362" s="34"/>
      <c r="P1362" s="44"/>
      <c r="Q1362" s="44"/>
      <c r="R1362" s="44"/>
      <c r="S1362" s="44"/>
      <c r="T1362" s="366">
        <v>826.76593960000002</v>
      </c>
      <c r="U1362" s="10">
        <v>830</v>
      </c>
      <c r="V1362" s="18">
        <v>777.57093350000002</v>
      </c>
      <c r="W1362" s="25" t="s">
        <v>1306</v>
      </c>
      <c r="X1362" s="164" t="s">
        <v>5162</v>
      </c>
      <c r="Y1362" s="164">
        <v>58</v>
      </c>
      <c r="Z1362" s="164">
        <v>57</v>
      </c>
      <c r="AA1362" s="164">
        <v>57</v>
      </c>
      <c r="AB1362" s="124" t="e">
        <v>#N/A</v>
      </c>
    </row>
    <row r="1363" spans="1:28" s="162" customFormat="1" ht="120" x14ac:dyDescent="0.25">
      <c r="A1363" s="24">
        <v>309</v>
      </c>
      <c r="B1363" s="167">
        <v>2127</v>
      </c>
      <c r="C1363" s="51" t="s">
        <v>4991</v>
      </c>
      <c r="D1363" s="53" t="s">
        <v>3877</v>
      </c>
      <c r="E1363" s="34" t="s">
        <v>30</v>
      </c>
      <c r="F1363" s="401" t="s">
        <v>725</v>
      </c>
      <c r="G1363" s="400">
        <v>5077547</v>
      </c>
      <c r="H1363" s="44"/>
      <c r="I1363" s="45"/>
      <c r="J1363" s="34"/>
      <c r="K1363" s="44"/>
      <c r="L1363" s="34"/>
      <c r="M1363" s="44"/>
      <c r="N1363" s="34"/>
      <c r="O1363" s="34"/>
      <c r="P1363" s="44"/>
      <c r="Q1363" s="44"/>
      <c r="R1363" s="44"/>
      <c r="S1363" s="44"/>
      <c r="T1363" s="366">
        <v>783.46550210000009</v>
      </c>
      <c r="U1363" s="351">
        <v>833</v>
      </c>
      <c r="V1363" s="352"/>
      <c r="W1363" s="25" t="s">
        <v>1306</v>
      </c>
      <c r="X1363" s="164" t="s">
        <v>5162</v>
      </c>
      <c r="Y1363" s="164">
        <v>58</v>
      </c>
      <c r="Z1363" s="164">
        <v>57</v>
      </c>
      <c r="AA1363" s="164">
        <v>57</v>
      </c>
      <c r="AB1363" s="124" t="e">
        <v>#N/A</v>
      </c>
    </row>
    <row r="1364" spans="1:28" s="162" customFormat="1" ht="75" x14ac:dyDescent="0.25">
      <c r="A1364" s="24">
        <v>1</v>
      </c>
      <c r="B1364" s="167">
        <v>2133</v>
      </c>
      <c r="C1364" s="51" t="s">
        <v>4997</v>
      </c>
      <c r="D1364" s="27" t="s">
        <v>1328</v>
      </c>
      <c r="E1364" s="34" t="s">
        <v>30</v>
      </c>
      <c r="F1364" s="403" t="s">
        <v>55</v>
      </c>
      <c r="G1364" s="400">
        <v>3486714.1931302655</v>
      </c>
      <c r="H1364" s="7"/>
      <c r="I1364" s="19"/>
      <c r="J1364" s="7"/>
      <c r="K1364" s="19"/>
      <c r="L1364" s="7"/>
      <c r="M1364" s="7"/>
      <c r="N1364" s="7"/>
      <c r="O1364" s="7"/>
      <c r="P1364" s="7"/>
      <c r="Q1364" s="403"/>
      <c r="R1364" s="403"/>
      <c r="S1364" s="403"/>
      <c r="T1364" s="366">
        <v>538</v>
      </c>
      <c r="U1364" s="351">
        <v>538</v>
      </c>
      <c r="V1364" s="352">
        <v>500</v>
      </c>
      <c r="W1364" s="11" t="s">
        <v>1306</v>
      </c>
      <c r="X1364" s="164" t="s">
        <v>5163</v>
      </c>
      <c r="Y1364" s="164">
        <v>42</v>
      </c>
      <c r="Z1364" s="164">
        <v>58</v>
      </c>
      <c r="AA1364" s="164">
        <v>58</v>
      </c>
      <c r="AB1364" s="124" t="e">
        <v>#N/A</v>
      </c>
    </row>
    <row r="1365" spans="1:28" s="162" customFormat="1" ht="90" x14ac:dyDescent="0.25">
      <c r="A1365" s="24">
        <v>3</v>
      </c>
      <c r="B1365" s="167">
        <v>2135</v>
      </c>
      <c r="C1365" s="51" t="s">
        <v>4999</v>
      </c>
      <c r="D1365" s="27" t="s">
        <v>3873</v>
      </c>
      <c r="E1365" s="7" t="s">
        <v>1</v>
      </c>
      <c r="F1365" s="27" t="s">
        <v>112</v>
      </c>
      <c r="G1365" s="400">
        <v>9721400</v>
      </c>
      <c r="H1365" s="7"/>
      <c r="I1365" s="26"/>
      <c r="J1365" s="7"/>
      <c r="K1365" s="26"/>
      <c r="L1365" s="7"/>
      <c r="M1365" s="7"/>
      <c r="N1365" s="7"/>
      <c r="O1365" s="7"/>
      <c r="P1365" s="7"/>
      <c r="Q1365" s="26"/>
      <c r="R1365" s="26"/>
      <c r="S1365" s="26"/>
      <c r="T1365" s="366">
        <v>1500.0120200000001</v>
      </c>
      <c r="U1365" s="351">
        <v>1377</v>
      </c>
      <c r="V1365" s="352">
        <v>1279</v>
      </c>
      <c r="W1365" s="11" t="s">
        <v>1306</v>
      </c>
      <c r="X1365" s="164" t="s">
        <v>5163</v>
      </c>
      <c r="Y1365" s="164">
        <v>42</v>
      </c>
      <c r="Z1365" s="164">
        <v>58</v>
      </c>
      <c r="AA1365" s="164">
        <v>58</v>
      </c>
      <c r="AB1365" s="124" t="e">
        <v>#N/A</v>
      </c>
    </row>
    <row r="1366" spans="1:28" s="162" customFormat="1" ht="105" x14ac:dyDescent="0.25">
      <c r="A1366" s="24">
        <v>4</v>
      </c>
      <c r="B1366" s="167">
        <v>2136</v>
      </c>
      <c r="C1366" s="371" t="s">
        <v>3694</v>
      </c>
      <c r="D1366" s="27" t="s">
        <v>3874</v>
      </c>
      <c r="E1366" s="7" t="s">
        <v>1</v>
      </c>
      <c r="F1366" s="27" t="s">
        <v>68</v>
      </c>
      <c r="G1366" s="400">
        <v>18571900</v>
      </c>
      <c r="H1366" s="7"/>
      <c r="I1366" s="26"/>
      <c r="J1366" s="7"/>
      <c r="K1366" s="26"/>
      <c r="L1366" s="7"/>
      <c r="M1366" s="7"/>
      <c r="N1366" s="7"/>
      <c r="O1366" s="7"/>
      <c r="P1366" s="7"/>
      <c r="Q1366" s="26"/>
      <c r="R1366" s="26"/>
      <c r="S1366" s="26"/>
      <c r="T1366" s="366">
        <v>2865.64417</v>
      </c>
      <c r="U1366" s="351">
        <v>2510</v>
      </c>
      <c r="V1366" s="352">
        <v>2493</v>
      </c>
      <c r="W1366" s="11" t="s">
        <v>1306</v>
      </c>
      <c r="X1366" s="164" t="s">
        <v>5163</v>
      </c>
      <c r="Y1366" s="164">
        <v>42</v>
      </c>
      <c r="Z1366" s="164">
        <v>58</v>
      </c>
      <c r="AA1366" s="164">
        <v>58</v>
      </c>
      <c r="AB1366" s="124" t="e">
        <v>#N/A</v>
      </c>
    </row>
    <row r="1367" spans="1:28" s="162" customFormat="1" ht="120" x14ac:dyDescent="0.25">
      <c r="A1367" s="24">
        <v>5</v>
      </c>
      <c r="B1367" s="167">
        <v>2137</v>
      </c>
      <c r="C1367" s="51" t="s">
        <v>5000</v>
      </c>
      <c r="D1367" s="27" t="s">
        <v>3875</v>
      </c>
      <c r="E1367" s="7" t="s">
        <v>1</v>
      </c>
      <c r="F1367" s="27" t="s">
        <v>14</v>
      </c>
      <c r="G1367" s="400">
        <v>22240100</v>
      </c>
      <c r="H1367" s="7"/>
      <c r="I1367" s="19"/>
      <c r="J1367" s="7"/>
      <c r="K1367" s="19"/>
      <c r="L1367" s="7"/>
      <c r="M1367" s="7"/>
      <c r="N1367" s="7"/>
      <c r="O1367" s="7"/>
      <c r="P1367" s="7"/>
      <c r="Q1367" s="19"/>
      <c r="R1367" s="19"/>
      <c r="S1367" s="19"/>
      <c r="T1367" s="366">
        <v>3431.6474300000004</v>
      </c>
      <c r="U1367" s="351">
        <v>2969</v>
      </c>
      <c r="V1367" s="352">
        <v>2994</v>
      </c>
      <c r="W1367" s="11" t="s">
        <v>1306</v>
      </c>
      <c r="X1367" s="164" t="s">
        <v>5163</v>
      </c>
      <c r="Y1367" s="164">
        <v>42</v>
      </c>
      <c r="Z1367" s="164">
        <v>58</v>
      </c>
      <c r="AA1367" s="164">
        <v>58</v>
      </c>
      <c r="AB1367" s="124" t="e">
        <v>#N/A</v>
      </c>
    </row>
    <row r="1368" spans="1:28" s="162" customFormat="1" ht="90" x14ac:dyDescent="0.25">
      <c r="A1368" s="24">
        <v>8</v>
      </c>
      <c r="B1368" s="167">
        <v>2140</v>
      </c>
      <c r="C1368" s="51" t="s">
        <v>1333</v>
      </c>
      <c r="D1368" s="27" t="s">
        <v>3870</v>
      </c>
      <c r="E1368" s="7" t="s">
        <v>1</v>
      </c>
      <c r="F1368" s="27" t="s">
        <v>414</v>
      </c>
      <c r="G1368" s="400">
        <v>8088139.987038237</v>
      </c>
      <c r="H1368" s="7"/>
      <c r="I1368" s="19"/>
      <c r="J1368" s="7"/>
      <c r="K1368" s="19"/>
      <c r="L1368" s="7"/>
      <c r="M1368" s="7"/>
      <c r="N1368" s="7"/>
      <c r="O1368" s="7"/>
      <c r="P1368" s="7"/>
      <c r="Q1368" s="19"/>
      <c r="R1368" s="19"/>
      <c r="S1368" s="19"/>
      <c r="T1368" s="366">
        <v>1248</v>
      </c>
      <c r="U1368" s="351">
        <v>1248</v>
      </c>
      <c r="V1368" s="352"/>
      <c r="W1368" s="11" t="s">
        <v>1306</v>
      </c>
      <c r="X1368" s="164" t="s">
        <v>5163</v>
      </c>
      <c r="Y1368" s="164">
        <v>42</v>
      </c>
      <c r="Z1368" s="164">
        <v>58</v>
      </c>
      <c r="AA1368" s="164">
        <v>58</v>
      </c>
      <c r="AB1368" s="124" t="e">
        <v>#N/A</v>
      </c>
    </row>
    <row r="1369" spans="1:28" s="162" customFormat="1" ht="105" x14ac:dyDescent="0.25">
      <c r="A1369" s="24">
        <v>9</v>
      </c>
      <c r="B1369" s="167">
        <v>2141</v>
      </c>
      <c r="C1369" s="51" t="s">
        <v>1334</v>
      </c>
      <c r="D1369" s="7" t="s">
        <v>1335</v>
      </c>
      <c r="E1369" s="7" t="s">
        <v>1</v>
      </c>
      <c r="F1369" s="404" t="s">
        <v>91</v>
      </c>
      <c r="G1369" s="67">
        <v>6622200</v>
      </c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366">
        <v>1021.80546</v>
      </c>
      <c r="U1369" s="351">
        <v>1056</v>
      </c>
      <c r="V1369" s="352">
        <v>1004</v>
      </c>
      <c r="W1369" s="11" t="s">
        <v>1308</v>
      </c>
      <c r="X1369" s="164" t="s">
        <v>5163</v>
      </c>
      <c r="Y1369" s="164">
        <v>42</v>
      </c>
      <c r="Z1369" s="164">
        <v>58</v>
      </c>
      <c r="AA1369" s="164">
        <v>58</v>
      </c>
      <c r="AB1369" s="124" t="e">
        <v>#N/A</v>
      </c>
    </row>
    <row r="1370" spans="1:28" s="162" customFormat="1" ht="135" x14ac:dyDescent="0.25">
      <c r="A1370" s="24">
        <v>10</v>
      </c>
      <c r="B1370" s="167">
        <v>2142</v>
      </c>
      <c r="C1370" s="51" t="s">
        <v>5002</v>
      </c>
      <c r="D1370" s="27" t="s">
        <v>1358</v>
      </c>
      <c r="E1370" s="7" t="s">
        <v>1</v>
      </c>
      <c r="F1370" s="27" t="s">
        <v>91</v>
      </c>
      <c r="G1370" s="400">
        <v>18329800</v>
      </c>
      <c r="H1370" s="7"/>
      <c r="I1370" s="26"/>
      <c r="J1370" s="7"/>
      <c r="K1370" s="26"/>
      <c r="L1370" s="7"/>
      <c r="M1370" s="7"/>
      <c r="N1370" s="7"/>
      <c r="O1370" s="7"/>
      <c r="P1370" s="7"/>
      <c r="Q1370" s="26"/>
      <c r="R1370" s="26"/>
      <c r="S1370" s="26"/>
      <c r="T1370" s="366">
        <v>2828.2881400000001</v>
      </c>
      <c r="U1370" s="351">
        <v>1850</v>
      </c>
      <c r="V1370" s="352"/>
      <c r="W1370" s="11" t="s">
        <v>1306</v>
      </c>
      <c r="X1370" s="164" t="s">
        <v>5163</v>
      </c>
      <c r="Y1370" s="164">
        <v>42</v>
      </c>
      <c r="Z1370" s="164">
        <v>58</v>
      </c>
      <c r="AA1370" s="164">
        <v>58</v>
      </c>
      <c r="AB1370" s="124" t="e">
        <v>#N/A</v>
      </c>
    </row>
    <row r="1371" spans="1:28" s="162" customFormat="1" ht="120" x14ac:dyDescent="0.25">
      <c r="A1371" s="24">
        <v>11</v>
      </c>
      <c r="B1371" s="167">
        <v>2143</v>
      </c>
      <c r="C1371" s="51" t="s">
        <v>5003</v>
      </c>
      <c r="D1371" s="27" t="s">
        <v>3871</v>
      </c>
      <c r="E1371" s="7" t="s">
        <v>1</v>
      </c>
      <c r="F1371" s="27" t="s">
        <v>112</v>
      </c>
      <c r="G1371" s="400">
        <v>15717400</v>
      </c>
      <c r="H1371" s="7"/>
      <c r="I1371" s="26"/>
      <c r="J1371" s="7"/>
      <c r="K1371" s="26"/>
      <c r="L1371" s="7"/>
      <c r="M1371" s="7"/>
      <c r="N1371" s="7"/>
      <c r="O1371" s="7"/>
      <c r="P1371" s="7"/>
      <c r="Q1371" s="26"/>
      <c r="R1371" s="26"/>
      <c r="S1371" s="26"/>
      <c r="T1371" s="366">
        <v>2425.1948200000002</v>
      </c>
      <c r="U1371" s="351">
        <v>2167</v>
      </c>
      <c r="V1371" s="352"/>
      <c r="W1371" s="11" t="s">
        <v>1306</v>
      </c>
      <c r="X1371" s="164" t="s">
        <v>5163</v>
      </c>
      <c r="Y1371" s="164">
        <v>42</v>
      </c>
      <c r="Z1371" s="164">
        <v>58</v>
      </c>
      <c r="AA1371" s="164">
        <v>58</v>
      </c>
      <c r="AB1371" s="124" t="e">
        <v>#N/A</v>
      </c>
    </row>
    <row r="1372" spans="1:28" s="162" customFormat="1" ht="90" x14ac:dyDescent="0.25">
      <c r="A1372" s="24">
        <v>12</v>
      </c>
      <c r="B1372" s="167">
        <v>2144</v>
      </c>
      <c r="C1372" s="51" t="s">
        <v>5004</v>
      </c>
      <c r="D1372" s="27" t="s">
        <v>3872</v>
      </c>
      <c r="E1372" s="7" t="s">
        <v>1</v>
      </c>
      <c r="F1372" s="27" t="s">
        <v>15</v>
      </c>
      <c r="G1372" s="400">
        <v>63480900</v>
      </c>
      <c r="H1372" s="7"/>
      <c r="I1372" s="26"/>
      <c r="J1372" s="7"/>
      <c r="K1372" s="26"/>
      <c r="L1372" s="7"/>
      <c r="M1372" s="7"/>
      <c r="N1372" s="7"/>
      <c r="O1372" s="7"/>
      <c r="P1372" s="7"/>
      <c r="Q1372" s="26"/>
      <c r="R1372" s="26"/>
      <c r="S1372" s="26"/>
      <c r="T1372" s="366">
        <v>9795.1028700000006</v>
      </c>
      <c r="U1372" s="351">
        <v>10999</v>
      </c>
      <c r="V1372" s="352"/>
      <c r="W1372" s="11" t="s">
        <v>1306</v>
      </c>
      <c r="X1372" s="164" t="s">
        <v>5163</v>
      </c>
      <c r="Y1372" s="164">
        <v>42</v>
      </c>
      <c r="Z1372" s="164">
        <v>58</v>
      </c>
      <c r="AA1372" s="164">
        <v>58</v>
      </c>
      <c r="AB1372" s="124" t="e">
        <v>#N/A</v>
      </c>
    </row>
    <row r="1373" spans="1:28" s="162" customFormat="1" ht="150" x14ac:dyDescent="0.25">
      <c r="A1373" s="24">
        <v>14</v>
      </c>
      <c r="B1373" s="167">
        <v>2146</v>
      </c>
      <c r="C1373" s="51" t="s">
        <v>5006</v>
      </c>
      <c r="D1373" s="27" t="s">
        <v>1340</v>
      </c>
      <c r="E1373" s="7" t="s">
        <v>1</v>
      </c>
      <c r="F1373" s="27" t="s">
        <v>91</v>
      </c>
      <c r="G1373" s="400">
        <v>6744400</v>
      </c>
      <c r="H1373" s="7"/>
      <c r="I1373" s="26"/>
      <c r="J1373" s="7"/>
      <c r="K1373" s="26"/>
      <c r="L1373" s="7"/>
      <c r="M1373" s="7"/>
      <c r="N1373" s="7"/>
      <c r="O1373" s="7"/>
      <c r="P1373" s="7"/>
      <c r="Q1373" s="26"/>
      <c r="R1373" s="26"/>
      <c r="S1373" s="26"/>
      <c r="T1373" s="366">
        <v>1040.66092</v>
      </c>
      <c r="U1373" s="351">
        <v>1138</v>
      </c>
      <c r="V1373" s="352"/>
      <c r="W1373" s="11" t="s">
        <v>1306</v>
      </c>
      <c r="X1373" s="164" t="s">
        <v>5163</v>
      </c>
      <c r="Y1373" s="164">
        <v>42</v>
      </c>
      <c r="Z1373" s="164">
        <v>58</v>
      </c>
      <c r="AA1373" s="164">
        <v>58</v>
      </c>
      <c r="AB1373" s="124" t="e">
        <v>#N/A</v>
      </c>
    </row>
    <row r="1374" spans="1:28" s="162" customFormat="1" ht="90" x14ac:dyDescent="0.25">
      <c r="A1374" s="24">
        <v>15</v>
      </c>
      <c r="B1374" s="167">
        <v>2147</v>
      </c>
      <c r="C1374" s="371" t="s">
        <v>3695</v>
      </c>
      <c r="D1374" s="27" t="s">
        <v>1341</v>
      </c>
      <c r="E1374" s="7" t="s">
        <v>1</v>
      </c>
      <c r="F1374" s="27" t="s">
        <v>91</v>
      </c>
      <c r="G1374" s="400">
        <v>25753200</v>
      </c>
      <c r="H1374" s="7"/>
      <c r="I1374" s="26"/>
      <c r="J1374" s="7"/>
      <c r="K1374" s="26"/>
      <c r="L1374" s="7"/>
      <c r="M1374" s="7"/>
      <c r="N1374" s="7"/>
      <c r="O1374" s="7"/>
      <c r="P1374" s="7"/>
      <c r="Q1374" s="26"/>
      <c r="R1374" s="26"/>
      <c r="S1374" s="26"/>
      <c r="T1374" s="366">
        <v>3973.7187600000002</v>
      </c>
      <c r="U1374" s="351">
        <v>3888</v>
      </c>
      <c r="V1374" s="352">
        <v>1000</v>
      </c>
      <c r="W1374" s="11" t="s">
        <v>1306</v>
      </c>
      <c r="X1374" s="164" t="s">
        <v>5163</v>
      </c>
      <c r="Y1374" s="164">
        <v>42</v>
      </c>
      <c r="Z1374" s="164">
        <v>58</v>
      </c>
      <c r="AA1374" s="164">
        <v>58</v>
      </c>
      <c r="AB1374" s="124" t="e">
        <v>#N/A</v>
      </c>
    </row>
    <row r="1375" spans="1:28" s="162" customFormat="1" ht="90" x14ac:dyDescent="0.25">
      <c r="A1375" s="24">
        <v>18</v>
      </c>
      <c r="B1375" s="167">
        <v>2150</v>
      </c>
      <c r="C1375" s="51" t="s">
        <v>5008</v>
      </c>
      <c r="D1375" s="27" t="s">
        <v>3868</v>
      </c>
      <c r="E1375" s="7" t="s">
        <v>1</v>
      </c>
      <c r="F1375" s="27" t="s">
        <v>38</v>
      </c>
      <c r="G1375" s="400">
        <v>42306900</v>
      </c>
      <c r="H1375" s="7"/>
      <c r="I1375" s="26"/>
      <c r="J1375" s="7"/>
      <c r="K1375" s="26"/>
      <c r="L1375" s="7"/>
      <c r="M1375" s="7"/>
      <c r="N1375" s="7"/>
      <c r="O1375" s="7"/>
      <c r="P1375" s="7"/>
      <c r="Q1375" s="26"/>
      <c r="R1375" s="26"/>
      <c r="S1375" s="26"/>
      <c r="T1375" s="366">
        <v>6527.9546700000001</v>
      </c>
      <c r="U1375" s="351">
        <v>2648</v>
      </c>
      <c r="V1375" s="352"/>
      <c r="W1375" s="11" t="s">
        <v>1306</v>
      </c>
      <c r="X1375" s="164" t="s">
        <v>5163</v>
      </c>
      <c r="Y1375" s="164">
        <v>42</v>
      </c>
      <c r="Z1375" s="164">
        <v>58</v>
      </c>
      <c r="AA1375" s="164">
        <v>58</v>
      </c>
      <c r="AB1375" s="124" t="e">
        <v>#N/A</v>
      </c>
    </row>
    <row r="1376" spans="1:28" s="162" customFormat="1" ht="105" x14ac:dyDescent="0.25">
      <c r="A1376" s="24">
        <v>19</v>
      </c>
      <c r="B1376" s="167">
        <v>2151</v>
      </c>
      <c r="C1376" s="51" t="s">
        <v>5009</v>
      </c>
      <c r="D1376" s="27" t="s">
        <v>3863</v>
      </c>
      <c r="E1376" s="7" t="s">
        <v>1</v>
      </c>
      <c r="F1376" s="27" t="s">
        <v>15</v>
      </c>
      <c r="G1376" s="400">
        <v>10273900</v>
      </c>
      <c r="H1376" s="7"/>
      <c r="I1376" s="26"/>
      <c r="J1376" s="7"/>
      <c r="K1376" s="26"/>
      <c r="L1376" s="7"/>
      <c r="M1376" s="7"/>
      <c r="N1376" s="7"/>
      <c r="O1376" s="7"/>
      <c r="P1376" s="7"/>
      <c r="Q1376" s="26"/>
      <c r="R1376" s="26"/>
      <c r="S1376" s="26"/>
      <c r="T1376" s="366">
        <v>1585.26277</v>
      </c>
      <c r="U1376" s="351">
        <v>2015</v>
      </c>
      <c r="V1376" s="352"/>
      <c r="W1376" s="11" t="s">
        <v>1306</v>
      </c>
      <c r="X1376" s="164" t="s">
        <v>5163</v>
      </c>
      <c r="Y1376" s="164">
        <v>42</v>
      </c>
      <c r="Z1376" s="164">
        <v>58</v>
      </c>
      <c r="AA1376" s="164">
        <v>58</v>
      </c>
      <c r="AB1376" s="124" t="e">
        <v>#N/A</v>
      </c>
    </row>
    <row r="1377" spans="1:28" s="162" customFormat="1" ht="90" x14ac:dyDescent="0.25">
      <c r="A1377" s="24">
        <v>20</v>
      </c>
      <c r="B1377" s="167">
        <v>2152</v>
      </c>
      <c r="C1377" s="51" t="s">
        <v>5010</v>
      </c>
      <c r="D1377" s="27" t="s">
        <v>3854</v>
      </c>
      <c r="E1377" s="7" t="s">
        <v>1</v>
      </c>
      <c r="F1377" s="27" t="s">
        <v>15</v>
      </c>
      <c r="G1377" s="400">
        <v>75403400</v>
      </c>
      <c r="H1377" s="7"/>
      <c r="I1377" s="26"/>
      <c r="J1377" s="7"/>
      <c r="K1377" s="26"/>
      <c r="L1377" s="7"/>
      <c r="M1377" s="7"/>
      <c r="N1377" s="7"/>
      <c r="O1377" s="7"/>
      <c r="P1377" s="7"/>
      <c r="Q1377" s="26"/>
      <c r="R1377" s="26"/>
      <c r="S1377" s="26"/>
      <c r="T1377" s="366">
        <v>11634.744620000001</v>
      </c>
      <c r="U1377" s="351">
        <v>11715</v>
      </c>
      <c r="V1377" s="352"/>
      <c r="W1377" s="11" t="s">
        <v>1306</v>
      </c>
      <c r="X1377" s="164" t="s">
        <v>5163</v>
      </c>
      <c r="Y1377" s="164">
        <v>42</v>
      </c>
      <c r="Z1377" s="164">
        <v>58</v>
      </c>
      <c r="AA1377" s="164">
        <v>58</v>
      </c>
      <c r="AB1377" s="124" t="e">
        <v>#N/A</v>
      </c>
    </row>
    <row r="1378" spans="1:28" s="162" customFormat="1" ht="63.75" x14ac:dyDescent="0.25">
      <c r="A1378" s="24">
        <v>22</v>
      </c>
      <c r="B1378" s="167">
        <v>2154</v>
      </c>
      <c r="C1378" s="371" t="s">
        <v>3696</v>
      </c>
      <c r="D1378" s="27" t="s">
        <v>3866</v>
      </c>
      <c r="E1378" s="7" t="s">
        <v>1</v>
      </c>
      <c r="F1378" s="27" t="s">
        <v>38</v>
      </c>
      <c r="G1378" s="400">
        <v>19377100</v>
      </c>
      <c r="H1378" s="7"/>
      <c r="I1378" s="26"/>
      <c r="J1378" s="7"/>
      <c r="K1378" s="26"/>
      <c r="L1378" s="7"/>
      <c r="M1378" s="7"/>
      <c r="N1378" s="7"/>
      <c r="O1378" s="7"/>
      <c r="P1378" s="7"/>
      <c r="Q1378" s="26"/>
      <c r="R1378" s="26"/>
      <c r="S1378" s="26"/>
      <c r="T1378" s="366">
        <v>2989.8865300000002</v>
      </c>
      <c r="U1378" s="351">
        <v>1945</v>
      </c>
      <c r="V1378" s="352"/>
      <c r="W1378" s="11" t="s">
        <v>1306</v>
      </c>
      <c r="X1378" s="164" t="s">
        <v>5163</v>
      </c>
      <c r="Y1378" s="164">
        <v>42</v>
      </c>
      <c r="Z1378" s="164">
        <v>58</v>
      </c>
      <c r="AA1378" s="164">
        <v>58</v>
      </c>
      <c r="AB1378" s="124" t="e">
        <v>#N/A</v>
      </c>
    </row>
    <row r="1379" spans="1:28" s="162" customFormat="1" ht="105" x14ac:dyDescent="0.25">
      <c r="A1379" s="24">
        <v>23</v>
      </c>
      <c r="B1379" s="167">
        <v>2155</v>
      </c>
      <c r="C1379" s="51" t="s">
        <v>5012</v>
      </c>
      <c r="D1379" s="27" t="s">
        <v>3867</v>
      </c>
      <c r="E1379" s="7" t="s">
        <v>1</v>
      </c>
      <c r="F1379" s="27" t="s">
        <v>38</v>
      </c>
      <c r="G1379" s="400">
        <v>18315400</v>
      </c>
      <c r="H1379" s="7"/>
      <c r="I1379" s="26"/>
      <c r="J1379" s="7"/>
      <c r="K1379" s="26"/>
      <c r="L1379" s="7"/>
      <c r="M1379" s="7"/>
      <c r="N1379" s="7"/>
      <c r="O1379" s="7"/>
      <c r="P1379" s="7"/>
      <c r="Q1379" s="26"/>
      <c r="R1379" s="26"/>
      <c r="S1379" s="26"/>
      <c r="T1379" s="366">
        <v>2826.0662200000002</v>
      </c>
      <c r="U1379" s="351">
        <v>1758</v>
      </c>
      <c r="V1379" s="352"/>
      <c r="W1379" s="11" t="s">
        <v>1306</v>
      </c>
      <c r="X1379" s="164" t="s">
        <v>5163</v>
      </c>
      <c r="Y1379" s="164">
        <v>42</v>
      </c>
      <c r="Z1379" s="164">
        <v>58</v>
      </c>
      <c r="AA1379" s="164">
        <v>58</v>
      </c>
      <c r="AB1379" s="124" t="e">
        <v>#N/A</v>
      </c>
    </row>
    <row r="1380" spans="1:28" s="162" customFormat="1" ht="90" x14ac:dyDescent="0.25">
      <c r="A1380" s="24">
        <v>24</v>
      </c>
      <c r="B1380" s="167">
        <v>2156</v>
      </c>
      <c r="C1380" s="51" t="s">
        <v>5013</v>
      </c>
      <c r="D1380" s="27" t="s">
        <v>3868</v>
      </c>
      <c r="E1380" s="7" t="s">
        <v>1</v>
      </c>
      <c r="F1380" s="27" t="s">
        <v>38</v>
      </c>
      <c r="G1380" s="400">
        <v>25842700</v>
      </c>
      <c r="H1380" s="7"/>
      <c r="I1380" s="26"/>
      <c r="J1380" s="7"/>
      <c r="K1380" s="26"/>
      <c r="L1380" s="7"/>
      <c r="M1380" s="7"/>
      <c r="N1380" s="7"/>
      <c r="O1380" s="7"/>
      <c r="P1380" s="7"/>
      <c r="Q1380" s="26"/>
      <c r="R1380" s="26"/>
      <c r="S1380" s="26"/>
      <c r="T1380" s="366">
        <v>3987.5286100000003</v>
      </c>
      <c r="U1380" s="351">
        <v>4477</v>
      </c>
      <c r="V1380" s="352"/>
      <c r="W1380" s="11" t="s">
        <v>1306</v>
      </c>
      <c r="X1380" s="164" t="s">
        <v>5163</v>
      </c>
      <c r="Y1380" s="164">
        <v>42</v>
      </c>
      <c r="Z1380" s="164">
        <v>58</v>
      </c>
      <c r="AA1380" s="164">
        <v>58</v>
      </c>
      <c r="AB1380" s="124" t="e">
        <v>#N/A</v>
      </c>
    </row>
    <row r="1381" spans="1:28" s="162" customFormat="1" ht="135" x14ac:dyDescent="0.25">
      <c r="A1381" s="24">
        <v>25</v>
      </c>
      <c r="B1381" s="167">
        <v>2157</v>
      </c>
      <c r="C1381" s="371" t="s">
        <v>3697</v>
      </c>
      <c r="D1381" s="27" t="s">
        <v>3869</v>
      </c>
      <c r="E1381" s="7" t="s">
        <v>1</v>
      </c>
      <c r="F1381" s="27" t="s">
        <v>2196</v>
      </c>
      <c r="G1381" s="400">
        <v>9925100</v>
      </c>
      <c r="H1381" s="7"/>
      <c r="I1381" s="26"/>
      <c r="J1381" s="7"/>
      <c r="K1381" s="26"/>
      <c r="L1381" s="7"/>
      <c r="M1381" s="7"/>
      <c r="N1381" s="7"/>
      <c r="O1381" s="7"/>
      <c r="P1381" s="7"/>
      <c r="Q1381" s="26"/>
      <c r="R1381" s="26"/>
      <c r="S1381" s="26"/>
      <c r="T1381" s="366">
        <v>1531.4429300000002</v>
      </c>
      <c r="U1381" s="351">
        <v>1398</v>
      </c>
      <c r="V1381" s="352"/>
      <c r="W1381" s="11" t="s">
        <v>1306</v>
      </c>
      <c r="X1381" s="164" t="s">
        <v>5163</v>
      </c>
      <c r="Y1381" s="164">
        <v>42</v>
      </c>
      <c r="Z1381" s="164">
        <v>58</v>
      </c>
      <c r="AA1381" s="164">
        <v>58</v>
      </c>
      <c r="AB1381" s="124" t="e">
        <v>#N/A</v>
      </c>
    </row>
    <row r="1382" spans="1:28" s="162" customFormat="1" ht="120" x14ac:dyDescent="0.25">
      <c r="A1382" s="24">
        <v>27</v>
      </c>
      <c r="B1382" s="167">
        <v>2159</v>
      </c>
      <c r="C1382" s="51" t="s">
        <v>1345</v>
      </c>
      <c r="D1382" s="27" t="s">
        <v>1346</v>
      </c>
      <c r="E1382" s="7" t="s">
        <v>1</v>
      </c>
      <c r="F1382" s="27" t="s">
        <v>87</v>
      </c>
      <c r="G1382" s="400">
        <v>29422900</v>
      </c>
      <c r="H1382" s="7"/>
      <c r="I1382" s="26"/>
      <c r="J1382" s="7"/>
      <c r="K1382" s="26"/>
      <c r="L1382" s="7"/>
      <c r="M1382" s="7"/>
      <c r="N1382" s="7"/>
      <c r="O1382" s="7"/>
      <c r="P1382" s="7"/>
      <c r="Q1382" s="26"/>
      <c r="R1382" s="26"/>
      <c r="S1382" s="26"/>
      <c r="T1382" s="366">
        <v>4539.9534700000004</v>
      </c>
      <c r="U1382" s="351">
        <v>4005</v>
      </c>
      <c r="V1382" s="352">
        <v>4534</v>
      </c>
      <c r="W1382" s="11" t="s">
        <v>1306</v>
      </c>
      <c r="X1382" s="164" t="s">
        <v>5163</v>
      </c>
      <c r="Y1382" s="164">
        <v>42</v>
      </c>
      <c r="Z1382" s="164">
        <v>58</v>
      </c>
      <c r="AA1382" s="164">
        <v>58</v>
      </c>
      <c r="AB1382" s="124" t="e">
        <v>#N/A</v>
      </c>
    </row>
    <row r="1383" spans="1:28" s="162" customFormat="1" ht="90" x14ac:dyDescent="0.25">
      <c r="A1383" s="24">
        <v>28</v>
      </c>
      <c r="B1383" s="167">
        <v>2160</v>
      </c>
      <c r="C1383" s="51" t="s">
        <v>5015</v>
      </c>
      <c r="D1383" s="27" t="s">
        <v>3865</v>
      </c>
      <c r="E1383" s="7" t="s">
        <v>1</v>
      </c>
      <c r="F1383" s="27" t="s">
        <v>3204</v>
      </c>
      <c r="G1383" s="400">
        <v>12520800</v>
      </c>
      <c r="H1383" s="7"/>
      <c r="I1383" s="26"/>
      <c r="J1383" s="7"/>
      <c r="K1383" s="26"/>
      <c r="L1383" s="7"/>
      <c r="M1383" s="7"/>
      <c r="N1383" s="7"/>
      <c r="O1383" s="7"/>
      <c r="P1383" s="7"/>
      <c r="Q1383" s="26"/>
      <c r="R1383" s="26"/>
      <c r="S1383" s="26"/>
      <c r="T1383" s="366">
        <v>1931.9594400000001</v>
      </c>
      <c r="U1383" s="351">
        <v>1559</v>
      </c>
      <c r="V1383" s="352">
        <v>1890</v>
      </c>
      <c r="W1383" s="11" t="s">
        <v>1306</v>
      </c>
      <c r="X1383" s="164" t="s">
        <v>5163</v>
      </c>
      <c r="Y1383" s="164">
        <v>42</v>
      </c>
      <c r="Z1383" s="164">
        <v>58</v>
      </c>
      <c r="AA1383" s="164">
        <v>58</v>
      </c>
      <c r="AB1383" s="124" t="e">
        <v>#N/A</v>
      </c>
    </row>
    <row r="1384" spans="1:28" s="162" customFormat="1" ht="75" x14ac:dyDescent="0.25">
      <c r="A1384" s="24">
        <v>30</v>
      </c>
      <c r="B1384" s="167">
        <v>2162</v>
      </c>
      <c r="C1384" s="51" t="s">
        <v>1350</v>
      </c>
      <c r="D1384" s="27" t="s">
        <v>3856</v>
      </c>
      <c r="E1384" s="7" t="s">
        <v>1</v>
      </c>
      <c r="F1384" s="27" t="s">
        <v>14</v>
      </c>
      <c r="G1384" s="400">
        <v>8123799.9999999991</v>
      </c>
      <c r="H1384" s="7"/>
      <c r="I1384" s="26"/>
      <c r="J1384" s="7"/>
      <c r="K1384" s="26"/>
      <c r="L1384" s="7"/>
      <c r="M1384" s="7"/>
      <c r="N1384" s="7"/>
      <c r="O1384" s="7"/>
      <c r="P1384" s="7"/>
      <c r="Q1384" s="26"/>
      <c r="R1384" s="26"/>
      <c r="S1384" s="26"/>
      <c r="T1384" s="366">
        <v>1253.50234</v>
      </c>
      <c r="U1384" s="351">
        <v>1112</v>
      </c>
      <c r="V1384" s="352"/>
      <c r="W1384" s="11" t="s">
        <v>1306</v>
      </c>
      <c r="X1384" s="164" t="s">
        <v>5163</v>
      </c>
      <c r="Y1384" s="164">
        <v>42</v>
      </c>
      <c r="Z1384" s="164">
        <v>58</v>
      </c>
      <c r="AA1384" s="164">
        <v>58</v>
      </c>
      <c r="AB1384" s="124" t="e">
        <v>#N/A</v>
      </c>
    </row>
    <row r="1385" spans="1:28" s="162" customFormat="1" ht="105" x14ac:dyDescent="0.25">
      <c r="A1385" s="24">
        <v>31</v>
      </c>
      <c r="B1385" s="167">
        <v>2163</v>
      </c>
      <c r="C1385" s="51" t="s">
        <v>5016</v>
      </c>
      <c r="D1385" s="27" t="s">
        <v>3857</v>
      </c>
      <c r="E1385" s="7" t="s">
        <v>1</v>
      </c>
      <c r="F1385" s="27" t="s">
        <v>126</v>
      </c>
      <c r="G1385" s="400">
        <v>23955000</v>
      </c>
      <c r="H1385" s="7"/>
      <c r="I1385" s="26"/>
      <c r="J1385" s="7"/>
      <c r="K1385" s="26"/>
      <c r="L1385" s="7"/>
      <c r="M1385" s="7"/>
      <c r="N1385" s="7"/>
      <c r="O1385" s="7"/>
      <c r="P1385" s="7"/>
      <c r="Q1385" s="26"/>
      <c r="R1385" s="26"/>
      <c r="S1385" s="26"/>
      <c r="T1385" s="366">
        <v>3696.2565000000004</v>
      </c>
      <c r="U1385" s="351">
        <v>3240</v>
      </c>
      <c r="V1385" s="352">
        <v>2966</v>
      </c>
      <c r="W1385" s="11" t="s">
        <v>1306</v>
      </c>
      <c r="X1385" s="164" t="s">
        <v>5163</v>
      </c>
      <c r="Y1385" s="164">
        <v>42</v>
      </c>
      <c r="Z1385" s="164">
        <v>58</v>
      </c>
      <c r="AA1385" s="164">
        <v>58</v>
      </c>
      <c r="AB1385" s="124" t="e">
        <v>#N/A</v>
      </c>
    </row>
    <row r="1386" spans="1:28" s="162" customFormat="1" ht="105" x14ac:dyDescent="0.25">
      <c r="A1386" s="24">
        <v>32</v>
      </c>
      <c r="B1386" s="167">
        <v>2164</v>
      </c>
      <c r="C1386" s="51" t="s">
        <v>1351</v>
      </c>
      <c r="D1386" s="27" t="s">
        <v>3858</v>
      </c>
      <c r="E1386" s="7" t="s">
        <v>1</v>
      </c>
      <c r="F1386" s="27" t="s">
        <v>414</v>
      </c>
      <c r="G1386" s="400">
        <v>13266364.225534672</v>
      </c>
      <c r="H1386" s="7"/>
      <c r="I1386" s="26"/>
      <c r="J1386" s="7"/>
      <c r="K1386" s="26"/>
      <c r="L1386" s="7"/>
      <c r="M1386" s="7"/>
      <c r="N1386" s="7"/>
      <c r="O1386" s="7"/>
      <c r="P1386" s="7"/>
      <c r="Q1386" s="26"/>
      <c r="R1386" s="26"/>
      <c r="S1386" s="26"/>
      <c r="T1386" s="366">
        <v>2047</v>
      </c>
      <c r="U1386" s="351">
        <v>2591</v>
      </c>
      <c r="V1386" s="352">
        <v>2787</v>
      </c>
      <c r="W1386" s="11" t="s">
        <v>1306</v>
      </c>
      <c r="X1386" s="164" t="s">
        <v>5163</v>
      </c>
      <c r="Y1386" s="164">
        <v>42</v>
      </c>
      <c r="Z1386" s="164">
        <v>58</v>
      </c>
      <c r="AA1386" s="164">
        <v>58</v>
      </c>
      <c r="AB1386" s="124" t="e">
        <v>#N/A</v>
      </c>
    </row>
    <row r="1387" spans="1:28" s="162" customFormat="1" ht="60" x14ac:dyDescent="0.25">
      <c r="A1387" s="24">
        <v>33</v>
      </c>
      <c r="B1387" s="167">
        <v>2165</v>
      </c>
      <c r="C1387" s="371" t="s">
        <v>3698</v>
      </c>
      <c r="D1387" s="27" t="s">
        <v>3859</v>
      </c>
      <c r="E1387" s="7" t="s">
        <v>1</v>
      </c>
      <c r="F1387" s="27" t="s">
        <v>3855</v>
      </c>
      <c r="G1387" s="400">
        <v>9217600</v>
      </c>
      <c r="H1387" s="7"/>
      <c r="I1387" s="26"/>
      <c r="J1387" s="7"/>
      <c r="K1387" s="26"/>
      <c r="L1387" s="7"/>
      <c r="M1387" s="7"/>
      <c r="N1387" s="7"/>
      <c r="O1387" s="7"/>
      <c r="P1387" s="7"/>
      <c r="Q1387" s="26"/>
      <c r="R1387" s="26"/>
      <c r="S1387" s="26"/>
      <c r="T1387" s="366">
        <v>1422.2756800000002</v>
      </c>
      <c r="U1387" s="351">
        <v>1198</v>
      </c>
      <c r="V1387" s="352">
        <v>1018</v>
      </c>
      <c r="W1387" s="11" t="s">
        <v>1306</v>
      </c>
      <c r="X1387" s="164" t="s">
        <v>5163</v>
      </c>
      <c r="Y1387" s="164">
        <v>42</v>
      </c>
      <c r="Z1387" s="164">
        <v>58</v>
      </c>
      <c r="AA1387" s="164">
        <v>58</v>
      </c>
      <c r="AB1387" s="124" t="e">
        <v>#N/A</v>
      </c>
    </row>
    <row r="1388" spans="1:28" s="162" customFormat="1" ht="75" x14ac:dyDescent="0.25">
      <c r="A1388" s="24">
        <v>34</v>
      </c>
      <c r="B1388" s="167">
        <v>2166</v>
      </c>
      <c r="C1388" s="51" t="s">
        <v>1352</v>
      </c>
      <c r="D1388" s="27" t="s">
        <v>3860</v>
      </c>
      <c r="E1388" s="7" t="s">
        <v>1</v>
      </c>
      <c r="F1388" s="27" t="s">
        <v>417</v>
      </c>
      <c r="G1388" s="400">
        <v>40148300</v>
      </c>
      <c r="H1388" s="7"/>
      <c r="I1388" s="19"/>
      <c r="J1388" s="7"/>
      <c r="K1388" s="19"/>
      <c r="L1388" s="7"/>
      <c r="M1388" s="7"/>
      <c r="N1388" s="7"/>
      <c r="O1388" s="7"/>
      <c r="P1388" s="7"/>
      <c r="Q1388" s="19"/>
      <c r="R1388" s="19"/>
      <c r="S1388" s="19"/>
      <c r="T1388" s="366">
        <v>6194.8826900000004</v>
      </c>
      <c r="U1388" s="351">
        <v>5240.1823000000004</v>
      </c>
      <c r="V1388" s="352">
        <v>5504</v>
      </c>
      <c r="W1388" s="11" t="s">
        <v>1306</v>
      </c>
      <c r="X1388" s="164" t="s">
        <v>5163</v>
      </c>
      <c r="Y1388" s="164">
        <v>42</v>
      </c>
      <c r="Z1388" s="164">
        <v>58</v>
      </c>
      <c r="AA1388" s="164">
        <v>58</v>
      </c>
      <c r="AB1388" s="124" t="e">
        <v>#N/A</v>
      </c>
    </row>
    <row r="1389" spans="1:28" s="162" customFormat="1" ht="76.5" x14ac:dyDescent="0.25">
      <c r="A1389" s="24">
        <v>35</v>
      </c>
      <c r="B1389" s="167">
        <v>2167</v>
      </c>
      <c r="C1389" s="371" t="s">
        <v>3699</v>
      </c>
      <c r="D1389" s="27" t="s">
        <v>3861</v>
      </c>
      <c r="E1389" s="7" t="s">
        <v>1</v>
      </c>
      <c r="F1389" s="27" t="s">
        <v>60</v>
      </c>
      <c r="G1389" s="400">
        <v>78523800</v>
      </c>
      <c r="H1389" s="7"/>
      <c r="I1389" s="19"/>
      <c r="J1389" s="7"/>
      <c r="K1389" s="19"/>
      <c r="L1389" s="7"/>
      <c r="M1389" s="7"/>
      <c r="N1389" s="7"/>
      <c r="O1389" s="7"/>
      <c r="P1389" s="7"/>
      <c r="Q1389" s="19"/>
      <c r="R1389" s="19"/>
      <c r="S1389" s="19"/>
      <c r="T1389" s="366">
        <v>12116.22234</v>
      </c>
      <c r="U1389" s="351">
        <v>10246</v>
      </c>
      <c r="V1389" s="352">
        <v>11399</v>
      </c>
      <c r="W1389" s="11" t="s">
        <v>1306</v>
      </c>
      <c r="X1389" s="164" t="s">
        <v>5163</v>
      </c>
      <c r="Y1389" s="164">
        <v>42</v>
      </c>
      <c r="Z1389" s="164">
        <v>58</v>
      </c>
      <c r="AA1389" s="164">
        <v>58</v>
      </c>
      <c r="AB1389" s="124" t="e">
        <v>#N/A</v>
      </c>
    </row>
    <row r="1390" spans="1:28" s="162" customFormat="1" ht="75" x14ac:dyDescent="0.25">
      <c r="A1390" s="24">
        <v>36</v>
      </c>
      <c r="B1390" s="167">
        <v>2168</v>
      </c>
      <c r="C1390" s="371" t="s">
        <v>3700</v>
      </c>
      <c r="D1390" s="27" t="s">
        <v>3862</v>
      </c>
      <c r="E1390" s="7" t="s">
        <v>1</v>
      </c>
      <c r="F1390" s="27" t="s">
        <v>1594</v>
      </c>
      <c r="G1390" s="400">
        <v>12403400</v>
      </c>
      <c r="H1390" s="7"/>
      <c r="I1390" s="26"/>
      <c r="J1390" s="7"/>
      <c r="K1390" s="26"/>
      <c r="L1390" s="7"/>
      <c r="M1390" s="7"/>
      <c r="N1390" s="7"/>
      <c r="O1390" s="7"/>
      <c r="P1390" s="7"/>
      <c r="Q1390" s="26"/>
      <c r="R1390" s="26"/>
      <c r="S1390" s="26"/>
      <c r="T1390" s="366">
        <v>1913.8446200000001</v>
      </c>
      <c r="U1390" s="351">
        <v>4108</v>
      </c>
      <c r="V1390" s="352">
        <v>2313</v>
      </c>
      <c r="W1390" s="11" t="s">
        <v>1306</v>
      </c>
      <c r="X1390" s="164" t="s">
        <v>5163</v>
      </c>
      <c r="Y1390" s="164">
        <v>42</v>
      </c>
      <c r="Z1390" s="164">
        <v>58</v>
      </c>
      <c r="AA1390" s="164">
        <v>58</v>
      </c>
      <c r="AB1390" s="124" t="e">
        <v>#N/A</v>
      </c>
    </row>
    <row r="1391" spans="1:28" s="162" customFormat="1" ht="105" x14ac:dyDescent="0.25">
      <c r="A1391" s="24">
        <v>37</v>
      </c>
      <c r="B1391" s="167">
        <v>2169</v>
      </c>
      <c r="C1391" s="51" t="s">
        <v>1355</v>
      </c>
      <c r="D1391" s="27" t="s">
        <v>3863</v>
      </c>
      <c r="E1391" s="7" t="s">
        <v>1</v>
      </c>
      <c r="F1391" s="27" t="s">
        <v>15</v>
      </c>
      <c r="G1391" s="400">
        <v>18340200</v>
      </c>
      <c r="H1391" s="7"/>
      <c r="I1391" s="26"/>
      <c r="J1391" s="7"/>
      <c r="K1391" s="26"/>
      <c r="L1391" s="7"/>
      <c r="M1391" s="7"/>
      <c r="N1391" s="7"/>
      <c r="O1391" s="7"/>
      <c r="P1391" s="7"/>
      <c r="Q1391" s="26"/>
      <c r="R1391" s="26"/>
      <c r="S1391" s="26"/>
      <c r="T1391" s="366">
        <v>2829.8928600000004</v>
      </c>
      <c r="U1391" s="351">
        <v>1813</v>
      </c>
      <c r="V1391" s="352">
        <v>1775</v>
      </c>
      <c r="W1391" s="11" t="s">
        <v>1306</v>
      </c>
      <c r="X1391" s="164" t="s">
        <v>5163</v>
      </c>
      <c r="Y1391" s="164">
        <v>42</v>
      </c>
      <c r="Z1391" s="164">
        <v>58</v>
      </c>
      <c r="AA1391" s="164">
        <v>58</v>
      </c>
      <c r="AB1391" s="124" t="e">
        <v>#N/A</v>
      </c>
    </row>
    <row r="1392" spans="1:28" s="162" customFormat="1" ht="120" x14ac:dyDescent="0.25">
      <c r="A1392" s="24">
        <v>38</v>
      </c>
      <c r="B1392" s="167">
        <v>2170</v>
      </c>
      <c r="C1392" s="368" t="s">
        <v>3701</v>
      </c>
      <c r="D1392" s="27" t="s">
        <v>3864</v>
      </c>
      <c r="E1392" s="7" t="s">
        <v>1</v>
      </c>
      <c r="F1392" s="27" t="s">
        <v>68</v>
      </c>
      <c r="G1392" s="400">
        <v>7287100</v>
      </c>
      <c r="H1392" s="7"/>
      <c r="I1392" s="26"/>
      <c r="J1392" s="7"/>
      <c r="K1392" s="26"/>
      <c r="L1392" s="7"/>
      <c r="M1392" s="7"/>
      <c r="N1392" s="7"/>
      <c r="O1392" s="7"/>
      <c r="P1392" s="7"/>
      <c r="Q1392" s="26"/>
      <c r="R1392" s="26"/>
      <c r="S1392" s="26"/>
      <c r="T1392" s="366">
        <v>1124.3995300000001</v>
      </c>
      <c r="U1392" s="351">
        <v>1850</v>
      </c>
      <c r="V1392" s="352">
        <v>1419</v>
      </c>
      <c r="W1392" s="11" t="s">
        <v>1306</v>
      </c>
      <c r="X1392" s="164" t="s">
        <v>5163</v>
      </c>
      <c r="Y1392" s="164">
        <v>42</v>
      </c>
      <c r="Z1392" s="164">
        <v>58</v>
      </c>
      <c r="AA1392" s="164">
        <v>58</v>
      </c>
      <c r="AB1392" s="124" t="e">
        <v>#N/A</v>
      </c>
    </row>
    <row r="1393" spans="1:28" s="162" customFormat="1" ht="135" x14ac:dyDescent="0.25">
      <c r="A1393" s="24">
        <v>39</v>
      </c>
      <c r="B1393" s="167">
        <v>2171</v>
      </c>
      <c r="C1393" s="51" t="s">
        <v>1357</v>
      </c>
      <c r="D1393" s="7" t="s">
        <v>1358</v>
      </c>
      <c r="E1393" s="7" t="s">
        <v>1</v>
      </c>
      <c r="F1393" s="404" t="s">
        <v>91</v>
      </c>
      <c r="G1393" s="67">
        <v>18329800</v>
      </c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366">
        <v>2828.2881400000001</v>
      </c>
      <c r="U1393" s="351">
        <v>1850</v>
      </c>
      <c r="V1393" s="352">
        <v>1023</v>
      </c>
      <c r="W1393" s="11" t="s">
        <v>1308</v>
      </c>
      <c r="X1393" s="164" t="s">
        <v>5163</v>
      </c>
      <c r="Y1393" s="164">
        <v>42</v>
      </c>
      <c r="Z1393" s="164">
        <v>58</v>
      </c>
      <c r="AA1393" s="164">
        <v>58</v>
      </c>
      <c r="AB1393" s="124" t="e">
        <v>#N/A</v>
      </c>
    </row>
    <row r="1394" spans="1:28" s="162" customFormat="1" ht="105" x14ac:dyDescent="0.25">
      <c r="A1394" s="24">
        <v>43</v>
      </c>
      <c r="B1394" s="167">
        <v>2175</v>
      </c>
      <c r="C1394" s="51" t="s">
        <v>1363</v>
      </c>
      <c r="D1394" s="27" t="s">
        <v>1366</v>
      </c>
      <c r="E1394" s="7" t="s">
        <v>1</v>
      </c>
      <c r="F1394" s="27" t="s">
        <v>1365</v>
      </c>
      <c r="G1394" s="400">
        <v>6893000.0000000009</v>
      </c>
      <c r="H1394" s="7"/>
      <c r="I1394" s="19"/>
      <c r="J1394" s="7"/>
      <c r="K1394" s="19"/>
      <c r="L1394" s="7"/>
      <c r="M1394" s="7"/>
      <c r="N1394" s="7"/>
      <c r="O1394" s="7"/>
      <c r="P1394" s="7"/>
      <c r="Q1394" s="19"/>
      <c r="R1394" s="19"/>
      <c r="S1394" s="19"/>
      <c r="T1394" s="366">
        <v>1063.5899000000002</v>
      </c>
      <c r="U1394" s="351">
        <v>14352</v>
      </c>
      <c r="V1394" s="352"/>
      <c r="W1394" s="11" t="s">
        <v>1306</v>
      </c>
      <c r="X1394" s="164" t="s">
        <v>5163</v>
      </c>
      <c r="Y1394" s="164">
        <v>42</v>
      </c>
      <c r="Z1394" s="164">
        <v>58</v>
      </c>
      <c r="AA1394" s="164">
        <v>58</v>
      </c>
      <c r="AB1394" s="124" t="e">
        <v>#N/A</v>
      </c>
    </row>
    <row r="1395" spans="1:28" s="162" customFormat="1" ht="105" x14ac:dyDescent="0.25">
      <c r="A1395" s="24">
        <v>44</v>
      </c>
      <c r="B1395" s="167">
        <v>2176</v>
      </c>
      <c r="C1395" s="371" t="s">
        <v>3702</v>
      </c>
      <c r="D1395" s="27" t="s">
        <v>1367</v>
      </c>
      <c r="E1395" s="7" t="s">
        <v>1</v>
      </c>
      <c r="F1395" s="27" t="s">
        <v>1368</v>
      </c>
      <c r="G1395" s="400">
        <v>6814099.9999999991</v>
      </c>
      <c r="H1395" s="7"/>
      <c r="I1395" s="26"/>
      <c r="J1395" s="7"/>
      <c r="K1395" s="26"/>
      <c r="L1395" s="7"/>
      <c r="M1395" s="7"/>
      <c r="N1395" s="7"/>
      <c r="O1395" s="7"/>
      <c r="P1395" s="7"/>
      <c r="Q1395" s="26"/>
      <c r="R1395" s="26"/>
      <c r="S1395" s="26"/>
      <c r="T1395" s="366">
        <v>1051.41563</v>
      </c>
      <c r="U1395" s="351">
        <v>1045</v>
      </c>
      <c r="V1395" s="352">
        <v>12354</v>
      </c>
      <c r="W1395" s="11" t="s">
        <v>1306</v>
      </c>
      <c r="X1395" s="164" t="s">
        <v>5163</v>
      </c>
      <c r="Y1395" s="164">
        <v>42</v>
      </c>
      <c r="Z1395" s="164">
        <v>58</v>
      </c>
      <c r="AA1395" s="164">
        <v>58</v>
      </c>
      <c r="AB1395" s="124" t="e">
        <v>#N/A</v>
      </c>
    </row>
    <row r="1396" spans="1:28" s="162" customFormat="1" ht="90" x14ac:dyDescent="0.25">
      <c r="A1396" s="24">
        <v>46</v>
      </c>
      <c r="B1396" s="167">
        <v>2178</v>
      </c>
      <c r="C1396" s="51" t="s">
        <v>1371</v>
      </c>
      <c r="D1396" s="27" t="s">
        <v>1372</v>
      </c>
      <c r="E1396" s="7" t="s">
        <v>1</v>
      </c>
      <c r="F1396" s="27" t="s">
        <v>15</v>
      </c>
      <c r="G1396" s="400">
        <v>9079714.8412184045</v>
      </c>
      <c r="H1396" s="7"/>
      <c r="I1396" s="19"/>
      <c r="J1396" s="7"/>
      <c r="K1396" s="19"/>
      <c r="L1396" s="7"/>
      <c r="M1396" s="7"/>
      <c r="N1396" s="7"/>
      <c r="O1396" s="7"/>
      <c r="P1396" s="7"/>
      <c r="Q1396" s="19"/>
      <c r="R1396" s="19"/>
      <c r="S1396" s="19"/>
      <c r="T1396" s="366">
        <v>1401</v>
      </c>
      <c r="U1396" s="351">
        <v>1401</v>
      </c>
      <c r="V1396" s="352"/>
      <c r="W1396" s="11" t="s">
        <v>1306</v>
      </c>
      <c r="X1396" s="164" t="s">
        <v>5163</v>
      </c>
      <c r="Y1396" s="164">
        <v>42</v>
      </c>
      <c r="Z1396" s="164">
        <v>58</v>
      </c>
      <c r="AA1396" s="164">
        <v>58</v>
      </c>
      <c r="AB1396" s="124" t="e">
        <v>#N/A</v>
      </c>
    </row>
    <row r="1397" spans="1:28" s="162" customFormat="1" ht="135" x14ac:dyDescent="0.25">
      <c r="A1397" s="24">
        <v>47</v>
      </c>
      <c r="B1397" s="167">
        <v>2179</v>
      </c>
      <c r="C1397" s="51" t="s">
        <v>1373</v>
      </c>
      <c r="D1397" s="27" t="s">
        <v>1344</v>
      </c>
      <c r="E1397" s="7" t="s">
        <v>1</v>
      </c>
      <c r="F1397" s="27" t="s">
        <v>4</v>
      </c>
      <c r="G1397" s="400">
        <v>14677300</v>
      </c>
      <c r="H1397" s="7"/>
      <c r="I1397" s="26"/>
      <c r="J1397" s="7"/>
      <c r="K1397" s="26"/>
      <c r="L1397" s="7"/>
      <c r="M1397" s="7"/>
      <c r="N1397" s="7"/>
      <c r="O1397" s="7"/>
      <c r="P1397" s="7"/>
      <c r="Q1397" s="26"/>
      <c r="R1397" s="26"/>
      <c r="S1397" s="26"/>
      <c r="T1397" s="366">
        <v>2264.70739</v>
      </c>
      <c r="U1397" s="351">
        <v>1983</v>
      </c>
      <c r="V1397" s="352"/>
      <c r="W1397" s="11" t="s">
        <v>1306</v>
      </c>
      <c r="X1397" s="164" t="s">
        <v>5163</v>
      </c>
      <c r="Y1397" s="164">
        <v>42</v>
      </c>
      <c r="Z1397" s="164">
        <v>58</v>
      </c>
      <c r="AA1397" s="164">
        <v>58</v>
      </c>
      <c r="AB1397" s="124" t="e">
        <v>#N/A</v>
      </c>
    </row>
    <row r="1398" spans="1:28" s="162" customFormat="1" ht="135" x14ac:dyDescent="0.25">
      <c r="A1398" s="24">
        <v>48</v>
      </c>
      <c r="B1398" s="167">
        <v>2180</v>
      </c>
      <c r="C1398" s="51" t="s">
        <v>1498</v>
      </c>
      <c r="D1398" s="27" t="s">
        <v>1336</v>
      </c>
      <c r="E1398" s="7" t="s">
        <v>1</v>
      </c>
      <c r="F1398" s="27" t="s">
        <v>1476</v>
      </c>
      <c r="G1398" s="400">
        <v>8301800</v>
      </c>
      <c r="H1398" s="7"/>
      <c r="I1398" s="26"/>
      <c r="J1398" s="7"/>
      <c r="K1398" s="26"/>
      <c r="L1398" s="7"/>
      <c r="M1398" s="7"/>
      <c r="N1398" s="7"/>
      <c r="O1398" s="7"/>
      <c r="P1398" s="7"/>
      <c r="Q1398" s="26"/>
      <c r="R1398" s="26"/>
      <c r="S1398" s="26"/>
      <c r="T1398" s="366">
        <v>1280.96774</v>
      </c>
      <c r="U1398" s="351">
        <v>1198</v>
      </c>
      <c r="V1398" s="352">
        <v>1059</v>
      </c>
      <c r="W1398" s="11" t="s">
        <v>1306</v>
      </c>
      <c r="X1398" s="164" t="s">
        <v>5163</v>
      </c>
      <c r="Y1398" s="164">
        <v>42</v>
      </c>
      <c r="Z1398" s="164">
        <v>58</v>
      </c>
      <c r="AA1398" s="164">
        <v>58</v>
      </c>
      <c r="AB1398" s="124" t="e">
        <v>#N/A</v>
      </c>
    </row>
    <row r="1399" spans="1:28" s="162" customFormat="1" ht="120" x14ac:dyDescent="0.25">
      <c r="A1399" s="24">
        <v>52</v>
      </c>
      <c r="B1399" s="167">
        <v>2184</v>
      </c>
      <c r="C1399" s="51" t="s">
        <v>5018</v>
      </c>
      <c r="D1399" s="27" t="s">
        <v>1379</v>
      </c>
      <c r="E1399" s="7" t="s">
        <v>1</v>
      </c>
      <c r="F1399" s="27" t="s">
        <v>38</v>
      </c>
      <c r="G1399" s="400">
        <v>6480881.3998703817</v>
      </c>
      <c r="H1399" s="7"/>
      <c r="I1399" s="26"/>
      <c r="J1399" s="7"/>
      <c r="K1399" s="26"/>
      <c r="L1399" s="7"/>
      <c r="M1399" s="7"/>
      <c r="N1399" s="7"/>
      <c r="O1399" s="7"/>
      <c r="P1399" s="7"/>
      <c r="Q1399" s="26"/>
      <c r="R1399" s="26"/>
      <c r="S1399" s="26"/>
      <c r="T1399" s="366">
        <v>1000</v>
      </c>
      <c r="U1399" s="351">
        <v>1677</v>
      </c>
      <c r="V1399" s="352">
        <v>1000</v>
      </c>
      <c r="W1399" s="11" t="s">
        <v>1306</v>
      </c>
      <c r="X1399" s="164" t="s">
        <v>5163</v>
      </c>
      <c r="Y1399" s="164">
        <v>42</v>
      </c>
      <c r="Z1399" s="164">
        <v>58</v>
      </c>
      <c r="AA1399" s="164">
        <v>58</v>
      </c>
      <c r="AB1399" s="124" t="e">
        <v>#N/A</v>
      </c>
    </row>
    <row r="1400" spans="1:28" s="162" customFormat="1" ht="120" x14ac:dyDescent="0.25">
      <c r="A1400" s="24">
        <v>55</v>
      </c>
      <c r="B1400" s="167">
        <v>2187</v>
      </c>
      <c r="C1400" s="371" t="s">
        <v>1382</v>
      </c>
      <c r="D1400" s="27" t="s">
        <v>3851</v>
      </c>
      <c r="E1400" s="7" t="s">
        <v>1</v>
      </c>
      <c r="F1400" s="27" t="s">
        <v>15</v>
      </c>
      <c r="G1400" s="400">
        <v>7013500</v>
      </c>
      <c r="H1400" s="7"/>
      <c r="I1400" s="26"/>
      <c r="J1400" s="7"/>
      <c r="K1400" s="26"/>
      <c r="L1400" s="7"/>
      <c r="M1400" s="7"/>
      <c r="N1400" s="7"/>
      <c r="O1400" s="7"/>
      <c r="P1400" s="7"/>
      <c r="Q1400" s="26"/>
      <c r="R1400" s="26"/>
      <c r="S1400" s="26"/>
      <c r="T1400" s="366">
        <v>1082.1830500000001</v>
      </c>
      <c r="U1400" s="351">
        <v>2396</v>
      </c>
      <c r="V1400" s="352">
        <v>1920</v>
      </c>
      <c r="W1400" s="11" t="s">
        <v>1306</v>
      </c>
      <c r="X1400" s="164" t="s">
        <v>5163</v>
      </c>
      <c r="Y1400" s="164">
        <v>42</v>
      </c>
      <c r="Z1400" s="164">
        <v>58</v>
      </c>
      <c r="AA1400" s="164">
        <v>58</v>
      </c>
      <c r="AB1400" s="124" t="e">
        <v>#N/A</v>
      </c>
    </row>
    <row r="1401" spans="1:28" s="162" customFormat="1" ht="120" x14ac:dyDescent="0.25">
      <c r="A1401" s="24">
        <v>56</v>
      </c>
      <c r="B1401" s="167">
        <v>2188</v>
      </c>
      <c r="C1401" s="371" t="s">
        <v>415</v>
      </c>
      <c r="D1401" s="27" t="s">
        <v>3852</v>
      </c>
      <c r="E1401" s="7" t="s">
        <v>1</v>
      </c>
      <c r="F1401" s="27" t="s">
        <v>25</v>
      </c>
      <c r="G1401" s="400">
        <v>9485200</v>
      </c>
      <c r="H1401" s="7"/>
      <c r="I1401" s="26"/>
      <c r="J1401" s="7"/>
      <c r="K1401" s="26"/>
      <c r="L1401" s="7"/>
      <c r="M1401" s="7"/>
      <c r="N1401" s="7"/>
      <c r="O1401" s="7"/>
      <c r="P1401" s="7"/>
      <c r="Q1401" s="26"/>
      <c r="R1401" s="26"/>
      <c r="S1401" s="26"/>
      <c r="T1401" s="366">
        <v>1463.56636</v>
      </c>
      <c r="U1401" s="351">
        <v>1511</v>
      </c>
      <c r="V1401" s="352">
        <v>1375</v>
      </c>
      <c r="W1401" s="11" t="s">
        <v>1306</v>
      </c>
      <c r="X1401" s="164" t="s">
        <v>5163</v>
      </c>
      <c r="Y1401" s="164">
        <v>42</v>
      </c>
      <c r="Z1401" s="164">
        <v>58</v>
      </c>
      <c r="AA1401" s="164">
        <v>58</v>
      </c>
      <c r="AB1401" s="124" t="e">
        <v>#N/A</v>
      </c>
    </row>
    <row r="1402" spans="1:28" s="162" customFormat="1" ht="120" x14ac:dyDescent="0.25">
      <c r="A1402" s="24">
        <v>57</v>
      </c>
      <c r="B1402" s="167">
        <v>2189</v>
      </c>
      <c r="C1402" s="371" t="s">
        <v>3703</v>
      </c>
      <c r="D1402" s="27" t="s">
        <v>3852</v>
      </c>
      <c r="E1402" s="7" t="s">
        <v>1</v>
      </c>
      <c r="F1402" s="27" t="s">
        <v>38</v>
      </c>
      <c r="G1402" s="400">
        <v>14020900</v>
      </c>
      <c r="H1402" s="7"/>
      <c r="I1402" s="26"/>
      <c r="J1402" s="7"/>
      <c r="K1402" s="26"/>
      <c r="L1402" s="7"/>
      <c r="M1402" s="7"/>
      <c r="N1402" s="7"/>
      <c r="O1402" s="7"/>
      <c r="P1402" s="7"/>
      <c r="Q1402" s="26"/>
      <c r="R1402" s="26"/>
      <c r="S1402" s="26"/>
      <c r="T1402" s="366">
        <v>2163.4248700000003</v>
      </c>
      <c r="U1402" s="351">
        <v>2363</v>
      </c>
      <c r="V1402" s="352">
        <v>2408</v>
      </c>
      <c r="W1402" s="11" t="s">
        <v>1306</v>
      </c>
      <c r="X1402" s="164" t="s">
        <v>5163</v>
      </c>
      <c r="Y1402" s="164">
        <v>42</v>
      </c>
      <c r="Z1402" s="164">
        <v>58</v>
      </c>
      <c r="AA1402" s="164">
        <v>58</v>
      </c>
      <c r="AB1402" s="124" t="e">
        <v>#N/A</v>
      </c>
    </row>
    <row r="1403" spans="1:28" s="162" customFormat="1" ht="150" x14ac:dyDescent="0.25">
      <c r="A1403" s="24">
        <v>58</v>
      </c>
      <c r="B1403" s="167">
        <v>2190</v>
      </c>
      <c r="C1403" s="371" t="s">
        <v>1383</v>
      </c>
      <c r="D1403" s="27" t="s">
        <v>3853</v>
      </c>
      <c r="E1403" s="7" t="s">
        <v>1</v>
      </c>
      <c r="F1403" s="27" t="s">
        <v>126</v>
      </c>
      <c r="G1403" s="400">
        <v>12216461.438755671</v>
      </c>
      <c r="H1403" s="7"/>
      <c r="I1403" s="19"/>
      <c r="J1403" s="7"/>
      <c r="K1403" s="19"/>
      <c r="L1403" s="7"/>
      <c r="M1403" s="7"/>
      <c r="N1403" s="7"/>
      <c r="O1403" s="7"/>
      <c r="P1403" s="7"/>
      <c r="Q1403" s="19"/>
      <c r="R1403" s="19"/>
      <c r="S1403" s="19"/>
      <c r="T1403" s="366">
        <v>1885</v>
      </c>
      <c r="U1403" s="351">
        <v>1885</v>
      </c>
      <c r="V1403" s="352">
        <v>1043</v>
      </c>
      <c r="W1403" s="11" t="s">
        <v>1306</v>
      </c>
      <c r="X1403" s="164" t="s">
        <v>5163</v>
      </c>
      <c r="Y1403" s="164">
        <v>42</v>
      </c>
      <c r="Z1403" s="164">
        <v>58</v>
      </c>
      <c r="AA1403" s="164">
        <v>58</v>
      </c>
      <c r="AB1403" s="124" t="e">
        <v>#N/A</v>
      </c>
    </row>
    <row r="1404" spans="1:28" s="162" customFormat="1" ht="90" x14ac:dyDescent="0.25">
      <c r="A1404" s="24">
        <v>59</v>
      </c>
      <c r="B1404" s="167">
        <v>2191</v>
      </c>
      <c r="C1404" s="371" t="s">
        <v>1384</v>
      </c>
      <c r="D1404" s="27" t="s">
        <v>3854</v>
      </c>
      <c r="E1404" s="7" t="s">
        <v>1</v>
      </c>
      <c r="F1404" s="27" t="s">
        <v>38</v>
      </c>
      <c r="G1404" s="400">
        <v>7278029.8120544385</v>
      </c>
      <c r="H1404" s="7"/>
      <c r="I1404" s="19"/>
      <c r="J1404" s="7"/>
      <c r="K1404" s="19"/>
      <c r="L1404" s="7"/>
      <c r="M1404" s="7"/>
      <c r="N1404" s="7"/>
      <c r="O1404" s="7"/>
      <c r="P1404" s="7"/>
      <c r="Q1404" s="19"/>
      <c r="R1404" s="19"/>
      <c r="S1404" s="19"/>
      <c r="T1404" s="366">
        <v>1123</v>
      </c>
      <c r="U1404" s="351">
        <v>1123</v>
      </c>
      <c r="V1404" s="352"/>
      <c r="W1404" s="11" t="s">
        <v>1306</v>
      </c>
      <c r="X1404" s="164" t="s">
        <v>5163</v>
      </c>
      <c r="Y1404" s="164">
        <v>42</v>
      </c>
      <c r="Z1404" s="164">
        <v>58</v>
      </c>
      <c r="AA1404" s="164">
        <v>58</v>
      </c>
      <c r="AB1404" s="124" t="e">
        <v>#N/A</v>
      </c>
    </row>
    <row r="1405" spans="1:28" s="162" customFormat="1" ht="105" x14ac:dyDescent="0.25">
      <c r="A1405" s="24">
        <v>62</v>
      </c>
      <c r="B1405" s="167">
        <v>2194</v>
      </c>
      <c r="C1405" s="51" t="s">
        <v>1388</v>
      </c>
      <c r="D1405" s="27" t="s">
        <v>1337</v>
      </c>
      <c r="E1405" s="7" t="s">
        <v>1</v>
      </c>
      <c r="F1405" s="27" t="s">
        <v>1485</v>
      </c>
      <c r="G1405" s="400">
        <v>7432100</v>
      </c>
      <c r="H1405" s="7"/>
      <c r="I1405" s="26"/>
      <c r="J1405" s="7"/>
      <c r="K1405" s="26"/>
      <c r="L1405" s="7"/>
      <c r="M1405" s="7"/>
      <c r="N1405" s="7"/>
      <c r="O1405" s="7"/>
      <c r="P1405" s="7"/>
      <c r="Q1405" s="26"/>
      <c r="R1405" s="26"/>
      <c r="S1405" s="26"/>
      <c r="T1405" s="366">
        <v>1146.7730300000001</v>
      </c>
      <c r="U1405" s="351">
        <v>1765</v>
      </c>
      <c r="V1405" s="352">
        <v>1014</v>
      </c>
      <c r="W1405" s="11" t="s">
        <v>1306</v>
      </c>
      <c r="X1405" s="164" t="s">
        <v>5163</v>
      </c>
      <c r="Y1405" s="164">
        <v>42</v>
      </c>
      <c r="Z1405" s="164">
        <v>58</v>
      </c>
      <c r="AA1405" s="164">
        <v>58</v>
      </c>
      <c r="AB1405" s="124" t="e">
        <v>#N/A</v>
      </c>
    </row>
    <row r="1406" spans="1:28" s="162" customFormat="1" ht="105" x14ac:dyDescent="0.25">
      <c r="A1406" s="24">
        <v>63</v>
      </c>
      <c r="B1406" s="167">
        <v>2195</v>
      </c>
      <c r="C1406" s="51" t="s">
        <v>1389</v>
      </c>
      <c r="D1406" s="27" t="s">
        <v>1390</v>
      </c>
      <c r="E1406" s="7" t="s">
        <v>1</v>
      </c>
      <c r="F1406" s="27" t="s">
        <v>340</v>
      </c>
      <c r="G1406" s="400">
        <v>7468600</v>
      </c>
      <c r="H1406" s="7"/>
      <c r="I1406" s="26"/>
      <c r="J1406" s="7"/>
      <c r="K1406" s="26"/>
      <c r="L1406" s="7"/>
      <c r="M1406" s="7"/>
      <c r="N1406" s="7"/>
      <c r="O1406" s="7"/>
      <c r="P1406" s="7"/>
      <c r="Q1406" s="26"/>
      <c r="R1406" s="26"/>
      <c r="S1406" s="26"/>
      <c r="T1406" s="366">
        <v>1152.40498</v>
      </c>
      <c r="U1406" s="351">
        <v>1060</v>
      </c>
      <c r="V1406" s="18">
        <v>1047</v>
      </c>
      <c r="W1406" s="11" t="s">
        <v>1306</v>
      </c>
      <c r="X1406" s="164" t="s">
        <v>5163</v>
      </c>
      <c r="Y1406" s="164">
        <v>42</v>
      </c>
      <c r="Z1406" s="164">
        <v>58</v>
      </c>
      <c r="AA1406" s="164">
        <v>58</v>
      </c>
      <c r="AB1406" s="124" t="e">
        <v>#N/A</v>
      </c>
    </row>
    <row r="1407" spans="1:28" s="162" customFormat="1" ht="105" x14ac:dyDescent="0.25">
      <c r="A1407" s="24">
        <v>64</v>
      </c>
      <c r="B1407" s="167">
        <v>2196</v>
      </c>
      <c r="C1407" s="51" t="s">
        <v>5019</v>
      </c>
      <c r="D1407" s="27" t="s">
        <v>1391</v>
      </c>
      <c r="E1407" s="7" t="s">
        <v>1</v>
      </c>
      <c r="F1407" s="27" t="s">
        <v>155</v>
      </c>
      <c r="G1407" s="400">
        <v>11919800</v>
      </c>
      <c r="H1407" s="7"/>
      <c r="I1407" s="26"/>
      <c r="J1407" s="7"/>
      <c r="K1407" s="26"/>
      <c r="L1407" s="7"/>
      <c r="M1407" s="7"/>
      <c r="N1407" s="7"/>
      <c r="O1407" s="7"/>
      <c r="P1407" s="7"/>
      <c r="Q1407" s="26"/>
      <c r="R1407" s="26"/>
      <c r="S1407" s="26"/>
      <c r="T1407" s="366">
        <v>1839.22514</v>
      </c>
      <c r="U1407" s="351">
        <v>1751</v>
      </c>
      <c r="V1407" s="352">
        <v>1412</v>
      </c>
      <c r="W1407" s="11" t="s">
        <v>1306</v>
      </c>
      <c r="X1407" s="164" t="s">
        <v>5163</v>
      </c>
      <c r="Y1407" s="164">
        <v>42</v>
      </c>
      <c r="Z1407" s="164">
        <v>58</v>
      </c>
      <c r="AA1407" s="164">
        <v>58</v>
      </c>
      <c r="AB1407" s="124" t="e">
        <v>#N/A</v>
      </c>
    </row>
    <row r="1408" spans="1:28" s="162" customFormat="1" ht="105" x14ac:dyDescent="0.25">
      <c r="A1408" s="24">
        <v>66</v>
      </c>
      <c r="B1408" s="167">
        <v>2198</v>
      </c>
      <c r="C1408" s="371" t="s">
        <v>3704</v>
      </c>
      <c r="D1408" s="27" t="s">
        <v>1394</v>
      </c>
      <c r="E1408" s="7" t="s">
        <v>1</v>
      </c>
      <c r="F1408" s="27" t="s">
        <v>387</v>
      </c>
      <c r="G1408" s="400">
        <v>173237000</v>
      </c>
      <c r="H1408" s="7"/>
      <c r="I1408" s="19"/>
      <c r="J1408" s="7"/>
      <c r="K1408" s="19"/>
      <c r="L1408" s="7"/>
      <c r="M1408" s="7"/>
      <c r="N1408" s="7"/>
      <c r="O1408" s="7"/>
      <c r="P1408" s="7"/>
      <c r="Q1408" s="19"/>
      <c r="R1408" s="19"/>
      <c r="S1408" s="19"/>
      <c r="T1408" s="366">
        <v>26730.469100000002</v>
      </c>
      <c r="U1408" s="351">
        <v>2936</v>
      </c>
      <c r="V1408" s="352">
        <v>3617</v>
      </c>
      <c r="W1408" s="11" t="s">
        <v>1306</v>
      </c>
      <c r="X1408" s="164" t="s">
        <v>5163</v>
      </c>
      <c r="Y1408" s="164">
        <v>42</v>
      </c>
      <c r="Z1408" s="164">
        <v>58</v>
      </c>
      <c r="AA1408" s="164">
        <v>58</v>
      </c>
      <c r="AB1408" s="124" t="e">
        <v>#N/A</v>
      </c>
    </row>
    <row r="1409" spans="1:28" s="162" customFormat="1" ht="105" x14ac:dyDescent="0.25">
      <c r="A1409" s="24">
        <v>67</v>
      </c>
      <c r="B1409" s="167">
        <v>2199</v>
      </c>
      <c r="C1409" s="371" t="s">
        <v>3705</v>
      </c>
      <c r="D1409" s="27" t="s">
        <v>1395</v>
      </c>
      <c r="E1409" s="7" t="s">
        <v>1</v>
      </c>
      <c r="F1409" s="27" t="s">
        <v>146</v>
      </c>
      <c r="G1409" s="400">
        <v>31854600</v>
      </c>
      <c r="H1409" s="7"/>
      <c r="I1409" s="26"/>
      <c r="J1409" s="7"/>
      <c r="K1409" s="26"/>
      <c r="L1409" s="7"/>
      <c r="M1409" s="7"/>
      <c r="N1409" s="7"/>
      <c r="O1409" s="7"/>
      <c r="P1409" s="7"/>
      <c r="Q1409" s="26"/>
      <c r="R1409" s="26"/>
      <c r="S1409" s="26"/>
      <c r="T1409" s="366">
        <v>4915.1647800000001</v>
      </c>
      <c r="U1409" s="351">
        <v>3957</v>
      </c>
      <c r="V1409" s="352">
        <v>4393</v>
      </c>
      <c r="W1409" s="11" t="s">
        <v>1306</v>
      </c>
      <c r="X1409" s="164" t="s">
        <v>5163</v>
      </c>
      <c r="Y1409" s="164">
        <v>42</v>
      </c>
      <c r="Z1409" s="164">
        <v>58</v>
      </c>
      <c r="AA1409" s="164">
        <v>58</v>
      </c>
      <c r="AB1409" s="124" t="e">
        <v>#N/A</v>
      </c>
    </row>
    <row r="1410" spans="1:28" s="162" customFormat="1" ht="150" x14ac:dyDescent="0.25">
      <c r="A1410" s="24">
        <v>68</v>
      </c>
      <c r="B1410" s="167">
        <v>2200</v>
      </c>
      <c r="C1410" s="51" t="s">
        <v>1396</v>
      </c>
      <c r="D1410" s="27" t="s">
        <v>1343</v>
      </c>
      <c r="E1410" s="7" t="s">
        <v>1</v>
      </c>
      <c r="F1410" s="27" t="s">
        <v>1397</v>
      </c>
      <c r="G1410" s="400">
        <v>6839199.9999999991</v>
      </c>
      <c r="H1410" s="7"/>
      <c r="I1410" s="26"/>
      <c r="J1410" s="7"/>
      <c r="K1410" s="26"/>
      <c r="L1410" s="7"/>
      <c r="M1410" s="7"/>
      <c r="N1410" s="7"/>
      <c r="O1410" s="7"/>
      <c r="P1410" s="7"/>
      <c r="Q1410" s="26"/>
      <c r="R1410" s="26"/>
      <c r="S1410" s="26"/>
      <c r="T1410" s="366">
        <v>1055.28856</v>
      </c>
      <c r="U1410" s="351">
        <v>1055</v>
      </c>
      <c r="V1410" s="352">
        <v>1195</v>
      </c>
      <c r="W1410" s="11" t="s">
        <v>1306</v>
      </c>
      <c r="X1410" s="164" t="s">
        <v>5163</v>
      </c>
      <c r="Y1410" s="164">
        <v>42</v>
      </c>
      <c r="Z1410" s="164">
        <v>58</v>
      </c>
      <c r="AA1410" s="164">
        <v>58</v>
      </c>
      <c r="AB1410" s="124" t="e">
        <v>#N/A</v>
      </c>
    </row>
    <row r="1411" spans="1:28" s="162" customFormat="1" ht="150" x14ac:dyDescent="0.25">
      <c r="A1411" s="24">
        <v>71</v>
      </c>
      <c r="B1411" s="167">
        <v>2203</v>
      </c>
      <c r="C1411" s="371" t="s">
        <v>3706</v>
      </c>
      <c r="D1411" s="27" t="s">
        <v>1402</v>
      </c>
      <c r="E1411" s="7" t="s">
        <v>1</v>
      </c>
      <c r="F1411" s="403" t="s">
        <v>1403</v>
      </c>
      <c r="G1411" s="400">
        <v>9602800</v>
      </c>
      <c r="H1411" s="7"/>
      <c r="I1411" s="26"/>
      <c r="J1411" s="7"/>
      <c r="K1411" s="26"/>
      <c r="L1411" s="7"/>
      <c r="M1411" s="7"/>
      <c r="N1411" s="7"/>
      <c r="O1411" s="7"/>
      <c r="P1411" s="7"/>
      <c r="Q1411" s="26"/>
      <c r="R1411" s="26"/>
      <c r="S1411" s="26"/>
      <c r="T1411" s="366">
        <v>1481.7120400000001</v>
      </c>
      <c r="U1411" s="351">
        <v>1425</v>
      </c>
      <c r="V1411" s="352">
        <v>1562</v>
      </c>
      <c r="W1411" s="11" t="s">
        <v>1306</v>
      </c>
      <c r="X1411" s="164" t="s">
        <v>5163</v>
      </c>
      <c r="Y1411" s="164">
        <v>42</v>
      </c>
      <c r="Z1411" s="164">
        <v>58</v>
      </c>
      <c r="AA1411" s="164">
        <v>58</v>
      </c>
      <c r="AB1411" s="124" t="e">
        <v>#N/A</v>
      </c>
    </row>
    <row r="1412" spans="1:28" s="162" customFormat="1" ht="165" x14ac:dyDescent="0.25">
      <c r="A1412" s="24">
        <v>73</v>
      </c>
      <c r="B1412" s="167">
        <v>2205</v>
      </c>
      <c r="C1412" s="51" t="s">
        <v>1406</v>
      </c>
      <c r="D1412" s="27" t="s">
        <v>1407</v>
      </c>
      <c r="E1412" s="7" t="s">
        <v>1</v>
      </c>
      <c r="F1412" s="27" t="s">
        <v>414</v>
      </c>
      <c r="G1412" s="400">
        <v>10515600</v>
      </c>
      <c r="H1412" s="7"/>
      <c r="I1412" s="26"/>
      <c r="J1412" s="7"/>
      <c r="K1412" s="26"/>
      <c r="L1412" s="7"/>
      <c r="M1412" s="7"/>
      <c r="N1412" s="7"/>
      <c r="O1412" s="7"/>
      <c r="P1412" s="7"/>
      <c r="Q1412" s="26"/>
      <c r="R1412" s="26"/>
      <c r="S1412" s="26"/>
      <c r="T1412" s="366">
        <v>1622.55708</v>
      </c>
      <c r="U1412" s="351">
        <v>1124</v>
      </c>
      <c r="V1412" s="352"/>
      <c r="W1412" s="11" t="s">
        <v>1306</v>
      </c>
      <c r="X1412" s="164" t="s">
        <v>5163</v>
      </c>
      <c r="Y1412" s="164">
        <v>42</v>
      </c>
      <c r="Z1412" s="164">
        <v>58</v>
      </c>
      <c r="AA1412" s="164">
        <v>58</v>
      </c>
      <c r="AB1412" s="124" t="e">
        <v>#N/A</v>
      </c>
    </row>
    <row r="1413" spans="1:28" s="162" customFormat="1" ht="165" x14ac:dyDescent="0.25">
      <c r="A1413" s="24">
        <v>78</v>
      </c>
      <c r="B1413" s="167">
        <v>2210</v>
      </c>
      <c r="C1413" s="51" t="s">
        <v>5025</v>
      </c>
      <c r="D1413" s="27" t="s">
        <v>1415</v>
      </c>
      <c r="E1413" s="7" t="s">
        <v>1</v>
      </c>
      <c r="F1413" s="27" t="s">
        <v>26</v>
      </c>
      <c r="G1413" s="400">
        <v>13975000</v>
      </c>
      <c r="H1413" s="7"/>
      <c r="I1413" s="26"/>
      <c r="J1413" s="7"/>
      <c r="K1413" s="26"/>
      <c r="L1413" s="7"/>
      <c r="M1413" s="7"/>
      <c r="N1413" s="7"/>
      <c r="O1413" s="7"/>
      <c r="P1413" s="7"/>
      <c r="Q1413" s="26"/>
      <c r="R1413" s="26"/>
      <c r="S1413" s="26"/>
      <c r="T1413" s="366">
        <v>2156.3425000000002</v>
      </c>
      <c r="U1413" s="351">
        <v>2146</v>
      </c>
      <c r="V1413" s="352">
        <v>1182</v>
      </c>
      <c r="W1413" s="11" t="s">
        <v>1306</v>
      </c>
      <c r="X1413" s="164" t="s">
        <v>5163</v>
      </c>
      <c r="Y1413" s="164">
        <v>42</v>
      </c>
      <c r="Z1413" s="164">
        <v>58</v>
      </c>
      <c r="AA1413" s="164">
        <v>58</v>
      </c>
      <c r="AB1413" s="124" t="e">
        <v>#N/A</v>
      </c>
    </row>
    <row r="1414" spans="1:28" s="162" customFormat="1" ht="90" x14ac:dyDescent="0.25">
      <c r="A1414" s="31">
        <v>1</v>
      </c>
      <c r="B1414" s="167">
        <v>2213</v>
      </c>
      <c r="C1414" s="371" t="s">
        <v>3707</v>
      </c>
      <c r="D1414" s="401" t="s">
        <v>3850</v>
      </c>
      <c r="E1414" s="31" t="s">
        <v>1</v>
      </c>
      <c r="F1414" s="401" t="s">
        <v>91</v>
      </c>
      <c r="G1414" s="33">
        <v>14379900</v>
      </c>
      <c r="H1414" s="70"/>
      <c r="I1414" s="71"/>
      <c r="J1414" s="70">
        <v>2.2400000000000002</v>
      </c>
      <c r="K1414" s="72">
        <v>11.013</v>
      </c>
      <c r="L1414" s="70"/>
      <c r="M1414" s="70"/>
      <c r="N1414" s="70"/>
      <c r="O1414" s="31"/>
      <c r="P1414" s="70"/>
      <c r="Q1414" s="70"/>
      <c r="R1414" s="70"/>
      <c r="S1414" s="70"/>
      <c r="T1414" s="366">
        <v>2231.6926400000002</v>
      </c>
      <c r="U1414" s="10">
        <v>4230</v>
      </c>
      <c r="V1414" s="18">
        <v>3852</v>
      </c>
      <c r="W1414" s="11" t="s">
        <v>1306</v>
      </c>
      <c r="X1414" s="164" t="s">
        <v>5164</v>
      </c>
      <c r="Y1414" s="164">
        <v>62</v>
      </c>
      <c r="Z1414" s="164">
        <v>59</v>
      </c>
      <c r="AA1414" s="164">
        <v>59</v>
      </c>
      <c r="AB1414" s="124" t="e">
        <v>#N/A</v>
      </c>
    </row>
    <row r="1415" spans="1:28" s="162" customFormat="1" ht="114.75" x14ac:dyDescent="0.25">
      <c r="A1415" s="34">
        <v>3</v>
      </c>
      <c r="B1415" s="167">
        <v>2215</v>
      </c>
      <c r="C1415" s="371" t="s">
        <v>3708</v>
      </c>
      <c r="D1415" s="401" t="s">
        <v>3848</v>
      </c>
      <c r="E1415" s="31" t="s">
        <v>1</v>
      </c>
      <c r="F1415" s="401" t="s">
        <v>173</v>
      </c>
      <c r="G1415" s="33">
        <v>21945067</v>
      </c>
      <c r="H1415" s="70"/>
      <c r="I1415" s="71"/>
      <c r="J1415" s="70"/>
      <c r="K1415" s="70"/>
      <c r="L1415" s="70"/>
      <c r="M1415" s="70"/>
      <c r="N1415" s="70"/>
      <c r="O1415" s="31"/>
      <c r="P1415" s="70"/>
      <c r="Q1415" s="70"/>
      <c r="R1415" s="70"/>
      <c r="S1415" s="70"/>
      <c r="T1415" s="366">
        <v>3386.1238381000003</v>
      </c>
      <c r="U1415" s="10">
        <v>2959</v>
      </c>
      <c r="V1415" s="18">
        <v>2911</v>
      </c>
      <c r="W1415" s="11" t="s">
        <v>1306</v>
      </c>
      <c r="X1415" s="164" t="s">
        <v>5164</v>
      </c>
      <c r="Y1415" s="164">
        <v>62</v>
      </c>
      <c r="Z1415" s="164">
        <v>59</v>
      </c>
      <c r="AA1415" s="164">
        <v>59</v>
      </c>
      <c r="AB1415" s="124" t="e">
        <v>#N/A</v>
      </c>
    </row>
    <row r="1416" spans="1:28" s="162" customFormat="1" ht="75" x14ac:dyDescent="0.25">
      <c r="A1416" s="34">
        <v>4</v>
      </c>
      <c r="B1416" s="167">
        <v>2216</v>
      </c>
      <c r="C1416" s="371" t="s">
        <v>3709</v>
      </c>
      <c r="D1416" s="401" t="s">
        <v>3849</v>
      </c>
      <c r="E1416" s="31" t="s">
        <v>1</v>
      </c>
      <c r="F1416" s="401" t="s">
        <v>170</v>
      </c>
      <c r="G1416" s="400">
        <v>21809100</v>
      </c>
      <c r="H1416" s="70"/>
      <c r="I1416" s="71">
        <v>2.4</v>
      </c>
      <c r="J1416" s="70"/>
      <c r="K1416" s="70"/>
      <c r="L1416" s="70"/>
      <c r="M1416" s="70"/>
      <c r="N1416" s="70">
        <v>7.0000000000000007E-2</v>
      </c>
      <c r="O1416" s="31"/>
      <c r="P1416" s="71">
        <v>1.7</v>
      </c>
      <c r="Q1416" s="71">
        <v>7.8</v>
      </c>
      <c r="R1416" s="71"/>
      <c r="S1416" s="71"/>
      <c r="T1416" s="366">
        <v>4906.1522300000006</v>
      </c>
      <c r="U1416" s="10">
        <v>12448</v>
      </c>
      <c r="V1416" s="18">
        <v>3230</v>
      </c>
      <c r="W1416" s="11" t="s">
        <v>1306</v>
      </c>
      <c r="X1416" s="164" t="s">
        <v>5164</v>
      </c>
      <c r="Y1416" s="164">
        <v>62</v>
      </c>
      <c r="Z1416" s="164">
        <v>59</v>
      </c>
      <c r="AA1416" s="164">
        <v>59</v>
      </c>
      <c r="AB1416" s="124" t="e">
        <v>#N/A</v>
      </c>
    </row>
    <row r="1417" spans="1:28" s="162" customFormat="1" ht="75" x14ac:dyDescent="0.25">
      <c r="A1417" s="34">
        <v>6</v>
      </c>
      <c r="B1417" s="167">
        <v>2218</v>
      </c>
      <c r="C1417" s="371" t="s">
        <v>1504</v>
      </c>
      <c r="D1417" s="401" t="s">
        <v>3845</v>
      </c>
      <c r="E1417" s="31" t="s">
        <v>1</v>
      </c>
      <c r="F1417" s="401" t="s">
        <v>21</v>
      </c>
      <c r="G1417" s="400">
        <v>9200000</v>
      </c>
      <c r="H1417" s="70"/>
      <c r="I1417" s="70"/>
      <c r="J1417" s="70">
        <v>38.53</v>
      </c>
      <c r="K1417" s="70"/>
      <c r="L1417" s="70"/>
      <c r="M1417" s="70"/>
      <c r="N1417" s="70"/>
      <c r="O1417" s="31"/>
      <c r="P1417" s="70"/>
      <c r="Q1417" s="70"/>
      <c r="R1417" s="70"/>
      <c r="S1417" s="70"/>
      <c r="T1417" s="366">
        <v>1453.4664000000002</v>
      </c>
      <c r="U1417" s="10">
        <v>1349</v>
      </c>
      <c r="V1417" s="18">
        <v>1242</v>
      </c>
      <c r="W1417" s="11" t="s">
        <v>1306</v>
      </c>
      <c r="X1417" s="164" t="s">
        <v>5164</v>
      </c>
      <c r="Y1417" s="164">
        <v>62</v>
      </c>
      <c r="Z1417" s="164">
        <v>59</v>
      </c>
      <c r="AA1417" s="164">
        <v>59</v>
      </c>
      <c r="AB1417" s="124" t="e">
        <v>#N/A</v>
      </c>
    </row>
    <row r="1418" spans="1:28" s="162" customFormat="1" ht="75" x14ac:dyDescent="0.25">
      <c r="A1418" s="34">
        <v>7</v>
      </c>
      <c r="B1418" s="167">
        <v>2219</v>
      </c>
      <c r="C1418" s="371" t="s">
        <v>3710</v>
      </c>
      <c r="D1418" s="401" t="s">
        <v>3846</v>
      </c>
      <c r="E1418" s="31" t="s">
        <v>1</v>
      </c>
      <c r="F1418" s="401" t="s">
        <v>170</v>
      </c>
      <c r="G1418" s="33">
        <v>7100000</v>
      </c>
      <c r="H1418" s="70"/>
      <c r="I1418" s="70"/>
      <c r="J1418" s="70"/>
      <c r="K1418" s="70"/>
      <c r="L1418" s="70"/>
      <c r="M1418" s="70"/>
      <c r="N1418" s="70"/>
      <c r="O1418" s="31"/>
      <c r="P1418" s="70"/>
      <c r="Q1418" s="70"/>
      <c r="R1418" s="70"/>
      <c r="S1418" s="70"/>
      <c r="T1418" s="366">
        <v>1095.53</v>
      </c>
      <c r="U1418" s="10">
        <v>1091</v>
      </c>
      <c r="V1418" s="18">
        <v>1255</v>
      </c>
      <c r="W1418" s="11" t="s">
        <v>1306</v>
      </c>
      <c r="X1418" s="164" t="s">
        <v>5164</v>
      </c>
      <c r="Y1418" s="164">
        <v>62</v>
      </c>
      <c r="Z1418" s="164">
        <v>59</v>
      </c>
      <c r="AA1418" s="164">
        <v>59</v>
      </c>
      <c r="AB1418" s="124" t="e">
        <v>#N/A</v>
      </c>
    </row>
    <row r="1419" spans="1:28" s="162" customFormat="1" ht="75" x14ac:dyDescent="0.25">
      <c r="A1419" s="34">
        <v>8</v>
      </c>
      <c r="B1419" s="167">
        <v>2220</v>
      </c>
      <c r="C1419" s="371" t="s">
        <v>3711</v>
      </c>
      <c r="D1419" s="401" t="s">
        <v>3847</v>
      </c>
      <c r="E1419" s="31" t="s">
        <v>1</v>
      </c>
      <c r="F1419" s="401" t="s">
        <v>170</v>
      </c>
      <c r="G1419" s="400">
        <v>11152500</v>
      </c>
      <c r="H1419" s="70"/>
      <c r="I1419" s="73">
        <v>11</v>
      </c>
      <c r="J1419" s="70"/>
      <c r="K1419" s="70"/>
      <c r="L1419" s="70"/>
      <c r="M1419" s="70"/>
      <c r="N1419" s="73">
        <v>2</v>
      </c>
      <c r="O1419" s="31"/>
      <c r="P1419" s="70"/>
      <c r="Q1419" s="71">
        <v>3.6</v>
      </c>
      <c r="R1419" s="71"/>
      <c r="S1419" s="71"/>
      <c r="T1419" s="366">
        <v>1737.6347500000002</v>
      </c>
      <c r="U1419" s="10">
        <v>1635</v>
      </c>
      <c r="V1419" s="18">
        <v>1467</v>
      </c>
      <c r="W1419" s="11" t="s">
        <v>1306</v>
      </c>
      <c r="X1419" s="164" t="s">
        <v>5164</v>
      </c>
      <c r="Y1419" s="164">
        <v>62</v>
      </c>
      <c r="Z1419" s="164">
        <v>59</v>
      </c>
      <c r="AA1419" s="164">
        <v>59</v>
      </c>
      <c r="AB1419" s="124" t="e">
        <v>#N/A</v>
      </c>
    </row>
    <row r="1420" spans="1:28" s="162" customFormat="1" ht="75" x14ac:dyDescent="0.25">
      <c r="A1420" s="34">
        <v>10</v>
      </c>
      <c r="B1420" s="167">
        <v>2222</v>
      </c>
      <c r="C1420" s="48" t="s">
        <v>1507</v>
      </c>
      <c r="D1420" s="401" t="s">
        <v>3839</v>
      </c>
      <c r="E1420" s="31" t="s">
        <v>1</v>
      </c>
      <c r="F1420" s="401" t="s">
        <v>170</v>
      </c>
      <c r="G1420" s="33">
        <v>7595100</v>
      </c>
      <c r="H1420" s="70"/>
      <c r="I1420" s="70"/>
      <c r="J1420" s="71">
        <v>1.4</v>
      </c>
      <c r="K1420" s="71"/>
      <c r="L1420" s="71"/>
      <c r="M1420" s="71"/>
      <c r="N1420" s="71"/>
      <c r="O1420" s="31"/>
      <c r="P1420" s="70"/>
      <c r="Q1420" s="71">
        <v>1.4</v>
      </c>
      <c r="R1420" s="71"/>
      <c r="S1420" s="71"/>
      <c r="T1420" s="366">
        <v>1174.6819300000002</v>
      </c>
      <c r="U1420" s="10">
        <v>1086</v>
      </c>
      <c r="V1420" s="18">
        <v>1228</v>
      </c>
      <c r="W1420" s="11" t="s">
        <v>1306</v>
      </c>
      <c r="X1420" s="164" t="s">
        <v>5164</v>
      </c>
      <c r="Y1420" s="164">
        <v>62</v>
      </c>
      <c r="Z1420" s="164">
        <v>59</v>
      </c>
      <c r="AA1420" s="164">
        <v>59</v>
      </c>
      <c r="AB1420" s="124" t="e">
        <v>#N/A</v>
      </c>
    </row>
    <row r="1421" spans="1:28" s="162" customFormat="1" ht="102" x14ac:dyDescent="0.25">
      <c r="A1421" s="34">
        <v>11</v>
      </c>
      <c r="B1421" s="167">
        <v>2223</v>
      </c>
      <c r="C1421" s="371" t="s">
        <v>3712</v>
      </c>
      <c r="D1421" s="401" t="s">
        <v>3840</v>
      </c>
      <c r="E1421" s="31" t="s">
        <v>1</v>
      </c>
      <c r="F1421" s="401" t="s">
        <v>170</v>
      </c>
      <c r="G1421" s="33">
        <v>8025900</v>
      </c>
      <c r="H1421" s="70"/>
      <c r="I1421" s="71"/>
      <c r="J1421" s="70">
        <v>13.59</v>
      </c>
      <c r="K1421" s="70"/>
      <c r="L1421" s="70"/>
      <c r="M1421" s="70"/>
      <c r="N1421" s="70"/>
      <c r="O1421" s="31"/>
      <c r="P1421" s="70"/>
      <c r="Q1421" s="70"/>
      <c r="R1421" s="70"/>
      <c r="S1421" s="70"/>
      <c r="T1421" s="366">
        <v>1250.3555700000002</v>
      </c>
      <c r="U1421" s="10">
        <v>1459</v>
      </c>
      <c r="V1421" s="18">
        <v>1595</v>
      </c>
      <c r="W1421" s="11" t="s">
        <v>1306</v>
      </c>
      <c r="X1421" s="164" t="s">
        <v>5164</v>
      </c>
      <c r="Y1421" s="164">
        <v>62</v>
      </c>
      <c r="Z1421" s="164">
        <v>59</v>
      </c>
      <c r="AA1421" s="164">
        <v>59</v>
      </c>
      <c r="AB1421" s="124" t="e">
        <v>#N/A</v>
      </c>
    </row>
    <row r="1422" spans="1:28" s="162" customFormat="1" ht="120" x14ac:dyDescent="0.25">
      <c r="A1422" s="34">
        <v>12</v>
      </c>
      <c r="B1422" s="167">
        <v>2224</v>
      </c>
      <c r="C1422" s="48" t="s">
        <v>418</v>
      </c>
      <c r="D1422" s="401" t="s">
        <v>3832</v>
      </c>
      <c r="E1422" s="31" t="s">
        <v>1</v>
      </c>
      <c r="F1422" s="401" t="s">
        <v>170</v>
      </c>
      <c r="G1422" s="33">
        <v>18466228</v>
      </c>
      <c r="H1422" s="70"/>
      <c r="I1422" s="71">
        <v>3.5</v>
      </c>
      <c r="J1422" s="70"/>
      <c r="K1422" s="70"/>
      <c r="L1422" s="70"/>
      <c r="M1422" s="70"/>
      <c r="N1422" s="70"/>
      <c r="O1422" s="31"/>
      <c r="P1422" s="70"/>
      <c r="Q1422" s="70"/>
      <c r="R1422" s="70"/>
      <c r="S1422" s="70"/>
      <c r="T1422" s="366">
        <v>2852.9089804000005</v>
      </c>
      <c r="U1422" s="10">
        <v>4169</v>
      </c>
      <c r="V1422" s="18">
        <v>6126</v>
      </c>
      <c r="W1422" s="11" t="s">
        <v>1306</v>
      </c>
      <c r="X1422" s="164" t="s">
        <v>5164</v>
      </c>
      <c r="Y1422" s="164">
        <v>62</v>
      </c>
      <c r="Z1422" s="164">
        <v>59</v>
      </c>
      <c r="AA1422" s="164">
        <v>59</v>
      </c>
      <c r="AB1422" s="124" t="e">
        <v>#N/A</v>
      </c>
    </row>
    <row r="1423" spans="1:28" s="162" customFormat="1" ht="150" x14ac:dyDescent="0.25">
      <c r="A1423" s="34">
        <v>13</v>
      </c>
      <c r="B1423" s="167">
        <v>2225</v>
      </c>
      <c r="C1423" s="48" t="s">
        <v>419</v>
      </c>
      <c r="D1423" s="401" t="s">
        <v>3841</v>
      </c>
      <c r="E1423" s="31" t="s">
        <v>1</v>
      </c>
      <c r="F1423" s="401" t="s">
        <v>60</v>
      </c>
      <c r="G1423" s="400">
        <v>28363013</v>
      </c>
      <c r="H1423" s="73">
        <v>8</v>
      </c>
      <c r="I1423" s="70"/>
      <c r="J1423" s="70">
        <v>13.22</v>
      </c>
      <c r="K1423" s="70"/>
      <c r="L1423" s="70"/>
      <c r="M1423" s="70"/>
      <c r="N1423" s="70"/>
      <c r="O1423" s="31"/>
      <c r="P1423" s="70"/>
      <c r="Q1423" s="70"/>
      <c r="R1423" s="70"/>
      <c r="S1423" s="70"/>
      <c r="T1423" s="366">
        <v>4393.6465059000011</v>
      </c>
      <c r="U1423" s="10">
        <v>3351</v>
      </c>
      <c r="V1423" s="18">
        <v>1625</v>
      </c>
      <c r="W1423" s="11" t="s">
        <v>1306</v>
      </c>
      <c r="X1423" s="164" t="s">
        <v>5164</v>
      </c>
      <c r="Y1423" s="164">
        <v>62</v>
      </c>
      <c r="Z1423" s="164">
        <v>59</v>
      </c>
      <c r="AA1423" s="164">
        <v>59</v>
      </c>
      <c r="AB1423" s="124" t="e">
        <v>#N/A</v>
      </c>
    </row>
    <row r="1424" spans="1:28" s="162" customFormat="1" ht="165" x14ac:dyDescent="0.25">
      <c r="A1424" s="34">
        <v>14</v>
      </c>
      <c r="B1424" s="167">
        <v>2226</v>
      </c>
      <c r="C1424" s="371" t="s">
        <v>3713</v>
      </c>
      <c r="D1424" s="401" t="s">
        <v>3842</v>
      </c>
      <c r="E1424" s="31" t="s">
        <v>1</v>
      </c>
      <c r="F1424" s="401" t="s">
        <v>60</v>
      </c>
      <c r="G1424" s="400">
        <v>33875800</v>
      </c>
      <c r="H1424" s="70"/>
      <c r="I1424" s="70"/>
      <c r="J1424" s="71">
        <v>20.399999999999999</v>
      </c>
      <c r="K1424" s="71"/>
      <c r="L1424" s="71"/>
      <c r="M1424" s="71"/>
      <c r="N1424" s="71"/>
      <c r="O1424" s="31"/>
      <c r="P1424" s="70"/>
      <c r="Q1424" s="71"/>
      <c r="R1424" s="71"/>
      <c r="S1424" s="71"/>
      <c r="T1424" s="366">
        <v>5244.9879400000009</v>
      </c>
      <c r="U1424" s="10">
        <v>5043</v>
      </c>
      <c r="V1424" s="18">
        <v>2549</v>
      </c>
      <c r="W1424" s="11" t="s">
        <v>1306</v>
      </c>
      <c r="X1424" s="164" t="s">
        <v>5164</v>
      </c>
      <c r="Y1424" s="164">
        <v>62</v>
      </c>
      <c r="Z1424" s="164">
        <v>59</v>
      </c>
      <c r="AA1424" s="164">
        <v>59</v>
      </c>
      <c r="AB1424" s="124" t="e">
        <v>#N/A</v>
      </c>
    </row>
    <row r="1425" spans="1:28" s="162" customFormat="1" ht="120" x14ac:dyDescent="0.25">
      <c r="A1425" s="34">
        <v>15</v>
      </c>
      <c r="B1425" s="167">
        <v>2227</v>
      </c>
      <c r="C1425" s="48" t="s">
        <v>1508</v>
      </c>
      <c r="D1425" s="401" t="s">
        <v>3835</v>
      </c>
      <c r="E1425" s="31" t="s">
        <v>1</v>
      </c>
      <c r="F1425" s="401" t="s">
        <v>100</v>
      </c>
      <c r="G1425" s="33">
        <v>53953139</v>
      </c>
      <c r="H1425" s="70"/>
      <c r="I1425" s="70">
        <v>15.02</v>
      </c>
      <c r="J1425" s="70"/>
      <c r="K1425" s="70"/>
      <c r="L1425" s="70"/>
      <c r="M1425" s="70">
        <v>3.58</v>
      </c>
      <c r="N1425" s="70"/>
      <c r="O1425" s="31"/>
      <c r="P1425" s="70"/>
      <c r="Q1425" s="70"/>
      <c r="R1425" s="70"/>
      <c r="S1425" s="70"/>
      <c r="T1425" s="366">
        <v>8344.0487477000006</v>
      </c>
      <c r="U1425" s="10">
        <v>14050</v>
      </c>
      <c r="V1425" s="18">
        <v>5477</v>
      </c>
      <c r="W1425" s="11" t="s">
        <v>1306</v>
      </c>
      <c r="X1425" s="164" t="s">
        <v>5164</v>
      </c>
      <c r="Y1425" s="164">
        <v>62</v>
      </c>
      <c r="Z1425" s="164">
        <v>59</v>
      </c>
      <c r="AA1425" s="164">
        <v>59</v>
      </c>
      <c r="AB1425" s="124" t="e">
        <v>#N/A</v>
      </c>
    </row>
    <row r="1426" spans="1:28" s="162" customFormat="1" ht="120" x14ac:dyDescent="0.25">
      <c r="A1426" s="34">
        <v>16</v>
      </c>
      <c r="B1426" s="167">
        <v>2228</v>
      </c>
      <c r="C1426" s="48" t="s">
        <v>1509</v>
      </c>
      <c r="D1426" s="401" t="s">
        <v>3833</v>
      </c>
      <c r="E1426" s="31" t="s">
        <v>1</v>
      </c>
      <c r="F1426" s="401" t="s">
        <v>3838</v>
      </c>
      <c r="G1426" s="33">
        <v>7327000</v>
      </c>
      <c r="H1426" s="70"/>
      <c r="I1426" s="70">
        <v>32.76</v>
      </c>
      <c r="J1426" s="70"/>
      <c r="K1426" s="70"/>
      <c r="L1426" s="70"/>
      <c r="M1426" s="70"/>
      <c r="N1426" s="70">
        <v>15.715</v>
      </c>
      <c r="O1426" s="31"/>
      <c r="P1426" s="70"/>
      <c r="Q1426" s="70"/>
      <c r="R1426" s="70"/>
      <c r="S1426" s="70"/>
      <c r="T1426" s="366">
        <v>1177.0147499999998</v>
      </c>
      <c r="U1426" s="10">
        <v>1033</v>
      </c>
      <c r="V1426" s="18">
        <v>1040</v>
      </c>
      <c r="W1426" s="11" t="s">
        <v>1306</v>
      </c>
      <c r="X1426" s="164" t="s">
        <v>5164</v>
      </c>
      <c r="Y1426" s="164">
        <v>62</v>
      </c>
      <c r="Z1426" s="164">
        <v>59</v>
      </c>
      <c r="AA1426" s="164">
        <v>59</v>
      </c>
      <c r="AB1426" s="124" t="e">
        <v>#N/A</v>
      </c>
    </row>
    <row r="1427" spans="1:28" s="162" customFormat="1" ht="75" x14ac:dyDescent="0.25">
      <c r="A1427" s="34">
        <v>17</v>
      </c>
      <c r="B1427" s="167">
        <v>2229</v>
      </c>
      <c r="C1427" s="371" t="s">
        <v>3714</v>
      </c>
      <c r="D1427" s="401" t="s">
        <v>3843</v>
      </c>
      <c r="E1427" s="31" t="s">
        <v>1</v>
      </c>
      <c r="F1427" s="401" t="s">
        <v>170</v>
      </c>
      <c r="G1427" s="33">
        <v>7203400</v>
      </c>
      <c r="H1427" s="70"/>
      <c r="I1427" s="70"/>
      <c r="J1427" s="73">
        <v>1</v>
      </c>
      <c r="K1427" s="70"/>
      <c r="L1427" s="70"/>
      <c r="M1427" s="70"/>
      <c r="N1427" s="70"/>
      <c r="O1427" s="31"/>
      <c r="P1427" s="70"/>
      <c r="Q1427" s="73">
        <v>1</v>
      </c>
      <c r="R1427" s="73"/>
      <c r="S1427" s="73"/>
      <c r="T1427" s="366">
        <v>1113.4546200000002</v>
      </c>
      <c r="U1427" s="10">
        <v>1033</v>
      </c>
      <c r="V1427" s="18">
        <v>1029</v>
      </c>
      <c r="W1427" s="11" t="s">
        <v>1306</v>
      </c>
      <c r="X1427" s="164" t="s">
        <v>5164</v>
      </c>
      <c r="Y1427" s="164">
        <v>62</v>
      </c>
      <c r="Z1427" s="164">
        <v>59</v>
      </c>
      <c r="AA1427" s="164">
        <v>59</v>
      </c>
      <c r="AB1427" s="124" t="e">
        <v>#N/A</v>
      </c>
    </row>
    <row r="1428" spans="1:28" s="162" customFormat="1" ht="105" x14ac:dyDescent="0.25">
      <c r="A1428" s="34">
        <v>18</v>
      </c>
      <c r="B1428" s="167">
        <v>2230</v>
      </c>
      <c r="C1428" s="48" t="s">
        <v>1510</v>
      </c>
      <c r="D1428" s="401" t="s">
        <v>3844</v>
      </c>
      <c r="E1428" s="31" t="s">
        <v>1</v>
      </c>
      <c r="F1428" s="401" t="s">
        <v>15</v>
      </c>
      <c r="G1428" s="400">
        <v>11120600</v>
      </c>
      <c r="H1428" s="70"/>
      <c r="I1428" s="71">
        <v>22.8</v>
      </c>
      <c r="J1428" s="70"/>
      <c r="K1428" s="70"/>
      <c r="L1428" s="70"/>
      <c r="M1428" s="70"/>
      <c r="N1428" s="70"/>
      <c r="O1428" s="31"/>
      <c r="P1428" s="70"/>
      <c r="Q1428" s="70"/>
      <c r="R1428" s="70"/>
      <c r="S1428" s="70"/>
      <c r="T1428" s="366">
        <v>1739.1645800000001</v>
      </c>
      <c r="U1428" s="10">
        <v>2025</v>
      </c>
      <c r="V1428" s="18">
        <v>1041</v>
      </c>
      <c r="W1428" s="11" t="s">
        <v>1306</v>
      </c>
      <c r="X1428" s="164" t="s">
        <v>5164</v>
      </c>
      <c r="Y1428" s="164">
        <v>62</v>
      </c>
      <c r="Z1428" s="164">
        <v>59</v>
      </c>
      <c r="AA1428" s="164">
        <v>59</v>
      </c>
      <c r="AB1428" s="124" t="e">
        <v>#N/A</v>
      </c>
    </row>
    <row r="1429" spans="1:28" s="162" customFormat="1" ht="195" x14ac:dyDescent="0.25">
      <c r="A1429" s="34">
        <v>20</v>
      </c>
      <c r="B1429" s="167">
        <v>2232</v>
      </c>
      <c r="C1429" s="48" t="s">
        <v>5030</v>
      </c>
      <c r="D1429" s="401" t="s">
        <v>1512</v>
      </c>
      <c r="E1429" s="31" t="s">
        <v>1</v>
      </c>
      <c r="F1429" s="401" t="s">
        <v>91</v>
      </c>
      <c r="G1429" s="33">
        <v>7490300</v>
      </c>
      <c r="H1429" s="70"/>
      <c r="I1429" s="70"/>
      <c r="J1429" s="71">
        <v>9.6</v>
      </c>
      <c r="K1429" s="70"/>
      <c r="L1429" s="70"/>
      <c r="M1429" s="70"/>
      <c r="N1429" s="70"/>
      <c r="O1429" s="31"/>
      <c r="P1429" s="70"/>
      <c r="Q1429" s="70"/>
      <c r="R1429" s="70"/>
      <c r="S1429" s="70"/>
      <c r="T1429" s="366">
        <v>1164.2012900000002</v>
      </c>
      <c r="U1429" s="10">
        <v>1017</v>
      </c>
      <c r="V1429" s="352"/>
      <c r="W1429" s="11" t="s">
        <v>1306</v>
      </c>
      <c r="X1429" s="164" t="s">
        <v>5164</v>
      </c>
      <c r="Y1429" s="164">
        <v>62</v>
      </c>
      <c r="Z1429" s="164">
        <v>59</v>
      </c>
      <c r="AA1429" s="164">
        <v>59</v>
      </c>
      <c r="AB1429" s="124" t="e">
        <v>#N/A</v>
      </c>
    </row>
    <row r="1430" spans="1:28" s="162" customFormat="1" ht="114.75" x14ac:dyDescent="0.25">
      <c r="A1430" s="34">
        <v>23</v>
      </c>
      <c r="B1430" s="167">
        <v>2235</v>
      </c>
      <c r="C1430" s="371" t="s">
        <v>3715</v>
      </c>
      <c r="D1430" s="401" t="s">
        <v>3836</v>
      </c>
      <c r="E1430" s="31" t="s">
        <v>1</v>
      </c>
      <c r="F1430" s="401" t="s">
        <v>273</v>
      </c>
      <c r="G1430" s="33">
        <v>7429900</v>
      </c>
      <c r="H1430" s="70"/>
      <c r="I1430" s="70"/>
      <c r="J1430" s="70"/>
      <c r="K1430" s="70"/>
      <c r="L1430" s="70"/>
      <c r="M1430" s="70"/>
      <c r="N1430" s="70"/>
      <c r="O1430" s="31"/>
      <c r="P1430" s="70"/>
      <c r="Q1430" s="70"/>
      <c r="R1430" s="70"/>
      <c r="S1430" s="70"/>
      <c r="T1430" s="366">
        <v>1146.4335700000001</v>
      </c>
      <c r="U1430" s="10">
        <v>7981</v>
      </c>
      <c r="V1430" s="18">
        <v>7797</v>
      </c>
      <c r="W1430" s="11" t="s">
        <v>1306</v>
      </c>
      <c r="X1430" s="164" t="s">
        <v>5164</v>
      </c>
      <c r="Y1430" s="164">
        <v>62</v>
      </c>
      <c r="Z1430" s="164">
        <v>59</v>
      </c>
      <c r="AA1430" s="164">
        <v>59</v>
      </c>
      <c r="AB1430" s="124" t="e">
        <v>#N/A</v>
      </c>
    </row>
    <row r="1431" spans="1:28" s="162" customFormat="1" ht="120" x14ac:dyDescent="0.25">
      <c r="A1431" s="34">
        <v>25</v>
      </c>
      <c r="B1431" s="167">
        <v>2237</v>
      </c>
      <c r="C1431" s="371" t="s">
        <v>3716</v>
      </c>
      <c r="D1431" s="401" t="s">
        <v>3832</v>
      </c>
      <c r="E1431" s="31" t="s">
        <v>1</v>
      </c>
      <c r="F1431" s="401" t="s">
        <v>170</v>
      </c>
      <c r="G1431" s="33">
        <v>7886000</v>
      </c>
      <c r="H1431" s="70"/>
      <c r="I1431" s="73">
        <v>3</v>
      </c>
      <c r="J1431" s="70"/>
      <c r="K1431" s="70"/>
      <c r="L1431" s="70"/>
      <c r="M1431" s="70"/>
      <c r="N1431" s="70"/>
      <c r="O1431" s="31"/>
      <c r="P1431" s="70"/>
      <c r="Q1431" s="70"/>
      <c r="R1431" s="70"/>
      <c r="S1431" s="70"/>
      <c r="T1431" s="366">
        <v>1219.8697999999999</v>
      </c>
      <c r="U1431" s="10">
        <v>1284</v>
      </c>
      <c r="V1431" s="18">
        <v>1340</v>
      </c>
      <c r="W1431" s="11" t="s">
        <v>1306</v>
      </c>
      <c r="X1431" s="164" t="s">
        <v>5164</v>
      </c>
      <c r="Y1431" s="164">
        <v>62</v>
      </c>
      <c r="Z1431" s="164">
        <v>59</v>
      </c>
      <c r="AA1431" s="164">
        <v>59</v>
      </c>
      <c r="AB1431" s="124" t="e">
        <v>#N/A</v>
      </c>
    </row>
    <row r="1432" spans="1:28" s="162" customFormat="1" ht="120" x14ac:dyDescent="0.25">
      <c r="A1432" s="34">
        <v>26</v>
      </c>
      <c r="B1432" s="167">
        <v>2238</v>
      </c>
      <c r="C1432" s="371" t="s">
        <v>3717</v>
      </c>
      <c r="D1432" s="401" t="s">
        <v>3833</v>
      </c>
      <c r="E1432" s="31" t="s">
        <v>1</v>
      </c>
      <c r="F1432" s="401" t="s">
        <v>170</v>
      </c>
      <c r="G1432" s="33">
        <v>12518600</v>
      </c>
      <c r="H1432" s="70"/>
      <c r="I1432" s="70"/>
      <c r="J1432" s="70"/>
      <c r="K1432" s="70"/>
      <c r="L1432" s="70"/>
      <c r="M1432" s="70"/>
      <c r="N1432" s="70"/>
      <c r="O1432" s="31"/>
      <c r="P1432" s="70"/>
      <c r="Q1432" s="70"/>
      <c r="R1432" s="70"/>
      <c r="S1432" s="70"/>
      <c r="T1432" s="366">
        <v>1931.6199800000002</v>
      </c>
      <c r="U1432" s="10">
        <v>1632</v>
      </c>
      <c r="V1432" s="18">
        <v>2220</v>
      </c>
      <c r="W1432" s="11" t="s">
        <v>1306</v>
      </c>
      <c r="X1432" s="164" t="s">
        <v>5164</v>
      </c>
      <c r="Y1432" s="164">
        <v>62</v>
      </c>
      <c r="Z1432" s="164">
        <v>59</v>
      </c>
      <c r="AA1432" s="164">
        <v>59</v>
      </c>
      <c r="AB1432" s="124" t="e">
        <v>#N/A</v>
      </c>
    </row>
    <row r="1433" spans="1:28" s="162" customFormat="1" ht="120" x14ac:dyDescent="0.25">
      <c r="A1433" s="34">
        <v>27</v>
      </c>
      <c r="B1433" s="167">
        <v>2239</v>
      </c>
      <c r="C1433" s="48" t="s">
        <v>1518</v>
      </c>
      <c r="D1433" s="401" t="s">
        <v>3833</v>
      </c>
      <c r="E1433" s="31" t="s">
        <v>1</v>
      </c>
      <c r="F1433" s="401" t="s">
        <v>340</v>
      </c>
      <c r="G1433" s="33">
        <v>15309600</v>
      </c>
      <c r="H1433" s="70"/>
      <c r="I1433" s="70"/>
      <c r="J1433" s="70">
        <v>10.95</v>
      </c>
      <c r="K1433" s="70"/>
      <c r="L1433" s="70"/>
      <c r="M1433" s="70"/>
      <c r="N1433" s="70"/>
      <c r="O1433" s="31"/>
      <c r="P1433" s="70"/>
      <c r="Q1433" s="73"/>
      <c r="R1433" s="73"/>
      <c r="S1433" s="73"/>
      <c r="T1433" s="366">
        <v>2371.9072799999999</v>
      </c>
      <c r="U1433" s="10">
        <v>2207</v>
      </c>
      <c r="V1433" s="18">
        <v>1749</v>
      </c>
      <c r="W1433" s="11" t="s">
        <v>1306</v>
      </c>
      <c r="X1433" s="164" t="s">
        <v>5164</v>
      </c>
      <c r="Y1433" s="164">
        <v>62</v>
      </c>
      <c r="Z1433" s="164">
        <v>59</v>
      </c>
      <c r="AA1433" s="164">
        <v>59</v>
      </c>
      <c r="AB1433" s="124" t="e">
        <v>#N/A</v>
      </c>
    </row>
    <row r="1434" spans="1:28" s="162" customFormat="1" ht="76.5" x14ac:dyDescent="0.25">
      <c r="A1434" s="34">
        <v>28</v>
      </c>
      <c r="B1434" s="167">
        <v>2240</v>
      </c>
      <c r="C1434" s="371" t="s">
        <v>3718</v>
      </c>
      <c r="D1434" s="401" t="s">
        <v>3834</v>
      </c>
      <c r="E1434" s="31" t="s">
        <v>1</v>
      </c>
      <c r="F1434" s="401" t="s">
        <v>170</v>
      </c>
      <c r="G1434" s="400">
        <v>10650860</v>
      </c>
      <c r="H1434" s="70"/>
      <c r="I1434" s="73">
        <v>2</v>
      </c>
      <c r="J1434" s="70"/>
      <c r="K1434" s="70"/>
      <c r="L1434" s="70"/>
      <c r="M1434" s="70"/>
      <c r="N1434" s="70"/>
      <c r="O1434" s="31"/>
      <c r="P1434" s="70"/>
      <c r="Q1434" s="70"/>
      <c r="R1434" s="70"/>
      <c r="S1434" s="70"/>
      <c r="T1434" s="366">
        <v>1645.4676980000002</v>
      </c>
      <c r="U1434" s="10">
        <v>1665</v>
      </c>
      <c r="V1434" s="18">
        <v>1593</v>
      </c>
      <c r="W1434" s="11" t="s">
        <v>1306</v>
      </c>
      <c r="X1434" s="164" t="s">
        <v>5164</v>
      </c>
      <c r="Y1434" s="164">
        <v>62</v>
      </c>
      <c r="Z1434" s="164">
        <v>59</v>
      </c>
      <c r="AA1434" s="164">
        <v>59</v>
      </c>
      <c r="AB1434" s="124" t="e">
        <v>#N/A</v>
      </c>
    </row>
    <row r="1435" spans="1:28" s="162" customFormat="1" ht="114.75" x14ac:dyDescent="0.25">
      <c r="A1435" s="7">
        <v>1</v>
      </c>
      <c r="B1435" s="167">
        <v>2241</v>
      </c>
      <c r="C1435" s="371" t="s">
        <v>3719</v>
      </c>
      <c r="D1435" s="7" t="s">
        <v>1519</v>
      </c>
      <c r="E1435" s="7" t="s">
        <v>1</v>
      </c>
      <c r="F1435" s="7" t="s">
        <v>1520</v>
      </c>
      <c r="G1435" s="67">
        <v>14924700</v>
      </c>
      <c r="H1435" s="9"/>
      <c r="I1435" s="9"/>
      <c r="J1435" s="9">
        <v>30.76</v>
      </c>
      <c r="K1435" s="9">
        <v>30</v>
      </c>
      <c r="L1435" s="9"/>
      <c r="M1435" s="9"/>
      <c r="N1435" s="9"/>
      <c r="O1435" s="9"/>
      <c r="P1435" s="9">
        <v>9024</v>
      </c>
      <c r="Q1435" s="9"/>
      <c r="R1435" s="9"/>
      <c r="S1435" s="9"/>
      <c r="T1435" s="366">
        <v>2302.88121</v>
      </c>
      <c r="U1435" s="10">
        <v>2314</v>
      </c>
      <c r="V1435" s="18">
        <v>2342</v>
      </c>
      <c r="W1435" s="11" t="s">
        <v>1308</v>
      </c>
      <c r="X1435" s="164" t="s">
        <v>5165</v>
      </c>
      <c r="Y1435" s="164">
        <v>11</v>
      </c>
      <c r="Z1435" s="164">
        <v>60</v>
      </c>
      <c r="AA1435" s="164">
        <v>60</v>
      </c>
      <c r="AB1435" s="124" t="e">
        <v>#N/A</v>
      </c>
    </row>
    <row r="1436" spans="1:28" s="162" customFormat="1" ht="127.5" x14ac:dyDescent="0.25">
      <c r="A1436" s="24">
        <v>2</v>
      </c>
      <c r="B1436" s="167">
        <v>2242</v>
      </c>
      <c r="C1436" s="371" t="s">
        <v>3721</v>
      </c>
      <c r="D1436" s="404" t="s">
        <v>3720</v>
      </c>
      <c r="E1436" s="7" t="s">
        <v>1</v>
      </c>
      <c r="F1436" s="7" t="s">
        <v>91</v>
      </c>
      <c r="G1436" s="67">
        <v>11480800</v>
      </c>
      <c r="H1436" s="9"/>
      <c r="I1436" s="9"/>
      <c r="J1436" s="9">
        <v>21446</v>
      </c>
      <c r="K1436" s="9"/>
      <c r="L1436" s="9"/>
      <c r="M1436" s="3"/>
      <c r="N1436" s="9" t="s">
        <v>5204</v>
      </c>
      <c r="O1436" s="9"/>
      <c r="P1436" s="9"/>
      <c r="Q1436" s="9"/>
      <c r="R1436" s="9"/>
      <c r="S1436" s="9"/>
      <c r="T1436" s="366">
        <v>1771.4874400000001</v>
      </c>
      <c r="U1436" s="10">
        <v>1724</v>
      </c>
      <c r="V1436" s="18">
        <v>2189</v>
      </c>
      <c r="W1436" s="11" t="s">
        <v>1308</v>
      </c>
      <c r="X1436" s="164" t="s">
        <v>5165</v>
      </c>
      <c r="Y1436" s="164">
        <v>11</v>
      </c>
      <c r="Z1436" s="164">
        <v>60</v>
      </c>
      <c r="AA1436" s="164">
        <v>60</v>
      </c>
      <c r="AB1436" s="124" t="e">
        <v>#N/A</v>
      </c>
    </row>
    <row r="1437" spans="1:28" s="162" customFormat="1" ht="75" x14ac:dyDescent="0.25">
      <c r="A1437" s="24">
        <v>3</v>
      </c>
      <c r="B1437" s="167">
        <v>2243</v>
      </c>
      <c r="C1437" s="371" t="s">
        <v>3722</v>
      </c>
      <c r="D1437" s="7" t="s">
        <v>1519</v>
      </c>
      <c r="E1437" s="7" t="s">
        <v>1</v>
      </c>
      <c r="F1437" s="403" t="s">
        <v>2511</v>
      </c>
      <c r="G1437" s="33">
        <v>7829300</v>
      </c>
      <c r="H1437" s="26"/>
      <c r="I1437" s="7"/>
      <c r="J1437" s="26"/>
      <c r="K1437" s="7"/>
      <c r="L1437" s="26"/>
      <c r="M1437" s="7"/>
      <c r="N1437" s="26"/>
      <c r="O1437" s="9"/>
      <c r="P1437" s="41"/>
      <c r="Q1437" s="9"/>
      <c r="R1437" s="9"/>
      <c r="S1437" s="9"/>
      <c r="T1437" s="366">
        <v>1208.0609900000002</v>
      </c>
      <c r="U1437" s="10">
        <v>1916</v>
      </c>
      <c r="V1437" s="18">
        <v>1358</v>
      </c>
      <c r="W1437" s="69" t="s">
        <v>1306</v>
      </c>
      <c r="X1437" s="164" t="s">
        <v>5165</v>
      </c>
      <c r="Y1437" s="164">
        <v>11</v>
      </c>
      <c r="Z1437" s="164">
        <v>60</v>
      </c>
      <c r="AA1437" s="164">
        <v>60</v>
      </c>
      <c r="AB1437" s="124" t="e">
        <v>#N/A</v>
      </c>
    </row>
    <row r="1438" spans="1:28" s="162" customFormat="1" ht="75" x14ac:dyDescent="0.25">
      <c r="A1438" s="24">
        <v>4</v>
      </c>
      <c r="B1438" s="167">
        <v>2244</v>
      </c>
      <c r="C1438" s="371" t="s">
        <v>3723</v>
      </c>
      <c r="D1438" s="7" t="s">
        <v>1519</v>
      </c>
      <c r="E1438" s="7" t="s">
        <v>1</v>
      </c>
      <c r="F1438" s="403" t="s">
        <v>1520</v>
      </c>
      <c r="G1438" s="33">
        <v>17152600</v>
      </c>
      <c r="H1438" s="26"/>
      <c r="I1438" s="7"/>
      <c r="J1438" s="26"/>
      <c r="K1438" s="7"/>
      <c r="L1438" s="26"/>
      <c r="M1438" s="7"/>
      <c r="N1438" s="26"/>
      <c r="O1438" s="9"/>
      <c r="P1438" s="41"/>
      <c r="Q1438" s="9"/>
      <c r="R1438" s="9"/>
      <c r="S1438" s="9"/>
      <c r="T1438" s="366">
        <v>2646.6461800000002</v>
      </c>
      <c r="U1438" s="198">
        <v>1916</v>
      </c>
      <c r="V1438" s="18">
        <v>1162</v>
      </c>
      <c r="W1438" s="69" t="s">
        <v>1306</v>
      </c>
      <c r="X1438" s="164" t="s">
        <v>5165</v>
      </c>
      <c r="Y1438" s="164">
        <v>11</v>
      </c>
      <c r="Z1438" s="164">
        <v>60</v>
      </c>
      <c r="AA1438" s="164">
        <v>60</v>
      </c>
      <c r="AB1438" s="124" t="e">
        <v>#N/A</v>
      </c>
    </row>
    <row r="1439" spans="1:28" s="162" customFormat="1" ht="75" x14ac:dyDescent="0.25">
      <c r="A1439" s="24">
        <v>8</v>
      </c>
      <c r="B1439" s="167">
        <v>2248</v>
      </c>
      <c r="C1439" s="6" t="s">
        <v>1524</v>
      </c>
      <c r="D1439" s="7" t="s">
        <v>1519</v>
      </c>
      <c r="E1439" s="7" t="s">
        <v>1</v>
      </c>
      <c r="F1439" s="403" t="s">
        <v>19</v>
      </c>
      <c r="G1439" s="33">
        <v>24724000</v>
      </c>
      <c r="H1439" s="26"/>
      <c r="I1439" s="7"/>
      <c r="J1439" s="26"/>
      <c r="K1439" s="7"/>
      <c r="L1439" s="26"/>
      <c r="M1439" s="7"/>
      <c r="N1439" s="26"/>
      <c r="O1439" s="9"/>
      <c r="P1439" s="41"/>
      <c r="Q1439" s="9"/>
      <c r="R1439" s="9"/>
      <c r="S1439" s="9"/>
      <c r="T1439" s="366">
        <v>3814.9132000000004</v>
      </c>
      <c r="U1439" s="10">
        <v>3766</v>
      </c>
      <c r="V1439" s="18">
        <v>3407</v>
      </c>
      <c r="W1439" s="69" t="s">
        <v>1306</v>
      </c>
      <c r="X1439" s="164" t="s">
        <v>5165</v>
      </c>
      <c r="Y1439" s="164">
        <v>11</v>
      </c>
      <c r="Z1439" s="164">
        <v>60</v>
      </c>
      <c r="AA1439" s="164">
        <v>60</v>
      </c>
      <c r="AB1439" s="124" t="e">
        <v>#N/A</v>
      </c>
    </row>
    <row r="1440" spans="1:28" s="162" customFormat="1" ht="75" x14ac:dyDescent="0.25">
      <c r="A1440" s="24">
        <v>12</v>
      </c>
      <c r="B1440" s="167">
        <v>2252</v>
      </c>
      <c r="C1440" s="6" t="s">
        <v>420</v>
      </c>
      <c r="D1440" s="7" t="s">
        <v>1519</v>
      </c>
      <c r="E1440" s="7" t="s">
        <v>1</v>
      </c>
      <c r="F1440" s="403" t="s">
        <v>155</v>
      </c>
      <c r="G1440" s="33">
        <v>10986700</v>
      </c>
      <c r="H1440" s="26">
        <v>4.4000000000000004</v>
      </c>
      <c r="I1440" s="7"/>
      <c r="J1440" s="26">
        <v>36778</v>
      </c>
      <c r="K1440" s="7"/>
      <c r="L1440" s="26"/>
      <c r="M1440" s="7"/>
      <c r="N1440" s="26">
        <v>32289</v>
      </c>
      <c r="O1440" s="9"/>
      <c r="P1440" s="41">
        <v>5.9100000000000003E-3</v>
      </c>
      <c r="Q1440" s="9"/>
      <c r="R1440" s="9"/>
      <c r="S1440" s="9"/>
      <c r="T1440" s="366">
        <v>1766.0402199999999</v>
      </c>
      <c r="U1440" s="10">
        <v>4532</v>
      </c>
      <c r="V1440" s="18">
        <v>4078</v>
      </c>
      <c r="W1440" s="69" t="s">
        <v>1306</v>
      </c>
      <c r="X1440" s="164" t="s">
        <v>5165</v>
      </c>
      <c r="Y1440" s="164">
        <v>11</v>
      </c>
      <c r="Z1440" s="164">
        <v>60</v>
      </c>
      <c r="AA1440" s="164">
        <v>60</v>
      </c>
      <c r="AB1440" s="124" t="e">
        <v>#N/A</v>
      </c>
    </row>
    <row r="1441" spans="1:28" s="162" customFormat="1" ht="75" x14ac:dyDescent="0.25">
      <c r="A1441" s="7">
        <v>1</v>
      </c>
      <c r="B1441" s="167">
        <v>2254</v>
      </c>
      <c r="C1441" s="6" t="s">
        <v>5035</v>
      </c>
      <c r="D1441" s="84" t="s">
        <v>3829</v>
      </c>
      <c r="E1441" s="7" t="s">
        <v>1</v>
      </c>
      <c r="F1441" s="79" t="s">
        <v>1520</v>
      </c>
      <c r="G1441" s="334">
        <v>37190500</v>
      </c>
      <c r="H1441" s="24"/>
      <c r="I1441" s="82">
        <v>208.7</v>
      </c>
      <c r="J1441" s="24"/>
      <c r="K1441" s="24"/>
      <c r="L1441" s="24"/>
      <c r="M1441" s="24"/>
      <c r="N1441" s="24"/>
      <c r="O1441" s="24"/>
      <c r="P1441" s="24"/>
      <c r="Q1441" s="26"/>
      <c r="R1441" s="26"/>
      <c r="S1441" s="26"/>
      <c r="T1441" s="366">
        <v>5951.3681500000002</v>
      </c>
      <c r="U1441" s="351">
        <v>5621</v>
      </c>
      <c r="V1441" s="352">
        <v>2136</v>
      </c>
      <c r="W1441" s="69" t="s">
        <v>1306</v>
      </c>
      <c r="X1441" s="164" t="s">
        <v>5166</v>
      </c>
      <c r="Y1441" s="164">
        <v>24</v>
      </c>
      <c r="Z1441" s="164">
        <v>62</v>
      </c>
      <c r="AA1441" s="164">
        <v>62</v>
      </c>
      <c r="AB1441" s="124" t="e">
        <v>#N/A</v>
      </c>
    </row>
    <row r="1442" spans="1:28" s="162" customFormat="1" ht="75" x14ac:dyDescent="0.25">
      <c r="A1442" s="24">
        <v>2</v>
      </c>
      <c r="B1442" s="167">
        <v>2255</v>
      </c>
      <c r="C1442" s="6" t="s">
        <v>5036</v>
      </c>
      <c r="D1442" s="84" t="s">
        <v>3830</v>
      </c>
      <c r="E1442" s="7" t="s">
        <v>1</v>
      </c>
      <c r="F1442" s="79" t="s">
        <v>1520</v>
      </c>
      <c r="G1442" s="334">
        <v>28162799</v>
      </c>
      <c r="H1442" s="24"/>
      <c r="I1442" s="82">
        <v>41.837119999999999</v>
      </c>
      <c r="J1442" s="24"/>
      <c r="K1442" s="24"/>
      <c r="L1442" s="24"/>
      <c r="M1442" s="24"/>
      <c r="N1442" s="24"/>
      <c r="O1442" s="24"/>
      <c r="P1442" s="24"/>
      <c r="Q1442" s="26"/>
      <c r="R1442" s="26"/>
      <c r="S1442" s="26"/>
      <c r="T1442" s="366">
        <v>4388.1937481000004</v>
      </c>
      <c r="U1442" s="351">
        <v>3896</v>
      </c>
      <c r="V1442" s="352"/>
      <c r="W1442" s="69" t="s">
        <v>1306</v>
      </c>
      <c r="X1442" s="164" t="s">
        <v>5166</v>
      </c>
      <c r="Y1442" s="164">
        <v>24</v>
      </c>
      <c r="Z1442" s="164">
        <v>62</v>
      </c>
      <c r="AA1442" s="164">
        <v>62</v>
      </c>
      <c r="AB1442" s="124" t="e">
        <v>#N/A</v>
      </c>
    </row>
    <row r="1443" spans="1:28" s="162" customFormat="1" ht="90" x14ac:dyDescent="0.25">
      <c r="A1443" s="24">
        <v>3</v>
      </c>
      <c r="B1443" s="167">
        <v>2256</v>
      </c>
      <c r="C1443" s="6" t="s">
        <v>5037</v>
      </c>
      <c r="D1443" s="84" t="s">
        <v>3831</v>
      </c>
      <c r="E1443" s="7" t="s">
        <v>1</v>
      </c>
      <c r="F1443" s="79" t="s">
        <v>1520</v>
      </c>
      <c r="G1443" s="334">
        <v>26042000</v>
      </c>
      <c r="H1443" s="24"/>
      <c r="I1443" s="82">
        <v>20</v>
      </c>
      <c r="J1443" s="24"/>
      <c r="K1443" s="24"/>
      <c r="L1443" s="24"/>
      <c r="M1443" s="24"/>
      <c r="N1443" s="24"/>
      <c r="O1443" s="24"/>
      <c r="P1443" s="24"/>
      <c r="Q1443" s="26"/>
      <c r="R1443" s="26"/>
      <c r="S1443" s="26"/>
      <c r="T1443" s="366">
        <v>4038.6806000000001</v>
      </c>
      <c r="U1443" s="351">
        <v>4109</v>
      </c>
      <c r="V1443" s="352">
        <v>3955</v>
      </c>
      <c r="W1443" s="69" t="s">
        <v>1306</v>
      </c>
      <c r="X1443" s="164" t="s">
        <v>5166</v>
      </c>
      <c r="Y1443" s="164">
        <v>24</v>
      </c>
      <c r="Z1443" s="164">
        <v>62</v>
      </c>
      <c r="AA1443" s="164">
        <v>62</v>
      </c>
      <c r="AB1443" s="124" t="e">
        <v>#N/A</v>
      </c>
    </row>
    <row r="1444" spans="1:28" s="162" customFormat="1" ht="75" x14ac:dyDescent="0.25">
      <c r="A1444" s="24">
        <v>5</v>
      </c>
      <c r="B1444" s="167">
        <v>2258</v>
      </c>
      <c r="C1444" s="371" t="s">
        <v>3724</v>
      </c>
      <c r="D1444" s="84" t="s">
        <v>3818</v>
      </c>
      <c r="E1444" s="7" t="s">
        <v>1</v>
      </c>
      <c r="F1444" s="79" t="s">
        <v>1520</v>
      </c>
      <c r="G1444" s="334">
        <v>22278790</v>
      </c>
      <c r="H1444" s="24"/>
      <c r="I1444" s="82"/>
      <c r="J1444" s="24"/>
      <c r="K1444" s="24"/>
      <c r="L1444" s="24"/>
      <c r="M1444" s="24"/>
      <c r="N1444" s="24"/>
      <c r="O1444" s="24"/>
      <c r="P1444" s="24"/>
      <c r="Q1444" s="26"/>
      <c r="R1444" s="26"/>
      <c r="S1444" s="26"/>
      <c r="T1444" s="366">
        <v>3437.6172970000002</v>
      </c>
      <c r="U1444" s="351">
        <v>6050</v>
      </c>
      <c r="V1444" s="352">
        <v>2445</v>
      </c>
      <c r="W1444" s="69" t="s">
        <v>1306</v>
      </c>
      <c r="X1444" s="164" t="s">
        <v>5166</v>
      </c>
      <c r="Y1444" s="164">
        <v>24</v>
      </c>
      <c r="Z1444" s="164">
        <v>62</v>
      </c>
      <c r="AA1444" s="164">
        <v>62</v>
      </c>
      <c r="AB1444" s="124" t="e">
        <v>#N/A</v>
      </c>
    </row>
    <row r="1445" spans="1:28" s="162" customFormat="1" ht="75" x14ac:dyDescent="0.25">
      <c r="A1445" s="24">
        <v>6</v>
      </c>
      <c r="B1445" s="167">
        <v>2259</v>
      </c>
      <c r="C1445" s="371" t="s">
        <v>3725</v>
      </c>
      <c r="D1445" s="84" t="s">
        <v>3819</v>
      </c>
      <c r="E1445" s="7" t="s">
        <v>1</v>
      </c>
      <c r="F1445" s="79" t="s">
        <v>1520</v>
      </c>
      <c r="G1445" s="334">
        <v>21770600</v>
      </c>
      <c r="H1445" s="9"/>
      <c r="I1445" s="82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366">
        <v>3359.2035800000003</v>
      </c>
      <c r="U1445" s="351">
        <v>2786</v>
      </c>
      <c r="V1445" s="352">
        <v>2249</v>
      </c>
      <c r="W1445" s="69" t="s">
        <v>1306</v>
      </c>
      <c r="X1445" s="164" t="s">
        <v>5166</v>
      </c>
      <c r="Y1445" s="164">
        <v>24</v>
      </c>
      <c r="Z1445" s="164">
        <v>62</v>
      </c>
      <c r="AA1445" s="164">
        <v>62</v>
      </c>
      <c r="AB1445" s="124" t="e">
        <v>#N/A</v>
      </c>
    </row>
    <row r="1446" spans="1:28" s="162" customFormat="1" ht="90" x14ac:dyDescent="0.25">
      <c r="A1446" s="24">
        <v>7</v>
      </c>
      <c r="B1446" s="167">
        <v>2260</v>
      </c>
      <c r="C1446" s="6" t="s">
        <v>5039</v>
      </c>
      <c r="D1446" s="84" t="s">
        <v>3820</v>
      </c>
      <c r="E1446" s="7" t="s">
        <v>1</v>
      </c>
      <c r="F1446" s="79" t="s">
        <v>1520</v>
      </c>
      <c r="G1446" s="334">
        <v>20088750</v>
      </c>
      <c r="H1446" s="24"/>
      <c r="I1446" s="82"/>
      <c r="J1446" s="24"/>
      <c r="K1446" s="24"/>
      <c r="L1446" s="24"/>
      <c r="M1446" s="24"/>
      <c r="N1446" s="24"/>
      <c r="O1446" s="24"/>
      <c r="P1446" s="24"/>
      <c r="Q1446" s="26"/>
      <c r="R1446" s="26"/>
      <c r="S1446" s="26"/>
      <c r="T1446" s="366">
        <v>3099.694125</v>
      </c>
      <c r="U1446" s="351">
        <v>3048</v>
      </c>
      <c r="V1446" s="352">
        <v>7385</v>
      </c>
      <c r="W1446" s="69" t="s">
        <v>1306</v>
      </c>
      <c r="X1446" s="164" t="s">
        <v>5166</v>
      </c>
      <c r="Y1446" s="164">
        <v>24</v>
      </c>
      <c r="Z1446" s="164">
        <v>62</v>
      </c>
      <c r="AA1446" s="164">
        <v>62</v>
      </c>
      <c r="AB1446" s="124" t="e">
        <v>#N/A</v>
      </c>
    </row>
    <row r="1447" spans="1:28" s="162" customFormat="1" ht="90" x14ac:dyDescent="0.25">
      <c r="A1447" s="24">
        <v>8</v>
      </c>
      <c r="B1447" s="167">
        <v>2261</v>
      </c>
      <c r="C1447" s="6" t="s">
        <v>5040</v>
      </c>
      <c r="D1447" s="84" t="s">
        <v>3820</v>
      </c>
      <c r="E1447" s="7" t="s">
        <v>1</v>
      </c>
      <c r="F1447" s="79" t="s">
        <v>1520</v>
      </c>
      <c r="G1447" s="334">
        <v>16988330</v>
      </c>
      <c r="H1447" s="24"/>
      <c r="I1447" s="82"/>
      <c r="J1447" s="24"/>
      <c r="K1447" s="24"/>
      <c r="L1447" s="24"/>
      <c r="M1447" s="24"/>
      <c r="N1447" s="24"/>
      <c r="O1447" s="24"/>
      <c r="P1447" s="24"/>
      <c r="Q1447" s="26"/>
      <c r="R1447" s="26"/>
      <c r="S1447" s="26"/>
      <c r="T1447" s="366">
        <v>2621.2993190000002</v>
      </c>
      <c r="U1447" s="351">
        <v>2527</v>
      </c>
      <c r="V1447" s="352">
        <v>4698</v>
      </c>
      <c r="W1447" s="69" t="s">
        <v>1306</v>
      </c>
      <c r="X1447" s="164" t="s">
        <v>5166</v>
      </c>
      <c r="Y1447" s="164">
        <v>24</v>
      </c>
      <c r="Z1447" s="164">
        <v>62</v>
      </c>
      <c r="AA1447" s="164">
        <v>62</v>
      </c>
      <c r="AB1447" s="124" t="e">
        <v>#N/A</v>
      </c>
    </row>
    <row r="1448" spans="1:28" s="162" customFormat="1" ht="105" x14ac:dyDescent="0.25">
      <c r="A1448" s="24">
        <v>9</v>
      </c>
      <c r="B1448" s="167">
        <v>2262</v>
      </c>
      <c r="C1448" s="6" t="s">
        <v>5041</v>
      </c>
      <c r="D1448" s="84" t="s">
        <v>3821</v>
      </c>
      <c r="E1448" s="7" t="s">
        <v>1</v>
      </c>
      <c r="F1448" s="79" t="s">
        <v>1520</v>
      </c>
      <c r="G1448" s="334">
        <v>15558500</v>
      </c>
      <c r="H1448" s="9"/>
      <c r="I1448" s="82">
        <v>107.328</v>
      </c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366">
        <v>2510.1511100000002</v>
      </c>
      <c r="U1448" s="351">
        <v>8904</v>
      </c>
      <c r="V1448" s="352">
        <v>10025</v>
      </c>
      <c r="W1448" s="69" t="s">
        <v>1306</v>
      </c>
      <c r="X1448" s="164" t="s">
        <v>5166</v>
      </c>
      <c r="Y1448" s="164">
        <v>24</v>
      </c>
      <c r="Z1448" s="164">
        <v>62</v>
      </c>
      <c r="AA1448" s="164">
        <v>62</v>
      </c>
      <c r="AB1448" s="124" t="e">
        <v>#N/A</v>
      </c>
    </row>
    <row r="1449" spans="1:28" s="162" customFormat="1" ht="75" x14ac:dyDescent="0.25">
      <c r="A1449" s="24">
        <v>10</v>
      </c>
      <c r="B1449" s="167">
        <v>2263</v>
      </c>
      <c r="C1449" s="371" t="s">
        <v>3726</v>
      </c>
      <c r="D1449" s="84" t="s">
        <v>3822</v>
      </c>
      <c r="E1449" s="7" t="s">
        <v>1</v>
      </c>
      <c r="F1449" s="79" t="s">
        <v>1520</v>
      </c>
      <c r="G1449" s="334">
        <v>15190420</v>
      </c>
      <c r="H1449" s="24"/>
      <c r="I1449" s="82">
        <v>96.906368000000001</v>
      </c>
      <c r="J1449" s="24"/>
      <c r="K1449" s="24"/>
      <c r="L1449" s="24"/>
      <c r="M1449" s="24"/>
      <c r="N1449" s="24"/>
      <c r="O1449" s="24"/>
      <c r="P1449" s="24"/>
      <c r="Q1449" s="145"/>
      <c r="R1449" s="145"/>
      <c r="S1449" s="145"/>
      <c r="T1449" s="366">
        <v>2442.7263013600004</v>
      </c>
      <c r="U1449" s="351">
        <v>2272</v>
      </c>
      <c r="V1449" s="352">
        <v>1274</v>
      </c>
      <c r="W1449" s="69" t="s">
        <v>1306</v>
      </c>
      <c r="X1449" s="164" t="s">
        <v>5166</v>
      </c>
      <c r="Y1449" s="164">
        <v>24</v>
      </c>
      <c r="Z1449" s="164">
        <v>62</v>
      </c>
      <c r="AA1449" s="164">
        <v>62</v>
      </c>
      <c r="AB1449" s="124" t="e">
        <v>#N/A</v>
      </c>
    </row>
    <row r="1450" spans="1:28" s="162" customFormat="1" ht="90" x14ac:dyDescent="0.25">
      <c r="A1450" s="24">
        <v>11</v>
      </c>
      <c r="B1450" s="167">
        <v>2264</v>
      </c>
      <c r="C1450" s="6" t="s">
        <v>5042</v>
      </c>
      <c r="D1450" s="84" t="s">
        <v>3823</v>
      </c>
      <c r="E1450" s="7" t="s">
        <v>1</v>
      </c>
      <c r="F1450" s="79" t="s">
        <v>1520</v>
      </c>
      <c r="G1450" s="334">
        <v>14830720</v>
      </c>
      <c r="H1450" s="9"/>
      <c r="I1450" s="82">
        <v>2.7</v>
      </c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366">
        <v>2291.1340960000002</v>
      </c>
      <c r="U1450" s="351">
        <v>2441</v>
      </c>
      <c r="V1450" s="352">
        <v>5043</v>
      </c>
      <c r="W1450" s="69" t="s">
        <v>1306</v>
      </c>
      <c r="X1450" s="164" t="s">
        <v>5166</v>
      </c>
      <c r="Y1450" s="164">
        <v>24</v>
      </c>
      <c r="Z1450" s="164">
        <v>62</v>
      </c>
      <c r="AA1450" s="164">
        <v>62</v>
      </c>
      <c r="AB1450" s="124" t="e">
        <v>#N/A</v>
      </c>
    </row>
    <row r="1451" spans="1:28" s="162" customFormat="1" ht="90" x14ac:dyDescent="0.25">
      <c r="A1451" s="24">
        <v>12</v>
      </c>
      <c r="B1451" s="167">
        <v>2265</v>
      </c>
      <c r="C1451" s="371" t="s">
        <v>3727</v>
      </c>
      <c r="D1451" s="84" t="s">
        <v>3820</v>
      </c>
      <c r="E1451" s="7" t="s">
        <v>1</v>
      </c>
      <c r="F1451" s="79" t="s">
        <v>1520</v>
      </c>
      <c r="G1451" s="334">
        <v>14650200</v>
      </c>
      <c r="H1451" s="24"/>
      <c r="I1451" s="82"/>
      <c r="J1451" s="24"/>
      <c r="K1451" s="24"/>
      <c r="L1451" s="24"/>
      <c r="M1451" s="24"/>
      <c r="N1451" s="24"/>
      <c r="O1451" s="24"/>
      <c r="P1451" s="24"/>
      <c r="Q1451" s="26"/>
      <c r="R1451" s="26"/>
      <c r="S1451" s="26"/>
      <c r="T1451" s="366">
        <v>2260.5258600000002</v>
      </c>
      <c r="U1451" s="351">
        <v>2249</v>
      </c>
      <c r="V1451" s="352"/>
      <c r="W1451" s="69" t="s">
        <v>1306</v>
      </c>
      <c r="X1451" s="164" t="s">
        <v>5166</v>
      </c>
      <c r="Y1451" s="164">
        <v>24</v>
      </c>
      <c r="Z1451" s="164">
        <v>62</v>
      </c>
      <c r="AA1451" s="164">
        <v>62</v>
      </c>
      <c r="AB1451" s="124" t="e">
        <v>#N/A</v>
      </c>
    </row>
    <row r="1452" spans="1:28" s="162" customFormat="1" ht="90" x14ac:dyDescent="0.25">
      <c r="A1452" s="24">
        <v>13</v>
      </c>
      <c r="B1452" s="167">
        <v>2266</v>
      </c>
      <c r="C1452" s="6" t="s">
        <v>5043</v>
      </c>
      <c r="D1452" s="84" t="s">
        <v>3824</v>
      </c>
      <c r="E1452" s="7" t="s">
        <v>1</v>
      </c>
      <c r="F1452" s="79" t="s">
        <v>91</v>
      </c>
      <c r="G1452" s="334">
        <v>13583640</v>
      </c>
      <c r="H1452" s="24"/>
      <c r="I1452" s="82">
        <v>63.528191999999997</v>
      </c>
      <c r="J1452" s="24"/>
      <c r="K1452" s="24"/>
      <c r="L1452" s="24"/>
      <c r="M1452" s="24"/>
      <c r="N1452" s="24"/>
      <c r="O1452" s="24"/>
      <c r="P1452" s="24"/>
      <c r="Q1452" s="26"/>
      <c r="R1452" s="26"/>
      <c r="S1452" s="26"/>
      <c r="T1452" s="366">
        <v>2160.7544078400001</v>
      </c>
      <c r="U1452" s="351">
        <v>6414</v>
      </c>
      <c r="V1452" s="352">
        <v>3186</v>
      </c>
      <c r="W1452" s="69" t="s">
        <v>1306</v>
      </c>
      <c r="X1452" s="164" t="s">
        <v>5166</v>
      </c>
      <c r="Y1452" s="164">
        <v>24</v>
      </c>
      <c r="Z1452" s="164">
        <v>62</v>
      </c>
      <c r="AA1452" s="164">
        <v>62</v>
      </c>
      <c r="AB1452" s="124" t="e">
        <v>#N/A</v>
      </c>
    </row>
    <row r="1453" spans="1:28" s="162" customFormat="1" ht="90" x14ac:dyDescent="0.25">
      <c r="A1453" s="24">
        <v>14</v>
      </c>
      <c r="B1453" s="167">
        <v>2267</v>
      </c>
      <c r="C1453" s="371" t="s">
        <v>3728</v>
      </c>
      <c r="D1453" s="84" t="s">
        <v>3825</v>
      </c>
      <c r="E1453" s="7" t="s">
        <v>1</v>
      </c>
      <c r="F1453" s="79" t="s">
        <v>1520</v>
      </c>
      <c r="G1453" s="334">
        <v>13321670</v>
      </c>
      <c r="H1453" s="24"/>
      <c r="I1453" s="82"/>
      <c r="J1453" s="24"/>
      <c r="K1453" s="24"/>
      <c r="L1453" s="24"/>
      <c r="M1453" s="24"/>
      <c r="N1453" s="24"/>
      <c r="O1453" s="24"/>
      <c r="P1453" s="24"/>
      <c r="Q1453" s="26"/>
      <c r="R1453" s="26"/>
      <c r="S1453" s="26"/>
      <c r="T1453" s="366">
        <v>2055.5336810000003</v>
      </c>
      <c r="U1453" s="351">
        <v>2088</v>
      </c>
      <c r="V1453" s="352">
        <v>1436</v>
      </c>
      <c r="W1453" s="69" t="s">
        <v>1306</v>
      </c>
      <c r="X1453" s="164" t="s">
        <v>5166</v>
      </c>
      <c r="Y1453" s="164">
        <v>24</v>
      </c>
      <c r="Z1453" s="164">
        <v>62</v>
      </c>
      <c r="AA1453" s="164">
        <v>62</v>
      </c>
      <c r="AB1453" s="124" t="e">
        <v>#N/A</v>
      </c>
    </row>
    <row r="1454" spans="1:28" s="162" customFormat="1" ht="90" x14ac:dyDescent="0.25">
      <c r="A1454" s="24">
        <v>15</v>
      </c>
      <c r="B1454" s="167">
        <v>2268</v>
      </c>
      <c r="C1454" s="6" t="s">
        <v>5044</v>
      </c>
      <c r="D1454" s="84" t="s">
        <v>3826</v>
      </c>
      <c r="E1454" s="7" t="s">
        <v>1</v>
      </c>
      <c r="F1454" s="79" t="s">
        <v>1520</v>
      </c>
      <c r="G1454" s="334">
        <v>13256380</v>
      </c>
      <c r="H1454" s="24"/>
      <c r="I1454" s="82"/>
      <c r="J1454" s="24"/>
      <c r="K1454" s="24"/>
      <c r="L1454" s="24"/>
      <c r="M1454" s="24"/>
      <c r="N1454" s="24"/>
      <c r="O1454" s="24"/>
      <c r="P1454" s="24"/>
      <c r="Q1454" s="145"/>
      <c r="R1454" s="145"/>
      <c r="S1454" s="145"/>
      <c r="T1454" s="366">
        <v>2045.4594340000001</v>
      </c>
      <c r="U1454" s="351">
        <v>1398</v>
      </c>
      <c r="V1454" s="352"/>
      <c r="W1454" s="69" t="s">
        <v>1306</v>
      </c>
      <c r="X1454" s="164" t="s">
        <v>5166</v>
      </c>
      <c r="Y1454" s="164">
        <v>24</v>
      </c>
      <c r="Z1454" s="164">
        <v>62</v>
      </c>
      <c r="AA1454" s="164">
        <v>62</v>
      </c>
      <c r="AB1454" s="124" t="e">
        <v>#N/A</v>
      </c>
    </row>
    <row r="1455" spans="1:28" s="162" customFormat="1" ht="75" x14ac:dyDescent="0.25">
      <c r="A1455" s="24">
        <v>16</v>
      </c>
      <c r="B1455" s="167">
        <v>2269</v>
      </c>
      <c r="C1455" s="6" t="s">
        <v>5045</v>
      </c>
      <c r="D1455" s="84" t="s">
        <v>3822</v>
      </c>
      <c r="E1455" s="7" t="s">
        <v>1</v>
      </c>
      <c r="F1455" s="79" t="s">
        <v>1520</v>
      </c>
      <c r="G1455" s="334">
        <v>10577750</v>
      </c>
      <c r="H1455" s="9"/>
      <c r="I1455" s="82">
        <v>70.334000000000003</v>
      </c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366">
        <v>1703.8875050000001</v>
      </c>
      <c r="U1455" s="351">
        <v>7014</v>
      </c>
      <c r="V1455" s="352">
        <v>2243</v>
      </c>
      <c r="W1455" s="69" t="s">
        <v>1306</v>
      </c>
      <c r="X1455" s="164" t="s">
        <v>5166</v>
      </c>
      <c r="Y1455" s="164">
        <v>24</v>
      </c>
      <c r="Z1455" s="164">
        <v>62</v>
      </c>
      <c r="AA1455" s="164">
        <v>62</v>
      </c>
      <c r="AB1455" s="124" t="e">
        <v>#N/A</v>
      </c>
    </row>
    <row r="1456" spans="1:28" s="162" customFormat="1" ht="90" x14ac:dyDescent="0.25">
      <c r="A1456" s="24">
        <v>17</v>
      </c>
      <c r="B1456" s="167">
        <v>2270</v>
      </c>
      <c r="C1456" s="6" t="s">
        <v>5046</v>
      </c>
      <c r="D1456" s="84" t="s">
        <v>3819</v>
      </c>
      <c r="E1456" s="7" t="s">
        <v>1</v>
      </c>
      <c r="F1456" s="79" t="s">
        <v>1520</v>
      </c>
      <c r="G1456" s="334">
        <v>10918410</v>
      </c>
      <c r="H1456" s="24"/>
      <c r="I1456" s="82"/>
      <c r="J1456" s="24"/>
      <c r="K1456" s="24"/>
      <c r="L1456" s="24"/>
      <c r="M1456" s="24"/>
      <c r="N1456" s="24"/>
      <c r="O1456" s="24"/>
      <c r="P1456" s="24"/>
      <c r="Q1456" s="26"/>
      <c r="R1456" s="26"/>
      <c r="S1456" s="26"/>
      <c r="T1456" s="366">
        <v>1684.7106630000001</v>
      </c>
      <c r="U1456" s="351">
        <v>2045</v>
      </c>
      <c r="V1456" s="352">
        <v>5863</v>
      </c>
      <c r="W1456" s="69" t="s">
        <v>1306</v>
      </c>
      <c r="X1456" s="164" t="s">
        <v>5166</v>
      </c>
      <c r="Y1456" s="164">
        <v>24</v>
      </c>
      <c r="Z1456" s="164">
        <v>62</v>
      </c>
      <c r="AA1456" s="164">
        <v>62</v>
      </c>
      <c r="AB1456" s="124" t="e">
        <v>#N/A</v>
      </c>
    </row>
    <row r="1457" spans="1:28" s="162" customFormat="1" ht="75" x14ac:dyDescent="0.25">
      <c r="A1457" s="24">
        <v>18</v>
      </c>
      <c r="B1457" s="167">
        <v>2271</v>
      </c>
      <c r="C1457" s="371" t="s">
        <v>3729</v>
      </c>
      <c r="D1457" s="84" t="s">
        <v>3827</v>
      </c>
      <c r="E1457" s="7" t="s">
        <v>1</v>
      </c>
      <c r="F1457" s="79" t="s">
        <v>1520</v>
      </c>
      <c r="G1457" s="334">
        <v>10777980</v>
      </c>
      <c r="H1457" s="24"/>
      <c r="I1457" s="82"/>
      <c r="J1457" s="24"/>
      <c r="K1457" s="24"/>
      <c r="L1457" s="24"/>
      <c r="M1457" s="24"/>
      <c r="N1457" s="24"/>
      <c r="O1457" s="24"/>
      <c r="P1457" s="24"/>
      <c r="Q1457" s="26"/>
      <c r="R1457" s="26"/>
      <c r="S1457" s="26"/>
      <c r="T1457" s="366">
        <v>1663.042314</v>
      </c>
      <c r="U1457" s="351">
        <v>1746</v>
      </c>
      <c r="V1457" s="352">
        <v>1837</v>
      </c>
      <c r="W1457" s="69" t="s">
        <v>1306</v>
      </c>
      <c r="X1457" s="164" t="s">
        <v>5166</v>
      </c>
      <c r="Y1457" s="164">
        <v>24</v>
      </c>
      <c r="Z1457" s="164">
        <v>62</v>
      </c>
      <c r="AA1457" s="164">
        <v>62</v>
      </c>
      <c r="AB1457" s="124" t="e">
        <v>#N/A</v>
      </c>
    </row>
    <row r="1458" spans="1:28" s="162" customFormat="1" ht="90" x14ac:dyDescent="0.25">
      <c r="A1458" s="24">
        <v>19</v>
      </c>
      <c r="B1458" s="167">
        <v>2272</v>
      </c>
      <c r="C1458" s="6" t="s">
        <v>5047</v>
      </c>
      <c r="D1458" s="84" t="s">
        <v>3828</v>
      </c>
      <c r="E1458" s="7" t="s">
        <v>1</v>
      </c>
      <c r="F1458" s="79" t="s">
        <v>1520</v>
      </c>
      <c r="G1458" s="334">
        <v>8352370</v>
      </c>
      <c r="H1458" s="24"/>
      <c r="I1458" s="82">
        <v>7.4880000000000004</v>
      </c>
      <c r="J1458" s="24"/>
      <c r="K1458" s="24"/>
      <c r="L1458" s="24"/>
      <c r="M1458" s="24"/>
      <c r="N1458" s="24"/>
      <c r="O1458" s="24"/>
      <c r="P1458" s="24"/>
      <c r="Q1458" s="26"/>
      <c r="R1458" s="26"/>
      <c r="S1458" s="26"/>
      <c r="T1458" s="366">
        <v>1296.4084510000002</v>
      </c>
      <c r="U1458" s="351">
        <v>1034</v>
      </c>
      <c r="V1458" s="352">
        <v>7052</v>
      </c>
      <c r="W1458" s="69" t="s">
        <v>1306</v>
      </c>
      <c r="X1458" s="164" t="s">
        <v>5166</v>
      </c>
      <c r="Y1458" s="164">
        <v>24</v>
      </c>
      <c r="Z1458" s="164">
        <v>62</v>
      </c>
      <c r="AA1458" s="164">
        <v>62</v>
      </c>
      <c r="AB1458" s="124" t="e">
        <v>#N/A</v>
      </c>
    </row>
    <row r="1459" spans="1:28" s="106" customFormat="1" ht="90" x14ac:dyDescent="0.25">
      <c r="A1459" s="24">
        <v>3</v>
      </c>
      <c r="B1459" s="167">
        <v>2278</v>
      </c>
      <c r="C1459" s="371" t="s">
        <v>3730</v>
      </c>
      <c r="D1459" s="19" t="s">
        <v>3812</v>
      </c>
      <c r="E1459" s="7" t="s">
        <v>1</v>
      </c>
      <c r="F1459" s="19" t="s">
        <v>2025</v>
      </c>
      <c r="G1459" s="33">
        <v>3552333</v>
      </c>
      <c r="H1459" s="111"/>
      <c r="I1459" s="9"/>
      <c r="J1459" s="111">
        <v>74573</v>
      </c>
      <c r="K1459" s="9"/>
      <c r="L1459" s="111"/>
      <c r="M1459" s="111"/>
      <c r="N1459" s="19"/>
      <c r="O1459" s="9"/>
      <c r="P1459" s="9"/>
      <c r="Q1459" s="111">
        <v>1456</v>
      </c>
      <c r="R1459" s="111"/>
      <c r="S1459" s="111"/>
      <c r="T1459" s="366">
        <v>2200.7892219000005</v>
      </c>
      <c r="U1459" s="105">
        <v>2200.2330000000002</v>
      </c>
      <c r="V1459" s="114"/>
      <c r="W1459" s="69" t="s">
        <v>1306</v>
      </c>
      <c r="X1459" s="100" t="s">
        <v>5167</v>
      </c>
      <c r="Y1459" s="113">
        <v>5</v>
      </c>
      <c r="Z1459" s="165">
        <v>63</v>
      </c>
      <c r="AA1459" s="165">
        <v>63</v>
      </c>
      <c r="AB1459" s="124" t="e">
        <v>#N/A</v>
      </c>
    </row>
    <row r="1460" spans="1:28" s="106" customFormat="1" ht="140.25" x14ac:dyDescent="0.25">
      <c r="A1460" s="24">
        <v>4</v>
      </c>
      <c r="B1460" s="167">
        <v>2279</v>
      </c>
      <c r="C1460" s="371" t="s">
        <v>3731</v>
      </c>
      <c r="D1460" s="19" t="s">
        <v>3812</v>
      </c>
      <c r="E1460" s="7" t="s">
        <v>1</v>
      </c>
      <c r="F1460" s="19" t="s">
        <v>14</v>
      </c>
      <c r="G1460" s="33">
        <v>12567908</v>
      </c>
      <c r="H1460" s="111"/>
      <c r="I1460" s="107"/>
      <c r="J1460" s="111">
        <v>170925</v>
      </c>
      <c r="K1460" s="9"/>
      <c r="L1460" s="111"/>
      <c r="M1460" s="111"/>
      <c r="N1460" s="19"/>
      <c r="O1460" s="9"/>
      <c r="P1460" s="9"/>
      <c r="Q1460" s="111"/>
      <c r="R1460" s="111"/>
      <c r="S1460" s="111"/>
      <c r="T1460" s="366">
        <v>2089.6422044000001</v>
      </c>
      <c r="U1460" s="85">
        <v>1432.7370000000001</v>
      </c>
      <c r="V1460" s="102">
        <v>2274.12</v>
      </c>
      <c r="W1460" s="69" t="s">
        <v>1306</v>
      </c>
      <c r="X1460" s="100" t="s">
        <v>5167</v>
      </c>
      <c r="Y1460" s="113">
        <v>5</v>
      </c>
      <c r="Z1460" s="165">
        <v>63</v>
      </c>
      <c r="AA1460" s="165">
        <v>63</v>
      </c>
      <c r="AB1460" s="124" t="e">
        <v>#N/A</v>
      </c>
    </row>
    <row r="1461" spans="1:28" s="106" customFormat="1" ht="135" x14ac:dyDescent="0.25">
      <c r="A1461" s="24">
        <v>5</v>
      </c>
      <c r="B1461" s="167">
        <v>2280</v>
      </c>
      <c r="C1461" s="371" t="s">
        <v>3732</v>
      </c>
      <c r="D1461" s="403" t="s">
        <v>3813</v>
      </c>
      <c r="E1461" s="7" t="s">
        <v>1</v>
      </c>
      <c r="F1461" s="403" t="s">
        <v>1520</v>
      </c>
      <c r="G1461" s="334">
        <v>8705400</v>
      </c>
      <c r="H1461" s="81"/>
      <c r="I1461" s="9"/>
      <c r="J1461" s="81">
        <v>25000</v>
      </c>
      <c r="K1461" s="9"/>
      <c r="L1461" s="81"/>
      <c r="M1461" s="81">
        <v>214</v>
      </c>
      <c r="N1461" s="9"/>
      <c r="O1461" s="9"/>
      <c r="P1461" s="9"/>
      <c r="Q1461" s="81"/>
      <c r="R1461" s="81"/>
      <c r="S1461" s="81"/>
      <c r="T1461" s="366">
        <v>1365.42084</v>
      </c>
      <c r="U1461" s="85">
        <v>1244.2840000000001</v>
      </c>
      <c r="V1461" s="102"/>
      <c r="W1461" s="69" t="s">
        <v>1306</v>
      </c>
      <c r="X1461" s="100" t="s">
        <v>5167</v>
      </c>
      <c r="Y1461" s="113">
        <v>5</v>
      </c>
      <c r="Z1461" s="165">
        <v>63</v>
      </c>
      <c r="AA1461" s="165">
        <v>63</v>
      </c>
      <c r="AB1461" s="124" t="e">
        <v>#N/A</v>
      </c>
    </row>
    <row r="1462" spans="1:28" s="106" customFormat="1" ht="135" x14ac:dyDescent="0.25">
      <c r="A1462" s="24">
        <v>6</v>
      </c>
      <c r="B1462" s="167">
        <v>2281</v>
      </c>
      <c r="C1462" s="6" t="s">
        <v>1647</v>
      </c>
      <c r="D1462" s="19" t="s">
        <v>3814</v>
      </c>
      <c r="E1462" s="7" t="s">
        <v>1</v>
      </c>
      <c r="F1462" s="403" t="s">
        <v>38</v>
      </c>
      <c r="G1462" s="334">
        <v>10418400</v>
      </c>
      <c r="H1462" s="81">
        <v>444</v>
      </c>
      <c r="I1462" s="9"/>
      <c r="J1462" s="81">
        <v>1000</v>
      </c>
      <c r="K1462" s="9"/>
      <c r="L1462" s="81"/>
      <c r="M1462" s="81">
        <v>500</v>
      </c>
      <c r="N1462" s="26"/>
      <c r="O1462" s="9"/>
      <c r="P1462" s="9"/>
      <c r="Q1462" s="81"/>
      <c r="R1462" s="81"/>
      <c r="S1462" s="81"/>
      <c r="T1462" s="366">
        <v>1919.6541200000001</v>
      </c>
      <c r="U1462" s="85">
        <v>1680.2339999999999</v>
      </c>
      <c r="V1462" s="102">
        <v>1269.086</v>
      </c>
      <c r="W1462" s="69" t="s">
        <v>1306</v>
      </c>
      <c r="X1462" s="100" t="s">
        <v>5167</v>
      </c>
      <c r="Y1462" s="113">
        <v>5</v>
      </c>
      <c r="Z1462" s="165">
        <v>63</v>
      </c>
      <c r="AA1462" s="165">
        <v>63</v>
      </c>
      <c r="AB1462" s="124" t="e">
        <v>#N/A</v>
      </c>
    </row>
    <row r="1463" spans="1:28" s="106" customFormat="1" ht="135" x14ac:dyDescent="0.25">
      <c r="A1463" s="24">
        <v>7</v>
      </c>
      <c r="B1463" s="167">
        <v>2282</v>
      </c>
      <c r="C1463" s="371" t="s">
        <v>3733</v>
      </c>
      <c r="D1463" s="19" t="s">
        <v>3815</v>
      </c>
      <c r="E1463" s="7" t="s">
        <v>1</v>
      </c>
      <c r="F1463" s="19" t="s">
        <v>1520</v>
      </c>
      <c r="G1463" s="334">
        <v>13942000</v>
      </c>
      <c r="H1463" s="81"/>
      <c r="I1463" s="9"/>
      <c r="J1463" s="81">
        <v>16400</v>
      </c>
      <c r="K1463" s="9"/>
      <c r="L1463" s="81"/>
      <c r="M1463" s="81"/>
      <c r="N1463" s="19"/>
      <c r="O1463" s="9"/>
      <c r="P1463" s="9"/>
      <c r="Q1463" s="81"/>
      <c r="R1463" s="81"/>
      <c r="S1463" s="81"/>
      <c r="T1463" s="366">
        <v>2165.6826000000001</v>
      </c>
      <c r="U1463" s="85">
        <v>2162.3449999999998</v>
      </c>
      <c r="V1463" s="114"/>
      <c r="W1463" s="69" t="s">
        <v>1306</v>
      </c>
      <c r="X1463" s="100" t="s">
        <v>5167</v>
      </c>
      <c r="Y1463" s="113">
        <v>5</v>
      </c>
      <c r="Z1463" s="165">
        <v>63</v>
      </c>
      <c r="AA1463" s="165">
        <v>63</v>
      </c>
      <c r="AB1463" s="124" t="e">
        <v>#N/A</v>
      </c>
    </row>
    <row r="1464" spans="1:28" s="106" customFormat="1" ht="120" x14ac:dyDescent="0.25">
      <c r="A1464" s="24">
        <v>8</v>
      </c>
      <c r="B1464" s="167">
        <v>2283</v>
      </c>
      <c r="C1464" s="6" t="s">
        <v>1648</v>
      </c>
      <c r="D1464" s="403" t="s">
        <v>3816</v>
      </c>
      <c r="E1464" s="7" t="s">
        <v>1</v>
      </c>
      <c r="F1464" s="19" t="s">
        <v>1520</v>
      </c>
      <c r="G1464" s="332">
        <v>14117200</v>
      </c>
      <c r="H1464" s="81"/>
      <c r="I1464" s="9"/>
      <c r="J1464" s="110">
        <v>31817</v>
      </c>
      <c r="K1464" s="9"/>
      <c r="L1464" s="81"/>
      <c r="M1464" s="81"/>
      <c r="N1464" s="108"/>
      <c r="O1464" s="9"/>
      <c r="P1464" s="9"/>
      <c r="Q1464" s="81"/>
      <c r="R1464" s="81"/>
      <c r="S1464" s="81"/>
      <c r="T1464" s="366">
        <v>2206.2829200000001</v>
      </c>
      <c r="U1464" s="85">
        <v>1835.6610000000001</v>
      </c>
      <c r="V1464" s="102">
        <v>1488.856</v>
      </c>
      <c r="W1464" s="69" t="s">
        <v>1306</v>
      </c>
      <c r="X1464" s="100" t="s">
        <v>5167</v>
      </c>
      <c r="Y1464" s="113">
        <v>5</v>
      </c>
      <c r="Z1464" s="165">
        <v>63</v>
      </c>
      <c r="AA1464" s="165">
        <v>63</v>
      </c>
      <c r="AB1464" s="124" t="e">
        <v>#N/A</v>
      </c>
    </row>
    <row r="1465" spans="1:28" s="106" customFormat="1" ht="120" x14ac:dyDescent="0.25">
      <c r="A1465" s="24">
        <v>9</v>
      </c>
      <c r="B1465" s="167">
        <v>2284</v>
      </c>
      <c r="C1465" s="371" t="s">
        <v>3734</v>
      </c>
      <c r="D1465" s="19" t="s">
        <v>3817</v>
      </c>
      <c r="E1465" s="7" t="s">
        <v>1</v>
      </c>
      <c r="F1465" s="19" t="s">
        <v>139</v>
      </c>
      <c r="G1465" s="334">
        <v>8592850</v>
      </c>
      <c r="H1465" s="110"/>
      <c r="I1465" s="9"/>
      <c r="J1465" s="110">
        <v>2070</v>
      </c>
      <c r="K1465" s="9"/>
      <c r="L1465" s="110">
        <v>12891</v>
      </c>
      <c r="M1465" s="110"/>
      <c r="N1465" s="19"/>
      <c r="O1465" s="9"/>
      <c r="P1465" s="9"/>
      <c r="Q1465" s="110"/>
      <c r="R1465" s="110"/>
      <c r="S1465" s="110"/>
      <c r="T1465" s="366">
        <v>1339.815895</v>
      </c>
      <c r="U1465" s="85">
        <v>1033.5319999999999</v>
      </c>
      <c r="V1465" s="102">
        <v>1174.748</v>
      </c>
      <c r="W1465" s="69" t="s">
        <v>1306</v>
      </c>
      <c r="X1465" s="100" t="s">
        <v>5167</v>
      </c>
      <c r="Y1465" s="113">
        <v>5</v>
      </c>
      <c r="Z1465" s="165">
        <v>63</v>
      </c>
      <c r="AA1465" s="165">
        <v>63</v>
      </c>
      <c r="AB1465" s="124" t="e">
        <v>#N/A</v>
      </c>
    </row>
    <row r="1466" spans="1:28" s="106" customFormat="1" ht="90" x14ac:dyDescent="0.25">
      <c r="A1466" s="24">
        <v>11</v>
      </c>
      <c r="B1466" s="167">
        <v>2286</v>
      </c>
      <c r="C1466" s="6" t="s">
        <v>5052</v>
      </c>
      <c r="D1466" s="403" t="s">
        <v>3808</v>
      </c>
      <c r="E1466" s="7" t="s">
        <v>1</v>
      </c>
      <c r="F1466" s="145" t="s">
        <v>38</v>
      </c>
      <c r="G1466" s="334">
        <v>19800000</v>
      </c>
      <c r="H1466" s="58"/>
      <c r="I1466" s="9"/>
      <c r="J1466" s="91">
        <v>37300</v>
      </c>
      <c r="K1466" s="9"/>
      <c r="L1466" s="58"/>
      <c r="M1466" s="81"/>
      <c r="N1466" s="108"/>
      <c r="O1466" s="9"/>
      <c r="P1466" s="9"/>
      <c r="Q1466" s="58"/>
      <c r="R1466" s="58"/>
      <c r="S1466" s="58"/>
      <c r="T1466" s="366">
        <v>3087.9640000000004</v>
      </c>
      <c r="U1466" s="85">
        <v>3187.2669999999998</v>
      </c>
      <c r="V1466" s="102"/>
      <c r="W1466" s="69" t="s">
        <v>1306</v>
      </c>
      <c r="X1466" s="100" t="s">
        <v>5167</v>
      </c>
      <c r="Y1466" s="113">
        <v>5</v>
      </c>
      <c r="Z1466" s="165">
        <v>63</v>
      </c>
      <c r="AA1466" s="165">
        <v>63</v>
      </c>
      <c r="AB1466" s="124" t="e">
        <v>#N/A</v>
      </c>
    </row>
    <row r="1467" spans="1:28" s="106" customFormat="1" ht="135" x14ac:dyDescent="0.25">
      <c r="A1467" s="24">
        <v>12</v>
      </c>
      <c r="B1467" s="167">
        <v>2287</v>
      </c>
      <c r="C1467" s="371" t="s">
        <v>3735</v>
      </c>
      <c r="D1467" s="403" t="s">
        <v>3809</v>
      </c>
      <c r="E1467" s="7" t="s">
        <v>1</v>
      </c>
      <c r="F1467" s="403" t="s">
        <v>1520</v>
      </c>
      <c r="G1467" s="332">
        <v>9975200</v>
      </c>
      <c r="H1467" s="23"/>
      <c r="I1467" s="9"/>
      <c r="J1467" s="110">
        <v>5000</v>
      </c>
      <c r="K1467" s="9"/>
      <c r="L1467" s="23"/>
      <c r="M1467" s="81"/>
      <c r="N1467" s="9"/>
      <c r="O1467" s="9"/>
      <c r="P1467" s="9"/>
      <c r="Q1467" s="23"/>
      <c r="R1467" s="23"/>
      <c r="S1467" s="23"/>
      <c r="T1467" s="366">
        <v>1543.5733600000001</v>
      </c>
      <c r="U1467" s="85">
        <v>1099.7270000000001</v>
      </c>
      <c r="V1467" s="102"/>
      <c r="W1467" s="69" t="s">
        <v>1306</v>
      </c>
      <c r="X1467" s="100" t="s">
        <v>5167</v>
      </c>
      <c r="Y1467" s="113">
        <v>5</v>
      </c>
      <c r="Z1467" s="165">
        <v>63</v>
      </c>
      <c r="AA1467" s="165">
        <v>63</v>
      </c>
      <c r="AB1467" s="124" t="e">
        <v>#N/A</v>
      </c>
    </row>
    <row r="1468" spans="1:28" s="106" customFormat="1" ht="105" x14ac:dyDescent="0.25">
      <c r="A1468" s="24">
        <v>13</v>
      </c>
      <c r="B1468" s="167">
        <v>2288</v>
      </c>
      <c r="C1468" s="6" t="s">
        <v>5053</v>
      </c>
      <c r="D1468" s="403" t="s">
        <v>3810</v>
      </c>
      <c r="E1468" s="7" t="s">
        <v>1</v>
      </c>
      <c r="F1468" s="145" t="s">
        <v>139</v>
      </c>
      <c r="G1468" s="332">
        <v>7478154</v>
      </c>
      <c r="H1468" s="110"/>
      <c r="I1468" s="9"/>
      <c r="J1468" s="110">
        <v>30500</v>
      </c>
      <c r="K1468" s="9"/>
      <c r="L1468" s="110"/>
      <c r="M1468" s="110">
        <v>964</v>
      </c>
      <c r="N1468" s="26"/>
      <c r="O1468" s="9"/>
      <c r="P1468" s="9"/>
      <c r="Q1468" s="110"/>
      <c r="R1468" s="110"/>
      <c r="S1468" s="110"/>
      <c r="T1468" s="366">
        <v>1181.5192822000001</v>
      </c>
      <c r="U1468" s="105">
        <v>1298.6659999999999</v>
      </c>
      <c r="V1468" s="114"/>
      <c r="W1468" s="69" t="s">
        <v>1306</v>
      </c>
      <c r="X1468" s="100" t="s">
        <v>5167</v>
      </c>
      <c r="Y1468" s="113">
        <v>5</v>
      </c>
      <c r="Z1468" s="165">
        <v>63</v>
      </c>
      <c r="AA1468" s="165">
        <v>63</v>
      </c>
      <c r="AB1468" s="124" t="e">
        <v>#N/A</v>
      </c>
    </row>
    <row r="1469" spans="1:28" s="106" customFormat="1" ht="120" x14ac:dyDescent="0.25">
      <c r="A1469" s="24">
        <v>14</v>
      </c>
      <c r="B1469" s="167">
        <v>2289</v>
      </c>
      <c r="C1469" s="6" t="s">
        <v>5054</v>
      </c>
      <c r="D1469" s="403" t="s">
        <v>3811</v>
      </c>
      <c r="E1469" s="7" t="s">
        <v>1</v>
      </c>
      <c r="F1469" s="145" t="s">
        <v>1520</v>
      </c>
      <c r="G1469" s="332">
        <v>24000000</v>
      </c>
      <c r="H1469" s="110"/>
      <c r="I1469" s="9"/>
      <c r="J1469" s="110">
        <v>58000</v>
      </c>
      <c r="K1469" s="9"/>
      <c r="L1469" s="110"/>
      <c r="M1469" s="110"/>
      <c r="N1469" s="26"/>
      <c r="O1469" s="9"/>
      <c r="P1469" s="9"/>
      <c r="Q1469" s="110"/>
      <c r="R1469" s="110"/>
      <c r="S1469" s="110"/>
      <c r="T1469" s="366">
        <v>3754.2400000000002</v>
      </c>
      <c r="U1469" s="85">
        <v>3030.3130000000001</v>
      </c>
      <c r="V1469" s="102">
        <v>1128.316</v>
      </c>
      <c r="W1469" s="69" t="s">
        <v>1306</v>
      </c>
      <c r="X1469" s="100" t="s">
        <v>5167</v>
      </c>
      <c r="Y1469" s="113">
        <v>5</v>
      </c>
      <c r="Z1469" s="165">
        <v>63</v>
      </c>
      <c r="AA1469" s="165">
        <v>63</v>
      </c>
      <c r="AB1469" s="124" t="e">
        <v>#N/A</v>
      </c>
    </row>
    <row r="1470" spans="1:28" s="106" customFormat="1" ht="135" x14ac:dyDescent="0.25">
      <c r="A1470" s="24">
        <v>23</v>
      </c>
      <c r="B1470" s="167">
        <v>2298</v>
      </c>
      <c r="C1470" s="371" t="s">
        <v>3736</v>
      </c>
      <c r="D1470" s="404" t="s">
        <v>3806</v>
      </c>
      <c r="E1470" s="7" t="s">
        <v>1</v>
      </c>
      <c r="F1470" s="404" t="s">
        <v>1520</v>
      </c>
      <c r="G1470" s="67">
        <v>8664000</v>
      </c>
      <c r="H1470" s="19"/>
      <c r="I1470" s="9"/>
      <c r="J1470" s="19"/>
      <c r="K1470" s="9"/>
      <c r="L1470" s="19"/>
      <c r="M1470" s="9"/>
      <c r="N1470" s="19"/>
      <c r="O1470" s="9"/>
      <c r="P1470" s="9"/>
      <c r="Q1470" s="19"/>
      <c r="R1470" s="19"/>
      <c r="S1470" s="19"/>
      <c r="T1470" s="366">
        <v>1336.8552000000002</v>
      </c>
      <c r="U1470" s="105">
        <v>1214.202</v>
      </c>
      <c r="V1470" s="114"/>
      <c r="W1470" s="69" t="s">
        <v>1308</v>
      </c>
      <c r="X1470" s="100" t="s">
        <v>5167</v>
      </c>
      <c r="Y1470" s="113">
        <v>5</v>
      </c>
      <c r="Z1470" s="165">
        <v>63</v>
      </c>
      <c r="AA1470" s="165">
        <v>63</v>
      </c>
      <c r="AB1470" s="124" t="e">
        <v>#N/A</v>
      </c>
    </row>
    <row r="1471" spans="1:28" s="106" customFormat="1" ht="135" x14ac:dyDescent="0.25">
      <c r="A1471" s="24">
        <v>24</v>
      </c>
      <c r="B1471" s="167">
        <v>2299</v>
      </c>
      <c r="C1471" s="6" t="s">
        <v>5057</v>
      </c>
      <c r="D1471" s="404" t="s">
        <v>3807</v>
      </c>
      <c r="E1471" s="7" t="s">
        <v>1</v>
      </c>
      <c r="F1471" s="404" t="s">
        <v>1520</v>
      </c>
      <c r="G1471" s="67">
        <v>9700800</v>
      </c>
      <c r="H1471" s="19"/>
      <c r="I1471" s="9"/>
      <c r="J1471" s="19"/>
      <c r="K1471" s="9"/>
      <c r="L1471" s="19"/>
      <c r="M1471" s="9"/>
      <c r="N1471" s="19"/>
      <c r="O1471" s="9"/>
      <c r="P1471" s="9"/>
      <c r="Q1471" s="19"/>
      <c r="R1471" s="19"/>
      <c r="S1471" s="19"/>
      <c r="T1471" s="366">
        <v>1496.8334400000001</v>
      </c>
      <c r="U1471" s="105">
        <v>1971.183</v>
      </c>
      <c r="V1471" s="114"/>
      <c r="W1471" s="69" t="s">
        <v>1308</v>
      </c>
      <c r="X1471" s="100" t="s">
        <v>5167</v>
      </c>
      <c r="Y1471" s="113">
        <v>5</v>
      </c>
      <c r="Z1471" s="165">
        <v>63</v>
      </c>
      <c r="AA1471" s="165">
        <v>63</v>
      </c>
      <c r="AB1471" s="124" t="e">
        <v>#N/A</v>
      </c>
    </row>
    <row r="1472" spans="1:28" s="162" customFormat="1" ht="90" x14ac:dyDescent="0.25">
      <c r="A1472" s="24">
        <v>1</v>
      </c>
      <c r="B1472" s="167">
        <v>2301</v>
      </c>
      <c r="C1472" s="51" t="s">
        <v>5059</v>
      </c>
      <c r="D1472" s="325" t="s">
        <v>3803</v>
      </c>
      <c r="E1472" s="34" t="s">
        <v>30</v>
      </c>
      <c r="F1472" s="34" t="s">
        <v>55</v>
      </c>
      <c r="G1472" s="33">
        <v>6055900</v>
      </c>
      <c r="H1472" s="34"/>
      <c r="I1472" s="34"/>
      <c r="J1472" s="34"/>
      <c r="K1472" s="34"/>
      <c r="L1472" s="34"/>
      <c r="M1472" s="34"/>
      <c r="N1472" s="34"/>
      <c r="O1472" s="34"/>
      <c r="P1472" s="34"/>
      <c r="Q1472" s="34"/>
      <c r="R1472" s="34"/>
      <c r="S1472" s="34"/>
      <c r="T1472" s="366">
        <v>934.42537000000004</v>
      </c>
      <c r="U1472" s="85">
        <v>836</v>
      </c>
      <c r="V1472" s="102">
        <v>824</v>
      </c>
      <c r="W1472" s="25" t="s">
        <v>1306</v>
      </c>
      <c r="X1472" s="164" t="s">
        <v>5168</v>
      </c>
      <c r="Y1472" s="164">
        <v>18</v>
      </c>
      <c r="Z1472" s="164">
        <v>65</v>
      </c>
      <c r="AA1472" s="164">
        <v>65</v>
      </c>
      <c r="AB1472" s="124" t="e">
        <v>#N/A</v>
      </c>
    </row>
    <row r="1473" spans="1:28" s="162" customFormat="1" ht="135" x14ac:dyDescent="0.25">
      <c r="A1473" s="24">
        <v>2</v>
      </c>
      <c r="B1473" s="167">
        <v>2302</v>
      </c>
      <c r="C1473" s="371" t="s">
        <v>3737</v>
      </c>
      <c r="D1473" s="326" t="s">
        <v>3804</v>
      </c>
      <c r="E1473" s="34" t="s">
        <v>30</v>
      </c>
      <c r="F1473" s="34" t="s">
        <v>55</v>
      </c>
      <c r="G1473" s="33">
        <v>5232200</v>
      </c>
      <c r="H1473" s="34"/>
      <c r="I1473" s="34"/>
      <c r="J1473" s="34"/>
      <c r="K1473" s="34"/>
      <c r="L1473" s="34"/>
      <c r="M1473" s="34"/>
      <c r="N1473" s="34"/>
      <c r="O1473" s="34"/>
      <c r="P1473" s="34"/>
      <c r="Q1473" s="34"/>
      <c r="R1473" s="34"/>
      <c r="S1473" s="34"/>
      <c r="T1473" s="366">
        <v>807.32846000000006</v>
      </c>
      <c r="U1473" s="85">
        <v>892</v>
      </c>
      <c r="V1473" s="102">
        <v>733</v>
      </c>
      <c r="W1473" s="25" t="s">
        <v>1306</v>
      </c>
      <c r="X1473" s="164" t="s">
        <v>5168</v>
      </c>
      <c r="Y1473" s="164">
        <v>18</v>
      </c>
      <c r="Z1473" s="164">
        <v>65</v>
      </c>
      <c r="AA1473" s="164">
        <v>65</v>
      </c>
      <c r="AB1473" s="124" t="e">
        <v>#N/A</v>
      </c>
    </row>
    <row r="1474" spans="1:28" s="162" customFormat="1" ht="150" x14ac:dyDescent="0.25">
      <c r="A1474" s="24">
        <v>3</v>
      </c>
      <c r="B1474" s="167">
        <v>2303</v>
      </c>
      <c r="C1474" s="51" t="s">
        <v>5060</v>
      </c>
      <c r="D1474" s="326" t="s">
        <v>3805</v>
      </c>
      <c r="E1474" s="34" t="s">
        <v>1</v>
      </c>
      <c r="F1474" s="34" t="s">
        <v>9</v>
      </c>
      <c r="G1474" s="33">
        <v>20345900</v>
      </c>
      <c r="H1474" s="34"/>
      <c r="I1474" s="34"/>
      <c r="J1474" s="34"/>
      <c r="K1474" s="34"/>
      <c r="L1474" s="34"/>
      <c r="M1474" s="34"/>
      <c r="N1474" s="34"/>
      <c r="O1474" s="34"/>
      <c r="P1474" s="34"/>
      <c r="Q1474" s="34"/>
      <c r="R1474" s="34"/>
      <c r="S1474" s="34"/>
      <c r="T1474" s="366">
        <v>3139.37237</v>
      </c>
      <c r="U1474" s="85">
        <v>2033</v>
      </c>
      <c r="V1474" s="102">
        <v>1789</v>
      </c>
      <c r="W1474" s="25" t="s">
        <v>1306</v>
      </c>
      <c r="X1474" s="164" t="s">
        <v>5168</v>
      </c>
      <c r="Y1474" s="164">
        <v>18</v>
      </c>
      <c r="Z1474" s="164">
        <v>65</v>
      </c>
      <c r="AA1474" s="164">
        <v>65</v>
      </c>
      <c r="AB1474" s="124" t="e">
        <v>#N/A</v>
      </c>
    </row>
    <row r="1475" spans="1:28" s="162" customFormat="1" ht="105" x14ac:dyDescent="0.25">
      <c r="A1475" s="24">
        <v>5</v>
      </c>
      <c r="B1475" s="167">
        <v>2305</v>
      </c>
      <c r="C1475" s="371" t="s">
        <v>3738</v>
      </c>
      <c r="D1475" s="326" t="s">
        <v>1541</v>
      </c>
      <c r="E1475" s="34" t="s">
        <v>30</v>
      </c>
      <c r="F1475" s="34" t="s">
        <v>74</v>
      </c>
      <c r="G1475" s="33">
        <v>7093400</v>
      </c>
      <c r="H1475" s="34"/>
      <c r="I1475" s="34"/>
      <c r="J1475" s="34"/>
      <c r="K1475" s="34"/>
      <c r="L1475" s="34"/>
      <c r="M1475" s="34"/>
      <c r="N1475" s="34"/>
      <c r="O1475" s="34"/>
      <c r="P1475" s="34"/>
      <c r="Q1475" s="34"/>
      <c r="R1475" s="34"/>
      <c r="S1475" s="34"/>
      <c r="T1475" s="366">
        <v>1094.51162</v>
      </c>
      <c r="U1475" s="85">
        <v>1177</v>
      </c>
      <c r="V1475" s="102">
        <v>1158</v>
      </c>
      <c r="W1475" s="25" t="s">
        <v>1306</v>
      </c>
      <c r="X1475" s="164" t="s">
        <v>5168</v>
      </c>
      <c r="Y1475" s="164">
        <v>18</v>
      </c>
      <c r="Z1475" s="164">
        <v>65</v>
      </c>
      <c r="AA1475" s="164">
        <v>65</v>
      </c>
      <c r="AB1475" s="124" t="e">
        <v>#N/A</v>
      </c>
    </row>
    <row r="1476" spans="1:28" s="162" customFormat="1" ht="105" x14ac:dyDescent="0.25">
      <c r="A1476" s="24">
        <v>7</v>
      </c>
      <c r="B1476" s="167">
        <v>2307</v>
      </c>
      <c r="C1476" s="371" t="s">
        <v>3739</v>
      </c>
      <c r="D1476" s="34" t="s">
        <v>1542</v>
      </c>
      <c r="E1476" s="34" t="s">
        <v>1</v>
      </c>
      <c r="F1476" s="34" t="s">
        <v>25</v>
      </c>
      <c r="G1476" s="33">
        <v>7972300</v>
      </c>
      <c r="H1476" s="34"/>
      <c r="I1476" s="34"/>
      <c r="J1476" s="34"/>
      <c r="K1476" s="34"/>
      <c r="L1476" s="34"/>
      <c r="M1476" s="34"/>
      <c r="N1476" s="34"/>
      <c r="O1476" s="34"/>
      <c r="P1476" s="34"/>
      <c r="Q1476" s="34"/>
      <c r="R1476" s="34"/>
      <c r="S1476" s="34"/>
      <c r="T1476" s="366">
        <v>1230.12589</v>
      </c>
      <c r="U1476" s="85">
        <v>1117</v>
      </c>
      <c r="V1476" s="102">
        <v>1365</v>
      </c>
      <c r="W1476" s="25" t="s">
        <v>1306</v>
      </c>
      <c r="X1476" s="164" t="s">
        <v>5168</v>
      </c>
      <c r="Y1476" s="164">
        <v>18</v>
      </c>
      <c r="Z1476" s="164">
        <v>65</v>
      </c>
      <c r="AA1476" s="164">
        <v>65</v>
      </c>
      <c r="AB1476" s="124" t="e">
        <v>#N/A</v>
      </c>
    </row>
    <row r="1477" spans="1:28" s="162" customFormat="1" ht="90" x14ac:dyDescent="0.25">
      <c r="A1477" s="24">
        <v>8</v>
      </c>
      <c r="B1477" s="167">
        <v>2308</v>
      </c>
      <c r="C1477" s="51" t="s">
        <v>5063</v>
      </c>
      <c r="D1477" s="326" t="s">
        <v>1544</v>
      </c>
      <c r="E1477" s="34" t="s">
        <v>1</v>
      </c>
      <c r="F1477" s="34" t="s">
        <v>139</v>
      </c>
      <c r="G1477" s="33">
        <v>6868200</v>
      </c>
      <c r="H1477" s="34"/>
      <c r="I1477" s="34"/>
      <c r="J1477" s="34"/>
      <c r="K1477" s="34"/>
      <c r="L1477" s="34"/>
      <c r="M1477" s="34"/>
      <c r="N1477" s="34"/>
      <c r="O1477" s="34"/>
      <c r="P1477" s="34"/>
      <c r="Q1477" s="34"/>
      <c r="R1477" s="34"/>
      <c r="S1477" s="34"/>
      <c r="T1477" s="366">
        <v>1059.7632600000002</v>
      </c>
      <c r="U1477" s="85">
        <v>1029</v>
      </c>
      <c r="V1477" s="103"/>
      <c r="W1477" s="25" t="s">
        <v>1306</v>
      </c>
      <c r="X1477" s="164" t="s">
        <v>5168</v>
      </c>
      <c r="Y1477" s="164">
        <v>18</v>
      </c>
      <c r="Z1477" s="164">
        <v>65</v>
      </c>
      <c r="AA1477" s="164">
        <v>65</v>
      </c>
      <c r="AB1477" s="124" t="e">
        <v>#N/A</v>
      </c>
    </row>
    <row r="1478" spans="1:28" s="162" customFormat="1" ht="90" x14ac:dyDescent="0.25">
      <c r="A1478" s="24">
        <v>9</v>
      </c>
      <c r="B1478" s="167">
        <v>2309</v>
      </c>
      <c r="C1478" s="51" t="s">
        <v>5064</v>
      </c>
      <c r="D1478" s="326" t="s">
        <v>1545</v>
      </c>
      <c r="E1478" s="34" t="s">
        <v>1</v>
      </c>
      <c r="F1478" s="34" t="s">
        <v>10</v>
      </c>
      <c r="G1478" s="33">
        <v>7484300</v>
      </c>
      <c r="H1478" s="34"/>
      <c r="I1478" s="34"/>
      <c r="J1478" s="34"/>
      <c r="K1478" s="34"/>
      <c r="L1478" s="34"/>
      <c r="M1478" s="34"/>
      <c r="N1478" s="34"/>
      <c r="O1478" s="34"/>
      <c r="P1478" s="34"/>
      <c r="Q1478" s="34"/>
      <c r="R1478" s="34"/>
      <c r="S1478" s="34"/>
      <c r="T1478" s="366">
        <v>1154.8274900000001</v>
      </c>
      <c r="U1478" s="85">
        <v>1979</v>
      </c>
      <c r="V1478" s="102">
        <v>2291</v>
      </c>
      <c r="W1478" s="25" t="s">
        <v>1306</v>
      </c>
      <c r="X1478" s="164" t="s">
        <v>5168</v>
      </c>
      <c r="Y1478" s="164">
        <v>18</v>
      </c>
      <c r="Z1478" s="164">
        <v>65</v>
      </c>
      <c r="AA1478" s="164">
        <v>65</v>
      </c>
      <c r="AB1478" s="124" t="e">
        <v>#N/A</v>
      </c>
    </row>
    <row r="1479" spans="1:28" s="162" customFormat="1" ht="105" x14ac:dyDescent="0.25">
      <c r="A1479" s="24">
        <v>10</v>
      </c>
      <c r="B1479" s="167">
        <v>2310</v>
      </c>
      <c r="C1479" s="371" t="s">
        <v>3740</v>
      </c>
      <c r="D1479" s="326" t="s">
        <v>1546</v>
      </c>
      <c r="E1479" s="34" t="s">
        <v>1</v>
      </c>
      <c r="F1479" s="34" t="s">
        <v>10</v>
      </c>
      <c r="G1479" s="33">
        <v>6966400</v>
      </c>
      <c r="H1479" s="34"/>
      <c r="I1479" s="34"/>
      <c r="J1479" s="34"/>
      <c r="K1479" s="34"/>
      <c r="L1479" s="34"/>
      <c r="M1479" s="34"/>
      <c r="N1479" s="34"/>
      <c r="O1479" s="34"/>
      <c r="P1479" s="34"/>
      <c r="Q1479" s="34"/>
      <c r="R1479" s="34"/>
      <c r="S1479" s="34"/>
      <c r="T1479" s="366">
        <v>1074.91552</v>
      </c>
      <c r="U1479" s="85">
        <v>1119</v>
      </c>
      <c r="V1479" s="102">
        <v>2633</v>
      </c>
      <c r="W1479" s="25" t="s">
        <v>1306</v>
      </c>
      <c r="X1479" s="164" t="s">
        <v>5168</v>
      </c>
      <c r="Y1479" s="164">
        <v>18</v>
      </c>
      <c r="Z1479" s="164">
        <v>65</v>
      </c>
      <c r="AA1479" s="164">
        <v>65</v>
      </c>
      <c r="AB1479" s="124" t="e">
        <v>#N/A</v>
      </c>
    </row>
    <row r="1480" spans="1:28" s="162" customFormat="1" ht="120" x14ac:dyDescent="0.25">
      <c r="A1480" s="24">
        <v>13</v>
      </c>
      <c r="B1480" s="167">
        <v>2313</v>
      </c>
      <c r="C1480" s="51" t="s">
        <v>5066</v>
      </c>
      <c r="D1480" s="326" t="s">
        <v>3800</v>
      </c>
      <c r="E1480" s="34" t="s">
        <v>1</v>
      </c>
      <c r="F1480" s="34" t="s">
        <v>3799</v>
      </c>
      <c r="G1480" s="33">
        <v>9178100</v>
      </c>
      <c r="H1480" s="34"/>
      <c r="I1480" s="34"/>
      <c r="J1480" s="34"/>
      <c r="K1480" s="34"/>
      <c r="L1480" s="34"/>
      <c r="M1480" s="34"/>
      <c r="N1480" s="34"/>
      <c r="O1480" s="34"/>
      <c r="P1480" s="34"/>
      <c r="Q1480" s="34"/>
      <c r="R1480" s="34"/>
      <c r="S1480" s="34"/>
      <c r="T1480" s="366">
        <v>1416.18083</v>
      </c>
      <c r="U1480" s="348">
        <v>1236</v>
      </c>
      <c r="V1480" s="103"/>
      <c r="W1480" s="25" t="s">
        <v>1306</v>
      </c>
      <c r="X1480" s="164" t="s">
        <v>5168</v>
      </c>
      <c r="Y1480" s="164">
        <v>18</v>
      </c>
      <c r="Z1480" s="164">
        <v>65</v>
      </c>
      <c r="AA1480" s="164">
        <v>65</v>
      </c>
      <c r="AB1480" s="124" t="e">
        <v>#N/A</v>
      </c>
    </row>
    <row r="1481" spans="1:28" s="162" customFormat="1" ht="135" x14ac:dyDescent="0.25">
      <c r="A1481" s="24">
        <v>14</v>
      </c>
      <c r="B1481" s="167">
        <v>2314</v>
      </c>
      <c r="C1481" s="51" t="s">
        <v>5067</v>
      </c>
      <c r="D1481" s="326" t="s">
        <v>3801</v>
      </c>
      <c r="E1481" s="34" t="s">
        <v>1</v>
      </c>
      <c r="F1481" s="34" t="s">
        <v>25</v>
      </c>
      <c r="G1481" s="33">
        <v>6811200</v>
      </c>
      <c r="H1481" s="34"/>
      <c r="I1481" s="34"/>
      <c r="J1481" s="34"/>
      <c r="K1481" s="34"/>
      <c r="L1481" s="34"/>
      <c r="M1481" s="34"/>
      <c r="N1481" s="34"/>
      <c r="O1481" s="34"/>
      <c r="P1481" s="34"/>
      <c r="Q1481" s="34"/>
      <c r="R1481" s="34"/>
      <c r="S1481" s="34"/>
      <c r="T1481" s="366">
        <v>1050.9681600000001</v>
      </c>
      <c r="U1481" s="85">
        <v>1437</v>
      </c>
      <c r="V1481" s="102">
        <v>1238</v>
      </c>
      <c r="W1481" s="25" t="s">
        <v>1306</v>
      </c>
      <c r="X1481" s="164" t="s">
        <v>5168</v>
      </c>
      <c r="Y1481" s="164">
        <v>18</v>
      </c>
      <c r="Z1481" s="164">
        <v>65</v>
      </c>
      <c r="AA1481" s="164">
        <v>65</v>
      </c>
      <c r="AB1481" s="124" t="e">
        <v>#N/A</v>
      </c>
    </row>
    <row r="1482" spans="1:28" s="162" customFormat="1" ht="165" x14ac:dyDescent="0.25">
      <c r="A1482" s="24">
        <v>15</v>
      </c>
      <c r="B1482" s="167">
        <v>2315</v>
      </c>
      <c r="C1482" s="51" t="s">
        <v>5068</v>
      </c>
      <c r="D1482" s="326" t="s">
        <v>3802</v>
      </c>
      <c r="E1482" s="34" t="s">
        <v>1</v>
      </c>
      <c r="F1482" s="34" t="s">
        <v>1520</v>
      </c>
      <c r="G1482" s="33">
        <v>7694000</v>
      </c>
      <c r="H1482" s="34"/>
      <c r="I1482" s="34"/>
      <c r="J1482" s="34"/>
      <c r="K1482" s="34"/>
      <c r="L1482" s="34"/>
      <c r="M1482" s="34"/>
      <c r="N1482" s="34"/>
      <c r="O1482" s="34"/>
      <c r="P1482" s="34"/>
      <c r="Q1482" s="34"/>
      <c r="R1482" s="34"/>
      <c r="S1482" s="34"/>
      <c r="T1482" s="366">
        <v>1187.1842000000001</v>
      </c>
      <c r="U1482" s="85">
        <v>1181</v>
      </c>
      <c r="V1482" s="102">
        <v>1128</v>
      </c>
      <c r="W1482" s="25" t="s">
        <v>1306</v>
      </c>
      <c r="X1482" s="164" t="s">
        <v>5168</v>
      </c>
      <c r="Y1482" s="164">
        <v>18</v>
      </c>
      <c r="Z1482" s="164">
        <v>65</v>
      </c>
      <c r="AA1482" s="164">
        <v>65</v>
      </c>
      <c r="AB1482" s="124" t="e">
        <v>#N/A</v>
      </c>
    </row>
    <row r="1483" spans="1:28" s="162" customFormat="1" ht="135" x14ac:dyDescent="0.25">
      <c r="A1483" s="24">
        <v>17</v>
      </c>
      <c r="B1483" s="167">
        <v>2317</v>
      </c>
      <c r="C1483" s="371" t="s">
        <v>3741</v>
      </c>
      <c r="D1483" s="326" t="s">
        <v>3789</v>
      </c>
      <c r="E1483" s="34" t="s">
        <v>1</v>
      </c>
      <c r="F1483" s="34" t="s">
        <v>1520</v>
      </c>
      <c r="G1483" s="33">
        <v>13607600</v>
      </c>
      <c r="H1483" s="34"/>
      <c r="I1483" s="34"/>
      <c r="J1483" s="34"/>
      <c r="K1483" s="34"/>
      <c r="L1483" s="34"/>
      <c r="M1483" s="34"/>
      <c r="N1483" s="34"/>
      <c r="O1483" s="34"/>
      <c r="P1483" s="34"/>
      <c r="Q1483" s="34"/>
      <c r="R1483" s="34"/>
      <c r="S1483" s="34"/>
      <c r="T1483" s="366">
        <v>2099.6526800000001</v>
      </c>
      <c r="U1483" s="85">
        <v>2051</v>
      </c>
      <c r="V1483" s="102">
        <v>1349</v>
      </c>
      <c r="W1483" s="25" t="s">
        <v>1306</v>
      </c>
      <c r="X1483" s="164" t="s">
        <v>5168</v>
      </c>
      <c r="Y1483" s="164">
        <v>18</v>
      </c>
      <c r="Z1483" s="164">
        <v>65</v>
      </c>
      <c r="AA1483" s="164">
        <v>65</v>
      </c>
      <c r="AB1483" s="124" t="e">
        <v>#N/A</v>
      </c>
    </row>
    <row r="1484" spans="1:28" s="162" customFormat="1" ht="105" x14ac:dyDescent="0.25">
      <c r="A1484" s="24">
        <v>18</v>
      </c>
      <c r="B1484" s="167">
        <v>2318</v>
      </c>
      <c r="C1484" s="371" t="s">
        <v>3742</v>
      </c>
      <c r="D1484" s="326" t="s">
        <v>3790</v>
      </c>
      <c r="E1484" s="34" t="s">
        <v>1</v>
      </c>
      <c r="F1484" s="34" t="s">
        <v>1520</v>
      </c>
      <c r="G1484" s="33">
        <v>6570000</v>
      </c>
      <c r="H1484" s="34"/>
      <c r="I1484" s="34"/>
      <c r="J1484" s="34"/>
      <c r="K1484" s="34"/>
      <c r="L1484" s="34"/>
      <c r="M1484" s="34"/>
      <c r="N1484" s="34"/>
      <c r="O1484" s="34"/>
      <c r="P1484" s="34"/>
      <c r="Q1484" s="34"/>
      <c r="R1484" s="34"/>
      <c r="S1484" s="34"/>
      <c r="T1484" s="366">
        <v>1013.7510000000001</v>
      </c>
      <c r="U1484" s="85">
        <v>1135</v>
      </c>
      <c r="V1484" s="102">
        <v>1092</v>
      </c>
      <c r="W1484" s="25" t="s">
        <v>1306</v>
      </c>
      <c r="X1484" s="164" t="s">
        <v>5168</v>
      </c>
      <c r="Y1484" s="164">
        <v>18</v>
      </c>
      <c r="Z1484" s="164">
        <v>65</v>
      </c>
      <c r="AA1484" s="164">
        <v>65</v>
      </c>
      <c r="AB1484" s="124" t="e">
        <v>#N/A</v>
      </c>
    </row>
    <row r="1485" spans="1:28" s="162" customFormat="1" ht="150" x14ac:dyDescent="0.25">
      <c r="A1485" s="24">
        <v>19</v>
      </c>
      <c r="B1485" s="167">
        <v>2319</v>
      </c>
      <c r="C1485" s="371" t="s">
        <v>3743</v>
      </c>
      <c r="D1485" s="326" t="s">
        <v>3791</v>
      </c>
      <c r="E1485" s="34" t="s">
        <v>1</v>
      </c>
      <c r="F1485" s="34" t="s">
        <v>1520</v>
      </c>
      <c r="G1485" s="33">
        <v>17319400</v>
      </c>
      <c r="H1485" s="34"/>
      <c r="I1485" s="34"/>
      <c r="J1485" s="34"/>
      <c r="K1485" s="34"/>
      <c r="L1485" s="34"/>
      <c r="M1485" s="34"/>
      <c r="N1485" s="34"/>
      <c r="O1485" s="34"/>
      <c r="P1485" s="34"/>
      <c r="Q1485" s="34"/>
      <c r="R1485" s="34"/>
      <c r="S1485" s="34"/>
      <c r="T1485" s="366">
        <v>2672.3834200000001</v>
      </c>
      <c r="U1485" s="85">
        <v>3084</v>
      </c>
      <c r="V1485" s="102">
        <v>2668</v>
      </c>
      <c r="W1485" s="25" t="s">
        <v>1306</v>
      </c>
      <c r="X1485" s="164" t="s">
        <v>5168</v>
      </c>
      <c r="Y1485" s="164">
        <v>18</v>
      </c>
      <c r="Z1485" s="164">
        <v>65</v>
      </c>
      <c r="AA1485" s="164">
        <v>65</v>
      </c>
      <c r="AB1485" s="124" t="e">
        <v>#N/A</v>
      </c>
    </row>
    <row r="1486" spans="1:28" s="162" customFormat="1" ht="90" x14ac:dyDescent="0.25">
      <c r="A1486" s="24">
        <v>20</v>
      </c>
      <c r="B1486" s="167">
        <v>2320</v>
      </c>
      <c r="C1486" s="51" t="s">
        <v>5070</v>
      </c>
      <c r="D1486" s="326" t="s">
        <v>3792</v>
      </c>
      <c r="E1486" s="34" t="s">
        <v>1</v>
      </c>
      <c r="F1486" s="34" t="s">
        <v>14</v>
      </c>
      <c r="G1486" s="33">
        <v>15414400</v>
      </c>
      <c r="H1486" s="34"/>
      <c r="I1486" s="34"/>
      <c r="J1486" s="34"/>
      <c r="K1486" s="34"/>
      <c r="L1486" s="34"/>
      <c r="M1486" s="34"/>
      <c r="N1486" s="34"/>
      <c r="O1486" s="34"/>
      <c r="P1486" s="34"/>
      <c r="Q1486" s="34"/>
      <c r="R1486" s="34"/>
      <c r="S1486" s="34"/>
      <c r="T1486" s="366">
        <v>2378.4419200000002</v>
      </c>
      <c r="U1486" s="85">
        <v>2455</v>
      </c>
      <c r="V1486" s="102">
        <v>2339</v>
      </c>
      <c r="W1486" s="25" t="s">
        <v>1306</v>
      </c>
      <c r="X1486" s="164" t="s">
        <v>5168</v>
      </c>
      <c r="Y1486" s="164">
        <v>18</v>
      </c>
      <c r="Z1486" s="164">
        <v>65</v>
      </c>
      <c r="AA1486" s="164">
        <v>65</v>
      </c>
      <c r="AB1486" s="124" t="e">
        <v>#N/A</v>
      </c>
    </row>
    <row r="1487" spans="1:28" s="162" customFormat="1" ht="90" x14ac:dyDescent="0.25">
      <c r="A1487" s="24">
        <v>21</v>
      </c>
      <c r="B1487" s="167">
        <v>2321</v>
      </c>
      <c r="C1487" s="51" t="s">
        <v>5071</v>
      </c>
      <c r="D1487" s="326" t="s">
        <v>3793</v>
      </c>
      <c r="E1487" s="34" t="s">
        <v>1</v>
      </c>
      <c r="F1487" s="34" t="s">
        <v>14</v>
      </c>
      <c r="G1487" s="33">
        <v>66351700</v>
      </c>
      <c r="H1487" s="34"/>
      <c r="I1487" s="34"/>
      <c r="J1487" s="34"/>
      <c r="K1487" s="34"/>
      <c r="L1487" s="34"/>
      <c r="M1487" s="34"/>
      <c r="N1487" s="34"/>
      <c r="O1487" s="34"/>
      <c r="P1487" s="34"/>
      <c r="Q1487" s="34"/>
      <c r="R1487" s="34"/>
      <c r="S1487" s="34"/>
      <c r="T1487" s="366">
        <v>10238.06731</v>
      </c>
      <c r="U1487" s="85">
        <v>8663</v>
      </c>
      <c r="V1487" s="102">
        <v>8079</v>
      </c>
      <c r="W1487" s="25" t="s">
        <v>1306</v>
      </c>
      <c r="X1487" s="164" t="s">
        <v>5168</v>
      </c>
      <c r="Y1487" s="164">
        <v>18</v>
      </c>
      <c r="Z1487" s="164">
        <v>65</v>
      </c>
      <c r="AA1487" s="164">
        <v>65</v>
      </c>
      <c r="AB1487" s="124" t="e">
        <v>#N/A</v>
      </c>
    </row>
    <row r="1488" spans="1:28" s="162" customFormat="1" ht="120" x14ac:dyDescent="0.25">
      <c r="A1488" s="24">
        <v>22</v>
      </c>
      <c r="B1488" s="167">
        <v>2322</v>
      </c>
      <c r="C1488" s="371" t="s">
        <v>3744</v>
      </c>
      <c r="D1488" s="326" t="s">
        <v>3794</v>
      </c>
      <c r="E1488" s="34" t="s">
        <v>1</v>
      </c>
      <c r="F1488" s="34" t="s">
        <v>1520</v>
      </c>
      <c r="G1488" s="33">
        <v>20732200</v>
      </c>
      <c r="H1488" s="34"/>
      <c r="I1488" s="34"/>
      <c r="J1488" s="34"/>
      <c r="K1488" s="34"/>
      <c r="L1488" s="34"/>
      <c r="M1488" s="34"/>
      <c r="N1488" s="34"/>
      <c r="O1488" s="34"/>
      <c r="P1488" s="34"/>
      <c r="Q1488" s="34"/>
      <c r="R1488" s="34"/>
      <c r="S1488" s="34"/>
      <c r="T1488" s="366">
        <v>3198.9784600000003</v>
      </c>
      <c r="U1488" s="85">
        <v>3178</v>
      </c>
      <c r="V1488" s="102">
        <v>3046</v>
      </c>
      <c r="W1488" s="25" t="s">
        <v>1306</v>
      </c>
      <c r="X1488" s="164" t="s">
        <v>5168</v>
      </c>
      <c r="Y1488" s="164">
        <v>18</v>
      </c>
      <c r="Z1488" s="164">
        <v>65</v>
      </c>
      <c r="AA1488" s="164">
        <v>65</v>
      </c>
      <c r="AB1488" s="124" t="e">
        <v>#N/A</v>
      </c>
    </row>
    <row r="1489" spans="1:28" s="162" customFormat="1" ht="105" x14ac:dyDescent="0.25">
      <c r="A1489" s="24">
        <v>23</v>
      </c>
      <c r="B1489" s="167">
        <v>2323</v>
      </c>
      <c r="C1489" s="371" t="s">
        <v>3745</v>
      </c>
      <c r="D1489" s="326" t="s">
        <v>3795</v>
      </c>
      <c r="E1489" s="34" t="s">
        <v>1</v>
      </c>
      <c r="F1489" s="34" t="s">
        <v>1520</v>
      </c>
      <c r="G1489" s="33">
        <v>6978800</v>
      </c>
      <c r="H1489" s="34"/>
      <c r="I1489" s="34"/>
      <c r="J1489" s="34"/>
      <c r="K1489" s="34"/>
      <c r="L1489" s="34"/>
      <c r="M1489" s="34"/>
      <c r="N1489" s="34"/>
      <c r="O1489" s="34"/>
      <c r="P1489" s="34"/>
      <c r="Q1489" s="34"/>
      <c r="R1489" s="34"/>
      <c r="S1489" s="34"/>
      <c r="T1489" s="366">
        <v>1076.8288400000001</v>
      </c>
      <c r="U1489" s="85">
        <v>1072</v>
      </c>
      <c r="V1489" s="102">
        <v>1003</v>
      </c>
      <c r="W1489" s="25" t="s">
        <v>1306</v>
      </c>
      <c r="X1489" s="164" t="s">
        <v>5168</v>
      </c>
      <c r="Y1489" s="164">
        <v>18</v>
      </c>
      <c r="Z1489" s="164">
        <v>65</v>
      </c>
      <c r="AA1489" s="164">
        <v>65</v>
      </c>
      <c r="AB1489" s="124" t="e">
        <v>#N/A</v>
      </c>
    </row>
    <row r="1490" spans="1:28" s="162" customFormat="1" ht="135" x14ac:dyDescent="0.25">
      <c r="A1490" s="24">
        <v>24</v>
      </c>
      <c r="B1490" s="167">
        <v>2324</v>
      </c>
      <c r="C1490" s="371" t="s">
        <v>3746</v>
      </c>
      <c r="D1490" s="326" t="s">
        <v>3796</v>
      </c>
      <c r="E1490" s="34" t="s">
        <v>1</v>
      </c>
      <c r="F1490" s="34" t="s">
        <v>1520</v>
      </c>
      <c r="G1490" s="33">
        <v>7601300</v>
      </c>
      <c r="H1490" s="34"/>
      <c r="I1490" s="34"/>
      <c r="J1490" s="34"/>
      <c r="K1490" s="34"/>
      <c r="L1490" s="34"/>
      <c r="M1490" s="34"/>
      <c r="N1490" s="34"/>
      <c r="O1490" s="34"/>
      <c r="P1490" s="34"/>
      <c r="Q1490" s="34"/>
      <c r="R1490" s="34"/>
      <c r="S1490" s="34"/>
      <c r="T1490" s="366">
        <v>1172.88059</v>
      </c>
      <c r="U1490" s="85">
        <v>1170</v>
      </c>
      <c r="V1490" s="102">
        <v>1004</v>
      </c>
      <c r="W1490" s="25" t="s">
        <v>1306</v>
      </c>
      <c r="X1490" s="164" t="s">
        <v>5168</v>
      </c>
      <c r="Y1490" s="164">
        <v>18</v>
      </c>
      <c r="Z1490" s="164">
        <v>65</v>
      </c>
      <c r="AA1490" s="164">
        <v>65</v>
      </c>
      <c r="AB1490" s="124" t="e">
        <v>#N/A</v>
      </c>
    </row>
    <row r="1491" spans="1:28" s="162" customFormat="1" ht="120" x14ac:dyDescent="0.25">
      <c r="A1491" s="24">
        <v>25</v>
      </c>
      <c r="B1491" s="167">
        <v>2325</v>
      </c>
      <c r="C1491" s="51" t="s">
        <v>5072</v>
      </c>
      <c r="D1491" s="326" t="s">
        <v>3797</v>
      </c>
      <c r="E1491" s="34" t="s">
        <v>1</v>
      </c>
      <c r="F1491" s="34" t="s">
        <v>38</v>
      </c>
      <c r="G1491" s="33">
        <v>7367600</v>
      </c>
      <c r="H1491" s="34"/>
      <c r="I1491" s="34"/>
      <c r="J1491" s="34"/>
      <c r="K1491" s="34"/>
      <c r="L1491" s="34"/>
      <c r="M1491" s="34"/>
      <c r="N1491" s="34"/>
      <c r="O1491" s="34"/>
      <c r="P1491" s="34"/>
      <c r="Q1491" s="34"/>
      <c r="R1491" s="34"/>
      <c r="S1491" s="34"/>
      <c r="T1491" s="366">
        <v>1136.82068</v>
      </c>
      <c r="U1491" s="85">
        <v>1082</v>
      </c>
      <c r="V1491" s="102">
        <v>3813</v>
      </c>
      <c r="W1491" s="25" t="s">
        <v>1306</v>
      </c>
      <c r="X1491" s="164" t="s">
        <v>5168</v>
      </c>
      <c r="Y1491" s="164">
        <v>18</v>
      </c>
      <c r="Z1491" s="164">
        <v>65</v>
      </c>
      <c r="AA1491" s="164">
        <v>65</v>
      </c>
      <c r="AB1491" s="124" t="e">
        <v>#N/A</v>
      </c>
    </row>
    <row r="1492" spans="1:28" s="162" customFormat="1" ht="135" x14ac:dyDescent="0.25">
      <c r="A1492" s="24">
        <v>26</v>
      </c>
      <c r="B1492" s="167">
        <v>2326</v>
      </c>
      <c r="C1492" s="51" t="s">
        <v>5073</v>
      </c>
      <c r="D1492" s="326" t="s">
        <v>3798</v>
      </c>
      <c r="E1492" s="34" t="s">
        <v>1</v>
      </c>
      <c r="F1492" s="34" t="s">
        <v>1520</v>
      </c>
      <c r="G1492" s="33">
        <v>8716400</v>
      </c>
      <c r="H1492" s="34"/>
      <c r="I1492" s="34"/>
      <c r="J1492" s="34"/>
      <c r="K1492" s="34"/>
      <c r="L1492" s="34"/>
      <c r="M1492" s="34"/>
      <c r="N1492" s="34"/>
      <c r="O1492" s="34"/>
      <c r="P1492" s="34"/>
      <c r="Q1492" s="34"/>
      <c r="R1492" s="34"/>
      <c r="S1492" s="34"/>
      <c r="T1492" s="366">
        <v>1344.9405200000001</v>
      </c>
      <c r="U1492" s="85">
        <v>1202</v>
      </c>
      <c r="V1492" s="102">
        <v>1095</v>
      </c>
      <c r="W1492" s="25" t="s">
        <v>1306</v>
      </c>
      <c r="X1492" s="164" t="s">
        <v>5168</v>
      </c>
      <c r="Y1492" s="164">
        <v>18</v>
      </c>
      <c r="Z1492" s="164">
        <v>65</v>
      </c>
      <c r="AA1492" s="164">
        <v>65</v>
      </c>
      <c r="AB1492" s="124" t="e">
        <v>#N/A</v>
      </c>
    </row>
    <row r="1493" spans="1:28" s="162" customFormat="1" ht="135" x14ac:dyDescent="0.25">
      <c r="A1493" s="24">
        <v>28</v>
      </c>
      <c r="B1493" s="167">
        <v>2328</v>
      </c>
      <c r="C1493" s="51" t="s">
        <v>5075</v>
      </c>
      <c r="D1493" s="326" t="s">
        <v>1551</v>
      </c>
      <c r="E1493" s="34" t="s">
        <v>1</v>
      </c>
      <c r="F1493" s="34" t="s">
        <v>1520</v>
      </c>
      <c r="G1493" s="33">
        <v>7354500</v>
      </c>
      <c r="H1493" s="34"/>
      <c r="I1493" s="34"/>
      <c r="J1493" s="34"/>
      <c r="K1493" s="34"/>
      <c r="L1493" s="34"/>
      <c r="M1493" s="34"/>
      <c r="N1493" s="34"/>
      <c r="O1493" s="34"/>
      <c r="P1493" s="34"/>
      <c r="Q1493" s="34"/>
      <c r="R1493" s="34"/>
      <c r="S1493" s="34"/>
      <c r="T1493" s="366">
        <v>1134.79935</v>
      </c>
      <c r="U1493" s="85">
        <v>1228</v>
      </c>
      <c r="V1493" s="102">
        <v>1116</v>
      </c>
      <c r="W1493" s="25" t="s">
        <v>1306</v>
      </c>
      <c r="X1493" s="164" t="s">
        <v>5168</v>
      </c>
      <c r="Y1493" s="164">
        <v>18</v>
      </c>
      <c r="Z1493" s="164">
        <v>65</v>
      </c>
      <c r="AA1493" s="164">
        <v>65</v>
      </c>
      <c r="AB1493" s="124" t="e">
        <v>#N/A</v>
      </c>
    </row>
    <row r="1494" spans="1:28" s="162" customFormat="1" ht="105" x14ac:dyDescent="0.25">
      <c r="A1494" s="24">
        <v>29</v>
      </c>
      <c r="B1494" s="167">
        <v>2329</v>
      </c>
      <c r="C1494" s="51" t="s">
        <v>5076</v>
      </c>
      <c r="D1494" s="326" t="s">
        <v>1552</v>
      </c>
      <c r="E1494" s="34" t="s">
        <v>1</v>
      </c>
      <c r="F1494" s="34" t="s">
        <v>1520</v>
      </c>
      <c r="G1494" s="33">
        <v>7691700</v>
      </c>
      <c r="H1494" s="34"/>
      <c r="I1494" s="34"/>
      <c r="J1494" s="34"/>
      <c r="K1494" s="34"/>
      <c r="L1494" s="34"/>
      <c r="M1494" s="34"/>
      <c r="N1494" s="34"/>
      <c r="O1494" s="34"/>
      <c r="P1494" s="34"/>
      <c r="Q1494" s="34"/>
      <c r="R1494" s="34"/>
      <c r="S1494" s="34"/>
      <c r="T1494" s="366">
        <v>1186.8293100000001</v>
      </c>
      <c r="U1494" s="85">
        <v>1032</v>
      </c>
      <c r="V1494" s="102">
        <v>1026</v>
      </c>
      <c r="W1494" s="25" t="s">
        <v>1306</v>
      </c>
      <c r="X1494" s="164" t="s">
        <v>5168</v>
      </c>
      <c r="Y1494" s="164">
        <v>18</v>
      </c>
      <c r="Z1494" s="164">
        <v>65</v>
      </c>
      <c r="AA1494" s="164">
        <v>65</v>
      </c>
      <c r="AB1494" s="124" t="e">
        <v>#N/A</v>
      </c>
    </row>
    <row r="1495" spans="1:28" s="162" customFormat="1" ht="105" x14ac:dyDescent="0.25">
      <c r="A1495" s="24">
        <v>31</v>
      </c>
      <c r="B1495" s="167">
        <v>2331</v>
      </c>
      <c r="C1495" s="51" t="s">
        <v>5077</v>
      </c>
      <c r="D1495" s="326" t="s">
        <v>3788</v>
      </c>
      <c r="E1495" s="34" t="s">
        <v>1</v>
      </c>
      <c r="F1495" s="34" t="s">
        <v>1520</v>
      </c>
      <c r="G1495" s="33">
        <v>36119400</v>
      </c>
      <c r="H1495" s="34"/>
      <c r="I1495" s="34"/>
      <c r="J1495" s="34"/>
      <c r="K1495" s="34"/>
      <c r="L1495" s="34"/>
      <c r="M1495" s="34"/>
      <c r="N1495" s="34"/>
      <c r="O1495" s="34"/>
      <c r="P1495" s="34"/>
      <c r="Q1495" s="34"/>
      <c r="R1495" s="34"/>
      <c r="S1495" s="34"/>
      <c r="T1495" s="366">
        <v>5573.2234200000003</v>
      </c>
      <c r="U1495" s="85">
        <v>4776</v>
      </c>
      <c r="V1495" s="102">
        <v>4280</v>
      </c>
      <c r="W1495" s="25" t="s">
        <v>1306</v>
      </c>
      <c r="X1495" s="164" t="s">
        <v>5168</v>
      </c>
      <c r="Y1495" s="164">
        <v>18</v>
      </c>
      <c r="Z1495" s="164">
        <v>65</v>
      </c>
      <c r="AA1495" s="164">
        <v>65</v>
      </c>
      <c r="AB1495" s="124" t="e">
        <v>#N/A</v>
      </c>
    </row>
    <row r="1496" spans="1:28" s="162" customFormat="1" ht="135" x14ac:dyDescent="0.25">
      <c r="A1496" s="24">
        <v>33</v>
      </c>
      <c r="B1496" s="167">
        <v>2333</v>
      </c>
      <c r="C1496" s="51" t="s">
        <v>1555</v>
      </c>
      <c r="D1496" s="326" t="s">
        <v>3785</v>
      </c>
      <c r="E1496" s="34" t="s">
        <v>1</v>
      </c>
      <c r="F1496" s="34" t="s">
        <v>91</v>
      </c>
      <c r="G1496" s="33">
        <v>16829100</v>
      </c>
      <c r="H1496" s="34"/>
      <c r="I1496" s="34"/>
      <c r="J1496" s="34"/>
      <c r="K1496" s="34"/>
      <c r="L1496" s="34"/>
      <c r="M1496" s="34"/>
      <c r="N1496" s="34"/>
      <c r="O1496" s="34"/>
      <c r="P1496" s="34"/>
      <c r="Q1496" s="34"/>
      <c r="R1496" s="34"/>
      <c r="S1496" s="34"/>
      <c r="T1496" s="366">
        <v>2596.7301300000004</v>
      </c>
      <c r="U1496" s="348">
        <v>2857</v>
      </c>
      <c r="V1496" s="103"/>
      <c r="W1496" s="25" t="s">
        <v>1306</v>
      </c>
      <c r="X1496" s="164" t="s">
        <v>5168</v>
      </c>
      <c r="Y1496" s="164">
        <v>18</v>
      </c>
      <c r="Z1496" s="164">
        <v>65</v>
      </c>
      <c r="AA1496" s="164">
        <v>65</v>
      </c>
      <c r="AB1496" s="124" t="e">
        <v>#N/A</v>
      </c>
    </row>
    <row r="1497" spans="1:28" s="162" customFormat="1" ht="135" x14ac:dyDescent="0.25">
      <c r="A1497" s="24">
        <v>34</v>
      </c>
      <c r="B1497" s="167">
        <v>2334</v>
      </c>
      <c r="C1497" s="371" t="s">
        <v>3747</v>
      </c>
      <c r="D1497" s="326" t="s">
        <v>3786</v>
      </c>
      <c r="E1497" s="34" t="s">
        <v>1</v>
      </c>
      <c r="F1497" s="34" t="s">
        <v>139</v>
      </c>
      <c r="G1497" s="33">
        <v>7225300</v>
      </c>
      <c r="H1497" s="34"/>
      <c r="I1497" s="34"/>
      <c r="J1497" s="34"/>
      <c r="K1497" s="34"/>
      <c r="L1497" s="34"/>
      <c r="M1497" s="34"/>
      <c r="N1497" s="34"/>
      <c r="O1497" s="34"/>
      <c r="P1497" s="34"/>
      <c r="Q1497" s="34"/>
      <c r="R1497" s="34"/>
      <c r="S1497" s="34"/>
      <c r="T1497" s="366">
        <v>1114.8637900000001</v>
      </c>
      <c r="U1497" s="85">
        <v>1029</v>
      </c>
      <c r="V1497" s="103"/>
      <c r="W1497" s="25" t="s">
        <v>1306</v>
      </c>
      <c r="X1497" s="164" t="s">
        <v>5168</v>
      </c>
      <c r="Y1497" s="164">
        <v>18</v>
      </c>
      <c r="Z1497" s="164">
        <v>65</v>
      </c>
      <c r="AA1497" s="164">
        <v>65</v>
      </c>
      <c r="AB1497" s="124" t="e">
        <v>#N/A</v>
      </c>
    </row>
    <row r="1498" spans="1:28" s="162" customFormat="1" ht="105" x14ac:dyDescent="0.25">
      <c r="A1498" s="24">
        <v>35</v>
      </c>
      <c r="B1498" s="167">
        <v>2335</v>
      </c>
      <c r="C1498" s="51" t="s">
        <v>5079</v>
      </c>
      <c r="D1498" s="326" t="s">
        <v>3787</v>
      </c>
      <c r="E1498" s="34" t="s">
        <v>30</v>
      </c>
      <c r="F1498" s="34" t="s">
        <v>48</v>
      </c>
      <c r="G1498" s="33">
        <v>5614500</v>
      </c>
      <c r="H1498" s="34"/>
      <c r="I1498" s="34"/>
      <c r="J1498" s="34"/>
      <c r="K1498" s="34"/>
      <c r="L1498" s="34"/>
      <c r="M1498" s="34"/>
      <c r="N1498" s="34"/>
      <c r="O1498" s="34"/>
      <c r="P1498" s="34"/>
      <c r="Q1498" s="34"/>
      <c r="R1498" s="34"/>
      <c r="S1498" s="34"/>
      <c r="T1498" s="366">
        <v>866.31735000000003</v>
      </c>
      <c r="U1498" s="85">
        <v>908</v>
      </c>
      <c r="V1498" s="102">
        <v>889.42</v>
      </c>
      <c r="W1498" s="25" t="s">
        <v>1306</v>
      </c>
      <c r="X1498" s="164" t="s">
        <v>5168</v>
      </c>
      <c r="Y1498" s="164">
        <v>18</v>
      </c>
      <c r="Z1498" s="164">
        <v>65</v>
      </c>
      <c r="AA1498" s="164">
        <v>65</v>
      </c>
      <c r="AB1498" s="124" t="e">
        <v>#N/A</v>
      </c>
    </row>
    <row r="1499" spans="1:28" s="162" customFormat="1" ht="255" x14ac:dyDescent="0.25">
      <c r="A1499" s="24">
        <v>42</v>
      </c>
      <c r="B1499" s="167">
        <v>2342</v>
      </c>
      <c r="C1499" s="51" t="s">
        <v>1562</v>
      </c>
      <c r="D1499" s="401" t="s">
        <v>1563</v>
      </c>
      <c r="E1499" s="34" t="s">
        <v>1</v>
      </c>
      <c r="F1499" s="34" t="s">
        <v>105</v>
      </c>
      <c r="G1499" s="400">
        <v>88184020</v>
      </c>
      <c r="H1499" s="101"/>
      <c r="I1499" s="101"/>
      <c r="J1499" s="101"/>
      <c r="K1499" s="101"/>
      <c r="L1499" s="101"/>
      <c r="M1499" s="101"/>
      <c r="N1499" s="101"/>
      <c r="O1499" s="101"/>
      <c r="P1499" s="101"/>
      <c r="Q1499" s="101"/>
      <c r="R1499" s="101"/>
      <c r="S1499" s="101"/>
      <c r="T1499" s="366">
        <v>13606.794286</v>
      </c>
      <c r="U1499" s="85">
        <v>6299.8884689999995</v>
      </c>
      <c r="V1499" s="102"/>
      <c r="W1499" s="25" t="s">
        <v>860</v>
      </c>
      <c r="X1499" s="164" t="s">
        <v>5168</v>
      </c>
      <c r="Y1499" s="164">
        <v>18</v>
      </c>
      <c r="Z1499" s="164">
        <v>65</v>
      </c>
      <c r="AA1499" s="164">
        <v>65</v>
      </c>
      <c r="AB1499" s="124" t="e">
        <v>#N/A</v>
      </c>
    </row>
    <row r="1500" spans="1:28" s="162" customFormat="1" ht="105" x14ac:dyDescent="0.25">
      <c r="A1500" s="24">
        <v>1</v>
      </c>
      <c r="B1500" s="167">
        <v>2345</v>
      </c>
      <c r="C1500" s="371" t="s">
        <v>3748</v>
      </c>
      <c r="D1500" s="403" t="s">
        <v>1565</v>
      </c>
      <c r="E1500" s="7" t="s">
        <v>1</v>
      </c>
      <c r="F1500" s="403" t="s">
        <v>1503</v>
      </c>
      <c r="G1500" s="400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104">
        <v>1653</v>
      </c>
      <c r="U1500" s="87">
        <v>1627</v>
      </c>
      <c r="V1500" s="115">
        <v>1922</v>
      </c>
      <c r="W1500" s="11" t="s">
        <v>1306</v>
      </c>
      <c r="X1500" s="164" t="s">
        <v>5169</v>
      </c>
      <c r="Y1500" s="164">
        <v>32</v>
      </c>
      <c r="Z1500" s="164">
        <v>66</v>
      </c>
      <c r="AA1500" s="164">
        <v>66</v>
      </c>
      <c r="AB1500" s="124" t="e">
        <v>#N/A</v>
      </c>
    </row>
    <row r="1501" spans="1:28" s="162" customFormat="1" ht="135" x14ac:dyDescent="0.25">
      <c r="A1501" s="24">
        <v>4</v>
      </c>
      <c r="B1501" s="167">
        <v>2348</v>
      </c>
      <c r="C1501" s="371" t="s">
        <v>3749</v>
      </c>
      <c r="D1501" s="403" t="s">
        <v>3782</v>
      </c>
      <c r="E1501" s="7" t="s">
        <v>1</v>
      </c>
      <c r="F1501" s="403" t="s">
        <v>1503</v>
      </c>
      <c r="G1501" s="400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104">
        <v>4358</v>
      </c>
      <c r="U1501" s="87">
        <v>4469</v>
      </c>
      <c r="V1501" s="115">
        <v>2186</v>
      </c>
      <c r="W1501" s="11" t="s">
        <v>1306</v>
      </c>
      <c r="X1501" s="164" t="s">
        <v>5169</v>
      </c>
      <c r="Y1501" s="164">
        <v>32</v>
      </c>
      <c r="Z1501" s="164">
        <v>66</v>
      </c>
      <c r="AA1501" s="164">
        <v>66</v>
      </c>
      <c r="AB1501" s="124" t="e">
        <v>#N/A</v>
      </c>
    </row>
    <row r="1502" spans="1:28" s="162" customFormat="1" ht="75" x14ac:dyDescent="0.25">
      <c r="A1502" s="24">
        <v>5</v>
      </c>
      <c r="B1502" s="167">
        <v>2349</v>
      </c>
      <c r="C1502" s="371" t="s">
        <v>3750</v>
      </c>
      <c r="D1502" s="403" t="s">
        <v>1568</v>
      </c>
      <c r="E1502" s="7" t="s">
        <v>1</v>
      </c>
      <c r="F1502" s="403" t="s">
        <v>1503</v>
      </c>
      <c r="G1502" s="400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104">
        <v>1157</v>
      </c>
      <c r="U1502" s="87">
        <v>1229</v>
      </c>
      <c r="V1502" s="115">
        <v>1545</v>
      </c>
      <c r="W1502" s="11" t="s">
        <v>1306</v>
      </c>
      <c r="X1502" s="164" t="s">
        <v>5169</v>
      </c>
      <c r="Y1502" s="164">
        <v>32</v>
      </c>
      <c r="Z1502" s="164">
        <v>66</v>
      </c>
      <c r="AA1502" s="164">
        <v>66</v>
      </c>
      <c r="AB1502" s="124" t="e">
        <v>#N/A</v>
      </c>
    </row>
    <row r="1503" spans="1:28" s="162" customFormat="1" ht="105" x14ac:dyDescent="0.25">
      <c r="A1503" s="24">
        <v>6</v>
      </c>
      <c r="B1503" s="167">
        <v>2350</v>
      </c>
      <c r="C1503" s="6" t="s">
        <v>1569</v>
      </c>
      <c r="D1503" s="403" t="s">
        <v>3783</v>
      </c>
      <c r="E1503" s="7" t="s">
        <v>1</v>
      </c>
      <c r="F1503" s="403" t="s">
        <v>1570</v>
      </c>
      <c r="G1503" s="400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104">
        <v>2015</v>
      </c>
      <c r="U1503" s="87">
        <v>1373</v>
      </c>
      <c r="V1503" s="115"/>
      <c r="W1503" s="11" t="s">
        <v>1306</v>
      </c>
      <c r="X1503" s="164" t="s">
        <v>5169</v>
      </c>
      <c r="Y1503" s="164">
        <v>32</v>
      </c>
      <c r="Z1503" s="164">
        <v>66</v>
      </c>
      <c r="AA1503" s="164">
        <v>66</v>
      </c>
      <c r="AB1503" s="124" t="e">
        <v>#N/A</v>
      </c>
    </row>
    <row r="1504" spans="1:28" s="162" customFormat="1" ht="105" x14ac:dyDescent="0.25">
      <c r="A1504" s="24">
        <v>7</v>
      </c>
      <c r="B1504" s="167">
        <v>2351</v>
      </c>
      <c r="C1504" s="6" t="s">
        <v>5089</v>
      </c>
      <c r="D1504" s="403" t="s">
        <v>3784</v>
      </c>
      <c r="E1504" s="7" t="s">
        <v>1</v>
      </c>
      <c r="F1504" s="403" t="s">
        <v>1571</v>
      </c>
      <c r="G1504" s="400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104">
        <v>1851</v>
      </c>
      <c r="U1504" s="87">
        <v>1564</v>
      </c>
      <c r="V1504" s="115"/>
      <c r="W1504" s="11" t="s">
        <v>1306</v>
      </c>
      <c r="X1504" s="164" t="s">
        <v>5169</v>
      </c>
      <c r="Y1504" s="164">
        <v>32</v>
      </c>
      <c r="Z1504" s="164">
        <v>66</v>
      </c>
      <c r="AA1504" s="164">
        <v>66</v>
      </c>
      <c r="AB1504" s="124" t="e">
        <v>#N/A</v>
      </c>
    </row>
    <row r="1505" spans="1:28" s="162" customFormat="1" ht="135" x14ac:dyDescent="0.25">
      <c r="A1505" s="145">
        <v>1</v>
      </c>
      <c r="B1505" s="167">
        <v>2353</v>
      </c>
      <c r="C1505" s="371" t="s">
        <v>3751</v>
      </c>
      <c r="D1505" s="403" t="s">
        <v>3777</v>
      </c>
      <c r="E1505" s="7" t="s">
        <v>1</v>
      </c>
      <c r="F1505" s="403" t="s">
        <v>1520</v>
      </c>
      <c r="G1505" s="33">
        <v>10983600</v>
      </c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366">
        <v>1694.7694800000002</v>
      </c>
      <c r="U1505" s="85">
        <v>1086</v>
      </c>
      <c r="V1505" s="116"/>
      <c r="W1505" s="11" t="s">
        <v>1306</v>
      </c>
      <c r="X1505" s="164" t="s">
        <v>5170</v>
      </c>
      <c r="Y1505" s="164">
        <v>54</v>
      </c>
      <c r="Z1505" s="164">
        <v>67</v>
      </c>
      <c r="AA1505" s="164">
        <v>67</v>
      </c>
      <c r="AB1505" s="124" t="e">
        <v>#N/A</v>
      </c>
    </row>
    <row r="1506" spans="1:28" s="162" customFormat="1" ht="75" x14ac:dyDescent="0.25">
      <c r="A1506" s="157">
        <v>2</v>
      </c>
      <c r="B1506" s="167">
        <v>2354</v>
      </c>
      <c r="C1506" s="371" t="s">
        <v>3752</v>
      </c>
      <c r="D1506" s="327" t="s">
        <v>3778</v>
      </c>
      <c r="E1506" s="7" t="s">
        <v>1</v>
      </c>
      <c r="F1506" s="403" t="s">
        <v>1520</v>
      </c>
      <c r="G1506" s="33">
        <v>12839440</v>
      </c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366">
        <v>1981.1255920000001</v>
      </c>
      <c r="U1506" s="85">
        <v>1193</v>
      </c>
      <c r="V1506" s="102">
        <v>1988.45</v>
      </c>
      <c r="W1506" s="11" t="s">
        <v>1306</v>
      </c>
      <c r="X1506" s="164" t="s">
        <v>5170</v>
      </c>
      <c r="Y1506" s="164">
        <v>54</v>
      </c>
      <c r="Z1506" s="164">
        <v>67</v>
      </c>
      <c r="AA1506" s="164">
        <v>67</v>
      </c>
      <c r="AB1506" s="124" t="e">
        <v>#N/A</v>
      </c>
    </row>
    <row r="1507" spans="1:28" s="162" customFormat="1" ht="135" x14ac:dyDescent="0.25">
      <c r="A1507" s="157">
        <v>3</v>
      </c>
      <c r="B1507" s="167">
        <v>2355</v>
      </c>
      <c r="C1507" s="371" t="s">
        <v>1574</v>
      </c>
      <c r="D1507" s="403" t="s">
        <v>3779</v>
      </c>
      <c r="E1507" s="7" t="s">
        <v>1</v>
      </c>
      <c r="F1507" s="403" t="s">
        <v>1520</v>
      </c>
      <c r="G1507" s="33">
        <v>30205540</v>
      </c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366">
        <v>4660.7148219999999</v>
      </c>
      <c r="U1507" s="85">
        <v>4437</v>
      </c>
      <c r="V1507" s="102">
        <v>3547.97</v>
      </c>
      <c r="W1507" s="11" t="s">
        <v>1306</v>
      </c>
      <c r="X1507" s="164" t="s">
        <v>5170</v>
      </c>
      <c r="Y1507" s="164">
        <v>54</v>
      </c>
      <c r="Z1507" s="164">
        <v>67</v>
      </c>
      <c r="AA1507" s="164">
        <v>67</v>
      </c>
      <c r="AB1507" s="124" t="e">
        <v>#N/A</v>
      </c>
    </row>
    <row r="1508" spans="1:28" s="162" customFormat="1" ht="135" x14ac:dyDescent="0.25">
      <c r="A1508" s="157">
        <v>4</v>
      </c>
      <c r="B1508" s="167">
        <v>2356</v>
      </c>
      <c r="C1508" s="371" t="s">
        <v>3753</v>
      </c>
      <c r="D1508" s="403" t="s">
        <v>3780</v>
      </c>
      <c r="E1508" s="7" t="s">
        <v>1</v>
      </c>
      <c r="F1508" s="403" t="s">
        <v>1520</v>
      </c>
      <c r="G1508" s="33">
        <v>10846260</v>
      </c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366">
        <v>1673.5779180000002</v>
      </c>
      <c r="U1508" s="85">
        <v>1642</v>
      </c>
      <c r="V1508" s="102">
        <v>1397.2</v>
      </c>
      <c r="W1508" s="11" t="s">
        <v>1306</v>
      </c>
      <c r="X1508" s="164" t="s">
        <v>5170</v>
      </c>
      <c r="Y1508" s="164">
        <v>54</v>
      </c>
      <c r="Z1508" s="164">
        <v>67</v>
      </c>
      <c r="AA1508" s="164">
        <v>67</v>
      </c>
      <c r="AB1508" s="124" t="e">
        <v>#N/A</v>
      </c>
    </row>
    <row r="1509" spans="1:28" s="162" customFormat="1" ht="105" x14ac:dyDescent="0.25">
      <c r="A1509" s="157">
        <v>5</v>
      </c>
      <c r="B1509" s="167">
        <v>2357</v>
      </c>
      <c r="C1509" s="371" t="s">
        <v>3754</v>
      </c>
      <c r="D1509" s="403" t="s">
        <v>3781</v>
      </c>
      <c r="E1509" s="7" t="s">
        <v>1</v>
      </c>
      <c r="F1509" s="403" t="s">
        <v>1520</v>
      </c>
      <c r="G1509" s="33">
        <v>39473430</v>
      </c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366">
        <v>6090.7502490000006</v>
      </c>
      <c r="U1509" s="85">
        <v>5092</v>
      </c>
      <c r="V1509" s="102">
        <v>4890.6499999999996</v>
      </c>
      <c r="W1509" s="11" t="s">
        <v>1306</v>
      </c>
      <c r="X1509" s="164" t="s">
        <v>5170</v>
      </c>
      <c r="Y1509" s="164">
        <v>54</v>
      </c>
      <c r="Z1509" s="164">
        <v>67</v>
      </c>
      <c r="AA1509" s="164">
        <v>67</v>
      </c>
      <c r="AB1509" s="124" t="e">
        <v>#N/A</v>
      </c>
    </row>
    <row r="1510" spans="1:28" s="162" customFormat="1" ht="90" x14ac:dyDescent="0.25">
      <c r="A1510" s="157">
        <v>6</v>
      </c>
      <c r="B1510" s="167">
        <v>2358</v>
      </c>
      <c r="C1510" s="6" t="s">
        <v>1575</v>
      </c>
      <c r="D1510" s="403" t="s">
        <v>1576</v>
      </c>
      <c r="E1510" s="7" t="s">
        <v>1</v>
      </c>
      <c r="F1510" s="403" t="s">
        <v>1520</v>
      </c>
      <c r="G1510" s="33">
        <v>10022479</v>
      </c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366">
        <v>1546.4685097000001</v>
      </c>
      <c r="U1510" s="85">
        <v>1109</v>
      </c>
      <c r="V1510" s="102">
        <v>1614.28</v>
      </c>
      <c r="W1510" s="11" t="s">
        <v>1306</v>
      </c>
      <c r="X1510" s="164" t="s">
        <v>5170</v>
      </c>
      <c r="Y1510" s="164">
        <v>54</v>
      </c>
      <c r="Z1510" s="164">
        <v>67</v>
      </c>
      <c r="AA1510" s="164">
        <v>67</v>
      </c>
      <c r="AB1510" s="124" t="e">
        <v>#N/A</v>
      </c>
    </row>
    <row r="1511" spans="1:28" s="162" customFormat="1" ht="240" x14ac:dyDescent="0.25">
      <c r="A1511" s="403">
        <v>1</v>
      </c>
      <c r="B1511" s="167">
        <v>2360</v>
      </c>
      <c r="C1511" s="6" t="s">
        <v>5092</v>
      </c>
      <c r="D1511" s="403" t="s">
        <v>1577</v>
      </c>
      <c r="E1511" s="7" t="s">
        <v>1</v>
      </c>
      <c r="F1511" s="403" t="s">
        <v>1520</v>
      </c>
      <c r="G1511" s="44">
        <v>8180590</v>
      </c>
      <c r="H1511" s="24"/>
      <c r="I1511" s="19">
        <v>48.800000000000004</v>
      </c>
      <c r="J1511" s="24"/>
      <c r="K1511" s="24"/>
      <c r="L1511" s="24"/>
      <c r="M1511" s="24"/>
      <c r="N1511" s="24"/>
      <c r="O1511" s="24"/>
      <c r="P1511" s="19"/>
      <c r="Q1511" s="24"/>
      <c r="R1511" s="24"/>
      <c r="S1511" s="24"/>
      <c r="T1511" s="366">
        <v>1312.0410370000002</v>
      </c>
      <c r="U1511" s="85">
        <v>1242</v>
      </c>
      <c r="V1511" s="103"/>
      <c r="W1511" s="25" t="s">
        <v>1306</v>
      </c>
      <c r="X1511" s="164" t="s">
        <v>5171</v>
      </c>
      <c r="Y1511" s="164">
        <v>16</v>
      </c>
      <c r="Z1511" s="164">
        <v>68</v>
      </c>
      <c r="AA1511" s="164">
        <v>68</v>
      </c>
      <c r="AB1511" s="124" t="e">
        <v>#N/A</v>
      </c>
    </row>
    <row r="1512" spans="1:28" s="162" customFormat="1" ht="105" x14ac:dyDescent="0.25">
      <c r="A1512" s="24">
        <v>2</v>
      </c>
      <c r="B1512" s="167">
        <v>2361</v>
      </c>
      <c r="C1512" s="371" t="s">
        <v>3755</v>
      </c>
      <c r="D1512" s="7" t="s">
        <v>1578</v>
      </c>
      <c r="E1512" s="7" t="s">
        <v>1</v>
      </c>
      <c r="F1512" s="403" t="s">
        <v>1520</v>
      </c>
      <c r="G1512" s="400">
        <v>14393100</v>
      </c>
      <c r="H1512" s="24"/>
      <c r="I1512" s="90" t="s">
        <v>854</v>
      </c>
      <c r="J1512" s="24"/>
      <c r="K1512" s="24"/>
      <c r="L1512" s="24"/>
      <c r="M1512" s="24"/>
      <c r="N1512" s="24"/>
      <c r="O1512" s="24"/>
      <c r="P1512" s="19"/>
      <c r="Q1512" s="24"/>
      <c r="R1512" s="24"/>
      <c r="S1512" s="24"/>
      <c r="T1512" s="366">
        <v>2313.6753300000005</v>
      </c>
      <c r="U1512" s="85">
        <v>2531</v>
      </c>
      <c r="V1512" s="117">
        <v>2249</v>
      </c>
      <c r="W1512" s="25" t="s">
        <v>1306</v>
      </c>
      <c r="X1512" s="164" t="s">
        <v>5171</v>
      </c>
      <c r="Y1512" s="164">
        <v>16</v>
      </c>
      <c r="Z1512" s="164">
        <v>68</v>
      </c>
      <c r="AA1512" s="164">
        <v>68</v>
      </c>
      <c r="AB1512" s="124" t="e">
        <v>#N/A</v>
      </c>
    </row>
    <row r="1513" spans="1:28" s="162" customFormat="1" ht="255" x14ac:dyDescent="0.25">
      <c r="A1513" s="24">
        <v>4</v>
      </c>
      <c r="B1513" s="167">
        <v>2363</v>
      </c>
      <c r="C1513" s="371" t="s">
        <v>3756</v>
      </c>
      <c r="D1513" s="403" t="s">
        <v>1580</v>
      </c>
      <c r="E1513" s="7" t="s">
        <v>1</v>
      </c>
      <c r="F1513" s="403" t="s">
        <v>1520</v>
      </c>
      <c r="G1513" s="400">
        <v>25389700</v>
      </c>
      <c r="H1513" s="24"/>
      <c r="I1513" s="19">
        <v>313.05920000000003</v>
      </c>
      <c r="J1513" s="24"/>
      <c r="K1513" s="24"/>
      <c r="L1513" s="24"/>
      <c r="M1513" s="24"/>
      <c r="N1513" s="24"/>
      <c r="O1513" s="24"/>
      <c r="P1513" s="19"/>
      <c r="Q1513" s="24"/>
      <c r="R1513" s="24"/>
      <c r="S1513" s="24"/>
      <c r="T1513" s="366">
        <v>4236.951094</v>
      </c>
      <c r="U1513" s="85">
        <v>3919</v>
      </c>
      <c r="V1513" s="102">
        <v>2689</v>
      </c>
      <c r="W1513" s="25" t="s">
        <v>1306</v>
      </c>
      <c r="X1513" s="164" t="s">
        <v>5171</v>
      </c>
      <c r="Y1513" s="164">
        <v>16</v>
      </c>
      <c r="Z1513" s="164">
        <v>68</v>
      </c>
      <c r="AA1513" s="164">
        <v>68</v>
      </c>
      <c r="AB1513" s="124" t="e">
        <v>#N/A</v>
      </c>
    </row>
    <row r="1514" spans="1:28" s="162" customFormat="1" ht="255" x14ac:dyDescent="0.25">
      <c r="A1514" s="24">
        <v>6</v>
      </c>
      <c r="B1514" s="167">
        <v>2365</v>
      </c>
      <c r="C1514" s="6" t="s">
        <v>1582</v>
      </c>
      <c r="D1514" s="403" t="s">
        <v>1583</v>
      </c>
      <c r="E1514" s="7" t="s">
        <v>1</v>
      </c>
      <c r="F1514" s="403" t="s">
        <v>29</v>
      </c>
      <c r="G1514" s="400">
        <v>156610000</v>
      </c>
      <c r="H1514" s="24"/>
      <c r="I1514" s="145"/>
      <c r="J1514" s="24"/>
      <c r="K1514" s="24"/>
      <c r="L1514" s="24"/>
      <c r="M1514" s="24"/>
      <c r="N1514" s="24"/>
      <c r="O1514" s="24"/>
      <c r="P1514" s="19">
        <v>459.4</v>
      </c>
      <c r="Q1514" s="24"/>
      <c r="R1514" s="24"/>
      <c r="S1514" s="24"/>
      <c r="T1514" s="366">
        <v>437624.92300000001</v>
      </c>
      <c r="U1514" s="85">
        <v>496196</v>
      </c>
      <c r="V1514" s="102">
        <v>434387</v>
      </c>
      <c r="W1514" s="25" t="s">
        <v>1584</v>
      </c>
      <c r="X1514" s="164" t="s">
        <v>5171</v>
      </c>
      <c r="Y1514" s="164">
        <v>16</v>
      </c>
      <c r="Z1514" s="164">
        <v>68</v>
      </c>
      <c r="AA1514" s="164">
        <v>68</v>
      </c>
      <c r="AB1514" s="124" t="e">
        <v>#N/A</v>
      </c>
    </row>
    <row r="1515" spans="1:28" s="162" customFormat="1" ht="120" x14ac:dyDescent="0.25">
      <c r="A1515" s="24">
        <v>7</v>
      </c>
      <c r="B1515" s="167">
        <v>2366</v>
      </c>
      <c r="C1515" s="6" t="s">
        <v>1585</v>
      </c>
      <c r="D1515" s="403" t="s">
        <v>1586</v>
      </c>
      <c r="E1515" s="7" t="s">
        <v>1</v>
      </c>
      <c r="F1515" s="403" t="s">
        <v>1587</v>
      </c>
      <c r="G1515" s="44">
        <v>6921700</v>
      </c>
      <c r="H1515" s="24"/>
      <c r="I1515" s="19">
        <v>1.68</v>
      </c>
      <c r="J1515" s="24"/>
      <c r="K1515" s="145"/>
      <c r="L1515" s="24"/>
      <c r="M1515" s="24"/>
      <c r="N1515" s="24"/>
      <c r="O1515" s="24"/>
      <c r="P1515" s="19"/>
      <c r="Q1515" s="24"/>
      <c r="R1515" s="24"/>
      <c r="S1515" s="24"/>
      <c r="T1515" s="366">
        <v>1069.7319100000002</v>
      </c>
      <c r="U1515" s="85">
        <v>1193</v>
      </c>
      <c r="V1515" s="103"/>
      <c r="W1515" s="25" t="s">
        <v>1306</v>
      </c>
      <c r="X1515" s="164" t="s">
        <v>5171</v>
      </c>
      <c r="Y1515" s="164">
        <v>16</v>
      </c>
      <c r="Z1515" s="164">
        <v>68</v>
      </c>
      <c r="AA1515" s="164">
        <v>68</v>
      </c>
      <c r="AB1515" s="124" t="e">
        <v>#N/A</v>
      </c>
    </row>
    <row r="1516" spans="1:28" s="162" customFormat="1" ht="195" x14ac:dyDescent="0.25">
      <c r="A1516" s="24">
        <v>8</v>
      </c>
      <c r="B1516" s="167">
        <v>2367</v>
      </c>
      <c r="C1516" s="380" t="s">
        <v>3757</v>
      </c>
      <c r="D1516" s="403" t="s">
        <v>1588</v>
      </c>
      <c r="E1516" s="7" t="s">
        <v>1</v>
      </c>
      <c r="F1516" s="7" t="s">
        <v>105</v>
      </c>
      <c r="G1516" s="400">
        <v>147006000</v>
      </c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366">
        <v>22683.025800000003</v>
      </c>
      <c r="U1516" s="85">
        <v>22742.184420000001</v>
      </c>
      <c r="V1516" s="102"/>
      <c r="W1516" s="25" t="s">
        <v>1589</v>
      </c>
      <c r="X1516" s="164" t="s">
        <v>5171</v>
      </c>
      <c r="Y1516" s="164">
        <v>16</v>
      </c>
      <c r="Z1516" s="164">
        <v>68</v>
      </c>
      <c r="AA1516" s="164">
        <v>68</v>
      </c>
      <c r="AB1516" s="124" t="e">
        <v>#N/A</v>
      </c>
    </row>
    <row r="1517" spans="1:28" s="162" customFormat="1" ht="105" x14ac:dyDescent="0.25">
      <c r="A1517" s="163">
        <v>3</v>
      </c>
      <c r="B1517" s="167">
        <v>2370</v>
      </c>
      <c r="C1517" s="6" t="s">
        <v>5095</v>
      </c>
      <c r="D1517" s="403" t="s">
        <v>785</v>
      </c>
      <c r="E1517" s="7" t="s">
        <v>1</v>
      </c>
      <c r="F1517" s="7" t="s">
        <v>1594</v>
      </c>
      <c r="G1517" s="334">
        <v>14455200</v>
      </c>
      <c r="H1517" s="59"/>
      <c r="I1517" s="59"/>
      <c r="J1517" s="59"/>
      <c r="K1517" s="59"/>
      <c r="L1517" s="59"/>
      <c r="M1517" s="59"/>
      <c r="N1517" s="59"/>
      <c r="O1517" s="59"/>
      <c r="P1517" s="59"/>
      <c r="Q1517" s="59"/>
      <c r="R1517" s="59"/>
      <c r="S1517" s="59"/>
      <c r="T1517" s="366">
        <v>2230.4373600000004</v>
      </c>
      <c r="U1517" s="93">
        <v>3802</v>
      </c>
      <c r="V1517" s="119">
        <v>2300.8135900000002</v>
      </c>
      <c r="W1517" s="11" t="s">
        <v>1306</v>
      </c>
      <c r="X1517" s="164" t="s">
        <v>5172</v>
      </c>
      <c r="Y1517" s="164">
        <v>63</v>
      </c>
      <c r="Z1517" s="164">
        <v>70</v>
      </c>
      <c r="AA1517" s="164">
        <v>70</v>
      </c>
      <c r="AB1517" s="124" t="e">
        <v>#N/A</v>
      </c>
    </row>
    <row r="1518" spans="1:28" s="162" customFormat="1" ht="105" x14ac:dyDescent="0.25">
      <c r="A1518" s="163">
        <v>4</v>
      </c>
      <c r="B1518" s="167">
        <v>2371</v>
      </c>
      <c r="C1518" s="6" t="s">
        <v>5095</v>
      </c>
      <c r="D1518" s="403" t="s">
        <v>785</v>
      </c>
      <c r="E1518" s="7" t="s">
        <v>1</v>
      </c>
      <c r="F1518" s="7" t="s">
        <v>1594</v>
      </c>
      <c r="G1518" s="334">
        <v>8753500</v>
      </c>
      <c r="H1518" s="59"/>
      <c r="I1518" s="59"/>
      <c r="J1518" s="59"/>
      <c r="K1518" s="59"/>
      <c r="L1518" s="59"/>
      <c r="M1518" s="59"/>
      <c r="N1518" s="59"/>
      <c r="O1518" s="59"/>
      <c r="P1518" s="59"/>
      <c r="Q1518" s="59"/>
      <c r="R1518" s="59"/>
      <c r="S1518" s="59"/>
      <c r="T1518" s="366">
        <v>1350.6650500000001</v>
      </c>
      <c r="U1518" s="93">
        <v>1090</v>
      </c>
      <c r="V1518" s="119">
        <v>1038.0686800000001</v>
      </c>
      <c r="W1518" s="11" t="s">
        <v>1306</v>
      </c>
      <c r="X1518" s="164" t="s">
        <v>5172</v>
      </c>
      <c r="Y1518" s="164">
        <v>63</v>
      </c>
      <c r="Z1518" s="164">
        <v>70</v>
      </c>
      <c r="AA1518" s="164">
        <v>70</v>
      </c>
      <c r="AB1518" s="124" t="e">
        <v>#N/A</v>
      </c>
    </row>
    <row r="1519" spans="1:28" s="162" customFormat="1" ht="210" x14ac:dyDescent="0.25">
      <c r="A1519" s="163">
        <v>5</v>
      </c>
      <c r="B1519" s="167">
        <v>2372</v>
      </c>
      <c r="C1519" s="6" t="s">
        <v>1595</v>
      </c>
      <c r="D1519" s="403" t="s">
        <v>1596</v>
      </c>
      <c r="E1519" s="7" t="s">
        <v>1</v>
      </c>
      <c r="F1519" s="7" t="s">
        <v>105</v>
      </c>
      <c r="G1519" s="332">
        <v>487231500</v>
      </c>
      <c r="H1519" s="59"/>
      <c r="I1519" s="59"/>
      <c r="J1519" s="59"/>
      <c r="K1519" s="59"/>
      <c r="L1519" s="59"/>
      <c r="M1519" s="59"/>
      <c r="N1519" s="59"/>
      <c r="O1519" s="59"/>
      <c r="P1519" s="59"/>
      <c r="Q1519" s="59"/>
      <c r="R1519" s="59"/>
      <c r="S1519" s="59"/>
      <c r="T1519" s="366">
        <v>75179.820449999999</v>
      </c>
      <c r="U1519" s="93">
        <v>15582.602699999999</v>
      </c>
      <c r="V1519" s="119"/>
      <c r="W1519" s="25" t="s">
        <v>860</v>
      </c>
      <c r="X1519" s="164" t="s">
        <v>5172</v>
      </c>
      <c r="Y1519" s="164">
        <v>63</v>
      </c>
      <c r="Z1519" s="164">
        <v>70</v>
      </c>
      <c r="AA1519" s="164">
        <v>70</v>
      </c>
      <c r="AB1519" s="124" t="e">
        <v>#N/A</v>
      </c>
    </row>
    <row r="1520" spans="1:28" s="162" customFormat="1" ht="75" x14ac:dyDescent="0.25">
      <c r="A1520" s="24">
        <v>1</v>
      </c>
      <c r="B1520" s="167">
        <v>2374</v>
      </c>
      <c r="C1520" s="161" t="s">
        <v>5096</v>
      </c>
      <c r="D1520" s="403" t="s">
        <v>438</v>
      </c>
      <c r="E1520" s="402" t="s">
        <v>1</v>
      </c>
      <c r="F1520" s="403" t="s">
        <v>437</v>
      </c>
      <c r="G1520" s="400"/>
      <c r="H1520" s="403"/>
      <c r="I1520" s="94"/>
      <c r="J1520" s="94">
        <v>1515</v>
      </c>
      <c r="K1520" s="403"/>
      <c r="L1520" s="403"/>
      <c r="M1520" s="403"/>
      <c r="N1520" s="403"/>
      <c r="O1520" s="403"/>
      <c r="P1520" s="403"/>
      <c r="Q1520" s="403"/>
      <c r="R1520" s="403"/>
      <c r="S1520" s="403"/>
      <c r="T1520" s="366">
        <v>1333.2</v>
      </c>
      <c r="U1520" s="95">
        <v>1283</v>
      </c>
      <c r="V1520" s="120">
        <v>1277</v>
      </c>
      <c r="W1520" s="4" t="s">
        <v>1306</v>
      </c>
      <c r="X1520" s="164" t="s">
        <v>5173</v>
      </c>
      <c r="Y1520" s="164">
        <v>36</v>
      </c>
      <c r="Z1520" s="164">
        <v>64</v>
      </c>
      <c r="AA1520" s="164">
        <v>64</v>
      </c>
      <c r="AB1520" s="124" t="e">
        <v>#N/A</v>
      </c>
    </row>
    <row r="1521" spans="1:28" s="162" customFormat="1" ht="75" x14ac:dyDescent="0.25">
      <c r="A1521" s="24">
        <v>2</v>
      </c>
      <c r="B1521" s="167">
        <v>2375</v>
      </c>
      <c r="C1521" s="161" t="s">
        <v>1598</v>
      </c>
      <c r="D1521" s="403" t="s">
        <v>3776</v>
      </c>
      <c r="E1521" s="402" t="s">
        <v>30</v>
      </c>
      <c r="F1521" s="403" t="s">
        <v>1599</v>
      </c>
      <c r="G1521" s="400">
        <v>6770000</v>
      </c>
      <c r="H1521" s="403"/>
      <c r="I1521" s="403"/>
      <c r="J1521" s="403"/>
      <c r="K1521" s="403"/>
      <c r="L1521" s="403"/>
      <c r="M1521" s="403"/>
      <c r="N1521" s="403"/>
      <c r="O1521" s="403"/>
      <c r="P1521" s="403"/>
      <c r="Q1521" s="403"/>
      <c r="R1521" s="403"/>
      <c r="S1521" s="403"/>
      <c r="T1521" s="366">
        <v>1044.6110000000001</v>
      </c>
      <c r="U1521" s="95">
        <v>1210</v>
      </c>
      <c r="V1521" s="120">
        <v>1044</v>
      </c>
      <c r="W1521" s="4" t="s">
        <v>1306</v>
      </c>
      <c r="X1521" s="164" t="s">
        <v>5173</v>
      </c>
      <c r="Y1521" s="164">
        <v>36</v>
      </c>
      <c r="Z1521" s="164">
        <v>64</v>
      </c>
      <c r="AA1521" s="164">
        <v>64</v>
      </c>
      <c r="AB1521" s="124" t="e">
        <v>#N/A</v>
      </c>
    </row>
    <row r="1522" spans="1:28" s="162" customFormat="1" ht="114.75" x14ac:dyDescent="0.25">
      <c r="A1522" s="24">
        <v>4</v>
      </c>
      <c r="B1522" s="167">
        <v>2377</v>
      </c>
      <c r="C1522" s="371" t="s">
        <v>3758</v>
      </c>
      <c r="D1522" s="403" t="s">
        <v>1602</v>
      </c>
      <c r="E1522" s="402" t="s">
        <v>1</v>
      </c>
      <c r="F1522" s="403" t="s">
        <v>1603</v>
      </c>
      <c r="G1522" s="400">
        <v>217774100</v>
      </c>
      <c r="H1522" s="403"/>
      <c r="I1522" s="403"/>
      <c r="J1522" s="403"/>
      <c r="K1522" s="403"/>
      <c r="L1522" s="403"/>
      <c r="M1522" s="403"/>
      <c r="N1522" s="403"/>
      <c r="O1522" s="403"/>
      <c r="P1522" s="403"/>
      <c r="Q1522" s="403"/>
      <c r="R1522" s="403"/>
      <c r="S1522" s="403"/>
      <c r="T1522" s="366">
        <v>33602.54363</v>
      </c>
      <c r="U1522" s="95">
        <v>177100</v>
      </c>
      <c r="V1522" s="117">
        <v>211918</v>
      </c>
      <c r="W1522" s="4" t="s">
        <v>1306</v>
      </c>
      <c r="X1522" s="164" t="s">
        <v>5173</v>
      </c>
      <c r="Y1522" s="164">
        <v>36</v>
      </c>
      <c r="Z1522" s="164">
        <v>64</v>
      </c>
      <c r="AA1522" s="164">
        <v>64</v>
      </c>
      <c r="AB1522" s="124" t="e">
        <v>#N/A</v>
      </c>
    </row>
    <row r="1523" spans="1:28" s="162" customFormat="1" ht="150" x14ac:dyDescent="0.25">
      <c r="A1523" s="24">
        <v>5</v>
      </c>
      <c r="B1523" s="167">
        <v>2378</v>
      </c>
      <c r="C1523" s="371" t="s">
        <v>3759</v>
      </c>
      <c r="D1523" s="403" t="s">
        <v>1604</v>
      </c>
      <c r="E1523" s="402" t="s">
        <v>1</v>
      </c>
      <c r="F1523" s="403" t="s">
        <v>1605</v>
      </c>
      <c r="G1523" s="400">
        <v>10404018</v>
      </c>
      <c r="H1523" s="403"/>
      <c r="I1523" s="403"/>
      <c r="J1523" s="403"/>
      <c r="K1523" s="403"/>
      <c r="L1523" s="403"/>
      <c r="M1523" s="403"/>
      <c r="N1523" s="403"/>
      <c r="O1523" s="403"/>
      <c r="P1523" s="403"/>
      <c r="Q1523" s="403"/>
      <c r="R1523" s="403"/>
      <c r="S1523" s="403"/>
      <c r="T1523" s="366">
        <v>1605.3399774000002</v>
      </c>
      <c r="U1523" s="95">
        <v>1619</v>
      </c>
      <c r="V1523" s="120">
        <v>2302</v>
      </c>
      <c r="W1523" s="4" t="s">
        <v>1306</v>
      </c>
      <c r="X1523" s="164" t="s">
        <v>5173</v>
      </c>
      <c r="Y1523" s="164">
        <v>36</v>
      </c>
      <c r="Z1523" s="164">
        <v>64</v>
      </c>
      <c r="AA1523" s="164">
        <v>64</v>
      </c>
      <c r="AB1523" s="124" t="e">
        <v>#N/A</v>
      </c>
    </row>
    <row r="1524" spans="1:28" s="37" customFormat="1" ht="105" x14ac:dyDescent="0.25">
      <c r="A1524" s="24">
        <v>7</v>
      </c>
      <c r="B1524" s="167">
        <v>2380</v>
      </c>
      <c r="C1524" s="371" t="s">
        <v>3760</v>
      </c>
      <c r="D1524" s="403" t="s">
        <v>1608</v>
      </c>
      <c r="E1524" s="401" t="s">
        <v>1</v>
      </c>
      <c r="F1524" s="403" t="s">
        <v>1609</v>
      </c>
      <c r="G1524" s="400">
        <v>1452700</v>
      </c>
      <c r="H1524" s="38">
        <v>11506.32</v>
      </c>
      <c r="I1524" s="403"/>
      <c r="J1524" s="403"/>
      <c r="K1524" s="403"/>
      <c r="L1524" s="403"/>
      <c r="M1524" s="403"/>
      <c r="N1524" s="403"/>
      <c r="O1524" s="403"/>
      <c r="P1524" s="403"/>
      <c r="Q1524" s="403"/>
      <c r="R1524" s="403"/>
      <c r="S1524" s="403"/>
      <c r="T1524" s="366">
        <v>145485.44860999999</v>
      </c>
      <c r="U1524" s="95">
        <v>6975</v>
      </c>
      <c r="V1524" s="120">
        <v>4857</v>
      </c>
      <c r="W1524" s="4" t="s">
        <v>1306</v>
      </c>
      <c r="X1524" s="164" t="s">
        <v>5173</v>
      </c>
      <c r="Y1524" s="164">
        <v>36</v>
      </c>
      <c r="Z1524" s="164">
        <v>64</v>
      </c>
      <c r="AA1524" s="164">
        <v>64</v>
      </c>
      <c r="AB1524" s="124" t="e">
        <v>#N/A</v>
      </c>
    </row>
    <row r="1525" spans="1:28" s="162" customFormat="1" ht="75" x14ac:dyDescent="0.25">
      <c r="A1525" s="24">
        <v>10</v>
      </c>
      <c r="B1525" s="167">
        <v>2383</v>
      </c>
      <c r="C1525" s="371" t="s">
        <v>1614</v>
      </c>
      <c r="D1525" s="403" t="s">
        <v>1615</v>
      </c>
      <c r="E1525" s="402" t="s">
        <v>1</v>
      </c>
      <c r="F1525" s="403" t="s">
        <v>14</v>
      </c>
      <c r="G1525" s="400">
        <v>14724200</v>
      </c>
      <c r="H1525" s="403"/>
      <c r="I1525" s="96">
        <v>92.67</v>
      </c>
      <c r="J1525" s="403"/>
      <c r="K1525" s="403"/>
      <c r="L1525" s="403"/>
      <c r="M1525" s="403"/>
      <c r="N1525" s="403"/>
      <c r="O1525" s="403"/>
      <c r="P1525" s="403"/>
      <c r="Q1525" s="403"/>
      <c r="R1525" s="403"/>
      <c r="S1525" s="403"/>
      <c r="T1525" s="366">
        <v>2366.4674600000003</v>
      </c>
      <c r="U1525" s="95">
        <v>2051</v>
      </c>
      <c r="V1525" s="120">
        <v>1422</v>
      </c>
      <c r="W1525" s="4" t="s">
        <v>1306</v>
      </c>
      <c r="X1525" s="164" t="s">
        <v>5173</v>
      </c>
      <c r="Y1525" s="164">
        <v>36</v>
      </c>
      <c r="Z1525" s="164">
        <v>64</v>
      </c>
      <c r="AA1525" s="164">
        <v>64</v>
      </c>
      <c r="AB1525" s="124" t="e">
        <v>#N/A</v>
      </c>
    </row>
    <row r="1526" spans="1:28" s="162" customFormat="1" ht="90" x14ac:dyDescent="0.25">
      <c r="A1526" s="24">
        <v>11</v>
      </c>
      <c r="B1526" s="167">
        <v>2384</v>
      </c>
      <c r="C1526" s="371" t="s">
        <v>3761</v>
      </c>
      <c r="D1526" s="403" t="s">
        <v>1616</v>
      </c>
      <c r="E1526" s="402" t="s">
        <v>1</v>
      </c>
      <c r="F1526" s="403" t="s">
        <v>1617</v>
      </c>
      <c r="G1526" s="400">
        <v>13792600</v>
      </c>
      <c r="H1526" s="403"/>
      <c r="I1526" s="403"/>
      <c r="J1526" s="403"/>
      <c r="K1526" s="403"/>
      <c r="L1526" s="403"/>
      <c r="M1526" s="403"/>
      <c r="N1526" s="403"/>
      <c r="O1526" s="403"/>
      <c r="P1526" s="403"/>
      <c r="Q1526" s="403"/>
      <c r="R1526" s="403"/>
      <c r="S1526" s="403"/>
      <c r="T1526" s="366">
        <v>2128.1981800000003</v>
      </c>
      <c r="U1526" s="95">
        <v>2159</v>
      </c>
      <c r="V1526" s="120">
        <v>1515</v>
      </c>
      <c r="W1526" s="4" t="s">
        <v>1306</v>
      </c>
      <c r="X1526" s="164" t="s">
        <v>5173</v>
      </c>
      <c r="Y1526" s="164">
        <v>36</v>
      </c>
      <c r="Z1526" s="164">
        <v>64</v>
      </c>
      <c r="AA1526" s="164">
        <v>64</v>
      </c>
      <c r="AB1526" s="124" t="e">
        <v>#N/A</v>
      </c>
    </row>
    <row r="1527" spans="1:28" s="162" customFormat="1" ht="63.75" x14ac:dyDescent="0.25">
      <c r="A1527" s="24">
        <v>14</v>
      </c>
      <c r="B1527" s="167">
        <v>2387</v>
      </c>
      <c r="C1527" s="371" t="s">
        <v>3762</v>
      </c>
      <c r="D1527" s="403" t="s">
        <v>1622</v>
      </c>
      <c r="E1527" s="402" t="s">
        <v>1</v>
      </c>
      <c r="F1527" s="403" t="s">
        <v>1623</v>
      </c>
      <c r="G1527" s="400">
        <v>15439300</v>
      </c>
      <c r="H1527" s="94"/>
      <c r="I1527" s="94"/>
      <c r="J1527" s="403"/>
      <c r="K1527" s="96"/>
      <c r="L1527" s="403"/>
      <c r="M1527" s="403"/>
      <c r="N1527" s="403"/>
      <c r="O1527" s="403"/>
      <c r="P1527" s="403"/>
      <c r="Q1527" s="403"/>
      <c r="R1527" s="403"/>
      <c r="S1527" s="403"/>
      <c r="T1527" s="366">
        <v>2382.2839900000004</v>
      </c>
      <c r="U1527" s="95">
        <v>8908</v>
      </c>
      <c r="V1527" s="120">
        <v>13064</v>
      </c>
      <c r="W1527" s="4" t="s">
        <v>1306</v>
      </c>
      <c r="X1527" s="164" t="s">
        <v>5173</v>
      </c>
      <c r="Y1527" s="164">
        <v>36</v>
      </c>
      <c r="Z1527" s="164">
        <v>64</v>
      </c>
      <c r="AA1527" s="164">
        <v>64</v>
      </c>
      <c r="AB1527" s="124" t="e">
        <v>#N/A</v>
      </c>
    </row>
    <row r="1528" spans="1:28" s="162" customFormat="1" ht="120" x14ac:dyDescent="0.25">
      <c r="A1528" s="24">
        <v>16</v>
      </c>
      <c r="B1528" s="167">
        <v>2389</v>
      </c>
      <c r="C1528" s="161" t="s">
        <v>5104</v>
      </c>
      <c r="D1528" s="403" t="s">
        <v>1625</v>
      </c>
      <c r="E1528" s="402" t="s">
        <v>46</v>
      </c>
      <c r="F1528" s="403" t="s">
        <v>1601</v>
      </c>
      <c r="G1528" s="400">
        <v>3120</v>
      </c>
      <c r="H1528" s="403"/>
      <c r="I1528" s="94">
        <v>3575</v>
      </c>
      <c r="J1528" s="403"/>
      <c r="K1528" s="403"/>
      <c r="L1528" s="403"/>
      <c r="M1528" s="403"/>
      <c r="N1528" s="403"/>
      <c r="O1528" s="403"/>
      <c r="P1528" s="403"/>
      <c r="Q1528" s="403"/>
      <c r="R1528" s="403"/>
      <c r="S1528" s="403"/>
      <c r="T1528" s="366">
        <v>3646.9814160000001</v>
      </c>
      <c r="U1528" s="95">
        <v>1597</v>
      </c>
      <c r="V1528" s="120">
        <v>1023</v>
      </c>
      <c r="W1528" s="4" t="s">
        <v>1306</v>
      </c>
      <c r="X1528" s="164" t="s">
        <v>5173</v>
      </c>
      <c r="Y1528" s="164">
        <v>36</v>
      </c>
      <c r="Z1528" s="164">
        <v>64</v>
      </c>
      <c r="AA1528" s="164">
        <v>64</v>
      </c>
      <c r="AB1528" s="124" t="e">
        <v>#N/A</v>
      </c>
    </row>
    <row r="1529" spans="1:28" s="162" customFormat="1" ht="102" x14ac:dyDescent="0.25">
      <c r="A1529" s="24">
        <v>17</v>
      </c>
      <c r="B1529" s="167">
        <v>2390</v>
      </c>
      <c r="C1529" s="371" t="s">
        <v>1626</v>
      </c>
      <c r="D1529" s="403" t="s">
        <v>1615</v>
      </c>
      <c r="E1529" s="402" t="s">
        <v>1</v>
      </c>
      <c r="F1529" s="403" t="s">
        <v>1603</v>
      </c>
      <c r="G1529" s="400">
        <v>136534700</v>
      </c>
      <c r="H1529" s="94">
        <v>158199.76999999999</v>
      </c>
      <c r="I1529" s="94">
        <v>2014.682</v>
      </c>
      <c r="J1529" s="403"/>
      <c r="K1529" s="96">
        <v>26.79</v>
      </c>
      <c r="L1529" s="403"/>
      <c r="M1529" s="403"/>
      <c r="N1529" s="403"/>
      <c r="O1529" s="403"/>
      <c r="P1529" s="403"/>
      <c r="Q1529" s="403"/>
      <c r="R1529" s="403"/>
      <c r="S1529" s="403"/>
      <c r="T1529" s="366">
        <v>133888.64095</v>
      </c>
      <c r="U1529" s="95">
        <v>101140</v>
      </c>
      <c r="V1529" s="120">
        <v>133591</v>
      </c>
      <c r="W1529" s="4" t="s">
        <v>1306</v>
      </c>
      <c r="X1529" s="164" t="s">
        <v>5173</v>
      </c>
      <c r="Y1529" s="164">
        <v>36</v>
      </c>
      <c r="Z1529" s="164">
        <v>64</v>
      </c>
      <c r="AA1529" s="164">
        <v>64</v>
      </c>
      <c r="AB1529" s="124" t="e">
        <v>#N/A</v>
      </c>
    </row>
    <row r="1530" spans="1:28" s="162" customFormat="1" ht="150" x14ac:dyDescent="0.25">
      <c r="A1530" s="145">
        <v>1</v>
      </c>
      <c r="B1530" s="167">
        <v>2393</v>
      </c>
      <c r="C1530" s="371" t="s">
        <v>3763</v>
      </c>
      <c r="D1530" s="403" t="s">
        <v>1627</v>
      </c>
      <c r="E1530" s="24" t="s">
        <v>1</v>
      </c>
      <c r="F1530" s="403" t="s">
        <v>1628</v>
      </c>
      <c r="G1530" s="400">
        <v>10042800</v>
      </c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366">
        <v>1549.6040400000002</v>
      </c>
      <c r="U1530" s="95">
        <v>1421.9053600000002</v>
      </c>
      <c r="V1530" s="103"/>
      <c r="W1530" s="25" t="s">
        <v>1306</v>
      </c>
      <c r="X1530" s="164" t="s">
        <v>5174</v>
      </c>
      <c r="Y1530" s="164">
        <v>7</v>
      </c>
      <c r="Z1530" s="164">
        <v>69</v>
      </c>
      <c r="AA1530" s="164">
        <v>69</v>
      </c>
      <c r="AB1530" s="124" t="e">
        <v>#N/A</v>
      </c>
    </row>
    <row r="1531" spans="1:28" s="162" customFormat="1" ht="76.5" x14ac:dyDescent="0.25">
      <c r="A1531" s="24">
        <v>3</v>
      </c>
      <c r="B1531" s="167">
        <v>2395</v>
      </c>
      <c r="C1531" s="371" t="s">
        <v>3764</v>
      </c>
      <c r="D1531" s="403" t="s">
        <v>3775</v>
      </c>
      <c r="E1531" s="24" t="s">
        <v>1</v>
      </c>
      <c r="F1531" s="403" t="s">
        <v>1503</v>
      </c>
      <c r="G1531" s="400">
        <v>8920600</v>
      </c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366">
        <v>1376.44858</v>
      </c>
      <c r="U1531" s="95">
        <v>1025</v>
      </c>
      <c r="V1531" s="103"/>
      <c r="W1531" s="25" t="s">
        <v>1306</v>
      </c>
      <c r="X1531" s="164" t="s">
        <v>5174</v>
      </c>
      <c r="Y1531" s="164">
        <v>7</v>
      </c>
      <c r="Z1531" s="164">
        <v>69</v>
      </c>
      <c r="AA1531" s="164">
        <v>69</v>
      </c>
      <c r="AB1531" s="124" t="e">
        <v>#N/A</v>
      </c>
    </row>
    <row r="1532" spans="1:28" s="162" customFormat="1" ht="105" x14ac:dyDescent="0.25">
      <c r="A1532" s="24">
        <v>4</v>
      </c>
      <c r="B1532" s="167">
        <v>2396</v>
      </c>
      <c r="C1532" s="13" t="s">
        <v>5108</v>
      </c>
      <c r="D1532" s="403" t="s">
        <v>1630</v>
      </c>
      <c r="E1532" s="24" t="s">
        <v>1</v>
      </c>
      <c r="F1532" s="403" t="s">
        <v>177</v>
      </c>
      <c r="G1532" s="400">
        <v>7182600</v>
      </c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366">
        <v>1108.2751800000001</v>
      </c>
      <c r="U1532" s="95">
        <v>1014</v>
      </c>
      <c r="V1532" s="103"/>
      <c r="W1532" s="25" t="s">
        <v>1306</v>
      </c>
      <c r="X1532" s="164" t="s">
        <v>5174</v>
      </c>
      <c r="Y1532" s="164">
        <v>7</v>
      </c>
      <c r="Z1532" s="164">
        <v>69</v>
      </c>
      <c r="AA1532" s="164">
        <v>69</v>
      </c>
      <c r="AB1532" s="124" t="e">
        <v>#N/A</v>
      </c>
    </row>
    <row r="1533" spans="1:28" s="162" customFormat="1" ht="105" x14ac:dyDescent="0.25">
      <c r="A1533" s="24">
        <v>6</v>
      </c>
      <c r="B1533" s="167">
        <v>2398</v>
      </c>
      <c r="C1533" s="13" t="s">
        <v>1632</v>
      </c>
      <c r="D1533" s="403" t="s">
        <v>1633</v>
      </c>
      <c r="E1533" s="24" t="s">
        <v>1</v>
      </c>
      <c r="F1533" s="403" t="s">
        <v>1503</v>
      </c>
      <c r="G1533" s="400">
        <v>6992700</v>
      </c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366">
        <v>1078.97361</v>
      </c>
      <c r="U1533" s="95">
        <v>1059.09977</v>
      </c>
      <c r="V1533" s="103"/>
      <c r="W1533" s="25" t="s">
        <v>1306</v>
      </c>
      <c r="X1533" s="164" t="s">
        <v>5174</v>
      </c>
      <c r="Y1533" s="164">
        <v>7</v>
      </c>
      <c r="Z1533" s="164">
        <v>69</v>
      </c>
      <c r="AA1533" s="164">
        <v>69</v>
      </c>
      <c r="AB1533" s="124" t="e">
        <v>#N/A</v>
      </c>
    </row>
    <row r="1534" spans="1:28" s="162" customFormat="1" ht="210" x14ac:dyDescent="0.25">
      <c r="A1534" s="24">
        <v>1</v>
      </c>
      <c r="B1534" s="167">
        <v>2399</v>
      </c>
      <c r="C1534" s="371" t="s">
        <v>3765</v>
      </c>
      <c r="D1534" s="403" t="s">
        <v>3774</v>
      </c>
      <c r="E1534" s="7" t="s">
        <v>1</v>
      </c>
      <c r="F1534" s="403" t="s">
        <v>1635</v>
      </c>
      <c r="G1534" s="99">
        <v>9105638</v>
      </c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366">
        <v>1404.9999434000001</v>
      </c>
      <c r="U1534" s="87">
        <v>1251</v>
      </c>
      <c r="V1534" s="103"/>
      <c r="W1534" s="25" t="s">
        <v>1306</v>
      </c>
      <c r="X1534" s="164" t="s">
        <v>5175</v>
      </c>
      <c r="Y1534" s="164">
        <v>65</v>
      </c>
      <c r="Z1534" s="164">
        <v>61</v>
      </c>
      <c r="AA1534" s="164">
        <v>61</v>
      </c>
      <c r="AB1534" s="124" t="e">
        <v>#N/A</v>
      </c>
    </row>
    <row r="1535" spans="1:28" s="162" customFormat="1" ht="105" x14ac:dyDescent="0.25">
      <c r="A1535" s="7">
        <v>4</v>
      </c>
      <c r="B1535" s="167">
        <v>2402</v>
      </c>
      <c r="C1535" s="6" t="s">
        <v>5112</v>
      </c>
      <c r="D1535" s="403" t="s">
        <v>3773</v>
      </c>
      <c r="E1535" s="7" t="s">
        <v>1</v>
      </c>
      <c r="F1535" s="403" t="s">
        <v>1635</v>
      </c>
      <c r="G1535" s="99">
        <v>8667900</v>
      </c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366">
        <v>1337.4569700000002</v>
      </c>
      <c r="U1535" s="87">
        <v>1003</v>
      </c>
      <c r="V1535" s="103"/>
      <c r="W1535" s="25" t="s">
        <v>1306</v>
      </c>
      <c r="X1535" s="164" t="s">
        <v>5175</v>
      </c>
      <c r="Y1535" s="164">
        <v>65</v>
      </c>
      <c r="Z1535" s="164">
        <v>61</v>
      </c>
      <c r="AA1535" s="164">
        <v>61</v>
      </c>
      <c r="AB1535" s="124" t="e">
        <v>#N/A</v>
      </c>
    </row>
    <row r="1536" spans="1:28" s="162" customFormat="1" ht="105" x14ac:dyDescent="0.25">
      <c r="A1536" s="7">
        <v>5</v>
      </c>
      <c r="B1536" s="167">
        <v>2403</v>
      </c>
      <c r="C1536" s="6" t="s">
        <v>1639</v>
      </c>
      <c r="D1536" s="403" t="s">
        <v>1640</v>
      </c>
      <c r="E1536" s="7" t="s">
        <v>30</v>
      </c>
      <c r="F1536" s="403" t="s">
        <v>537</v>
      </c>
      <c r="G1536" s="67">
        <v>5629100</v>
      </c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366">
        <v>868.57013000000006</v>
      </c>
      <c r="U1536" s="87">
        <v>1332</v>
      </c>
      <c r="V1536" s="115"/>
      <c r="W1536" s="25" t="s">
        <v>1308</v>
      </c>
      <c r="X1536" s="164" t="s">
        <v>5175</v>
      </c>
      <c r="Y1536" s="164">
        <v>65</v>
      </c>
      <c r="Z1536" s="164">
        <v>61</v>
      </c>
      <c r="AA1536" s="164">
        <v>61</v>
      </c>
      <c r="AB1536" s="124" t="e">
        <v>#N/A</v>
      </c>
    </row>
    <row r="1537" spans="1:28" s="162" customFormat="1" ht="165" x14ac:dyDescent="0.25">
      <c r="A1537" s="7">
        <v>6</v>
      </c>
      <c r="B1537" s="167">
        <v>2404</v>
      </c>
      <c r="C1537" s="371" t="s">
        <v>3768</v>
      </c>
      <c r="D1537" s="403" t="s">
        <v>1641</v>
      </c>
      <c r="E1537" s="7" t="s">
        <v>1</v>
      </c>
      <c r="F1537" s="403" t="s">
        <v>1635</v>
      </c>
      <c r="G1537" s="33">
        <v>7297472</v>
      </c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366">
        <v>1125.9999296000001</v>
      </c>
      <c r="U1537" s="87">
        <v>1035</v>
      </c>
      <c r="V1537" s="103"/>
      <c r="W1537" s="25" t="s">
        <v>1306</v>
      </c>
      <c r="X1537" s="164" t="s">
        <v>5175</v>
      </c>
      <c r="Y1537" s="164">
        <v>65</v>
      </c>
      <c r="Z1537" s="164">
        <v>61</v>
      </c>
      <c r="AA1537" s="164">
        <v>61</v>
      </c>
      <c r="AB1537" s="124" t="e">
        <v>#N/A</v>
      </c>
    </row>
    <row r="1538" spans="1:28" s="162" customFormat="1" ht="120" x14ac:dyDescent="0.25">
      <c r="A1538" s="7">
        <v>7</v>
      </c>
      <c r="B1538" s="167">
        <v>2405</v>
      </c>
      <c r="C1538" s="371" t="s">
        <v>3766</v>
      </c>
      <c r="D1538" s="403" t="s">
        <v>3771</v>
      </c>
      <c r="E1538" s="7" t="s">
        <v>1</v>
      </c>
      <c r="F1538" s="403" t="s">
        <v>1635</v>
      </c>
      <c r="G1538" s="33">
        <v>9131562</v>
      </c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366">
        <v>1409.0000166</v>
      </c>
      <c r="U1538" s="87">
        <v>1325</v>
      </c>
      <c r="V1538" s="103"/>
      <c r="W1538" s="25" t="s">
        <v>1306</v>
      </c>
      <c r="X1538" s="164" t="s">
        <v>5175</v>
      </c>
      <c r="Y1538" s="164">
        <v>65</v>
      </c>
      <c r="Z1538" s="164">
        <v>61</v>
      </c>
      <c r="AA1538" s="164">
        <v>61</v>
      </c>
      <c r="AB1538" s="124" t="e">
        <v>#N/A</v>
      </c>
    </row>
    <row r="1539" spans="1:28" s="162" customFormat="1" ht="75" x14ac:dyDescent="0.25">
      <c r="A1539" s="7">
        <v>9</v>
      </c>
      <c r="B1539" s="167">
        <v>2407</v>
      </c>
      <c r="C1539" s="371" t="s">
        <v>3767</v>
      </c>
      <c r="D1539" s="403" t="s">
        <v>3769</v>
      </c>
      <c r="E1539" s="7" t="s">
        <v>1</v>
      </c>
      <c r="F1539" s="403" t="s">
        <v>769</v>
      </c>
      <c r="G1539" s="33">
        <v>33046014</v>
      </c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366">
        <v>5098.9999602000007</v>
      </c>
      <c r="U1539" s="87">
        <v>3321</v>
      </c>
      <c r="V1539" s="103"/>
      <c r="W1539" s="25" t="s">
        <v>1306</v>
      </c>
      <c r="X1539" s="164" t="s">
        <v>5175</v>
      </c>
      <c r="Y1539" s="164">
        <v>65</v>
      </c>
      <c r="Z1539" s="164">
        <v>61</v>
      </c>
      <c r="AA1539" s="164">
        <v>61</v>
      </c>
      <c r="AB1539" s="124" t="e">
        <v>#N/A</v>
      </c>
    </row>
  </sheetData>
  <conditionalFormatting sqref="Q985:S985">
    <cfRule type="dataBar" priority="1">
      <dataBar>
        <cfvo type="min"/>
        <cfvo type="max"/>
        <color rgb="FF638EC6"/>
      </dataBar>
    </cfRule>
  </conditionalFormatting>
  <hyperlinks>
    <hyperlink ref="F1064" r:id="rId1" display="http://www.hosocongty.vn/nganh.php?code=23100&amp;id=221"/>
    <hyperlink ref="F1145" r:id="rId2" display="http://www.hosocongty.vn/nganh.php?code=46900&amp;id=49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topLeftCell="A384" workbookViewId="0">
      <selection activeCell="K384" sqref="K384"/>
    </sheetView>
  </sheetViews>
  <sheetFormatPr defaultRowHeight="15" x14ac:dyDescent="0.25"/>
  <sheetData>
    <row r="1" spans="1:26" ht="42.75" x14ac:dyDescent="0.25">
      <c r="A1" s="382" t="s">
        <v>0</v>
      </c>
      <c r="B1" s="384" t="s">
        <v>5176</v>
      </c>
      <c r="C1" s="384" t="s">
        <v>5177</v>
      </c>
      <c r="D1" s="384" t="s">
        <v>5178</v>
      </c>
      <c r="E1" s="385" t="s">
        <v>5179</v>
      </c>
      <c r="F1" s="323" t="s">
        <v>5184</v>
      </c>
      <c r="G1" s="387" t="s">
        <v>5185</v>
      </c>
      <c r="H1" s="387" t="s">
        <v>5186</v>
      </c>
      <c r="I1" s="350" t="s">
        <v>5188</v>
      </c>
      <c r="J1" s="387" t="s">
        <v>5187</v>
      </c>
      <c r="K1" s="350" t="s">
        <v>5189</v>
      </c>
      <c r="L1" s="387" t="s">
        <v>5190</v>
      </c>
      <c r="M1" s="350" t="s">
        <v>5191</v>
      </c>
      <c r="N1" s="387" t="s">
        <v>5192</v>
      </c>
      <c r="O1" s="387" t="s">
        <v>5193</v>
      </c>
      <c r="P1" s="387" t="s">
        <v>5194</v>
      </c>
      <c r="Q1" s="166" t="s">
        <v>5195</v>
      </c>
      <c r="R1" s="166" t="s">
        <v>5196</v>
      </c>
      <c r="S1" s="386" t="s">
        <v>5180</v>
      </c>
      <c r="T1" s="386" t="s">
        <v>5181</v>
      </c>
      <c r="U1" s="386" t="s">
        <v>5182</v>
      </c>
      <c r="V1" s="383" t="s">
        <v>5183</v>
      </c>
      <c r="W1" s="164" t="s">
        <v>5114</v>
      </c>
      <c r="X1" s="388" t="s">
        <v>5197</v>
      </c>
      <c r="Y1" t="s">
        <v>5198</v>
      </c>
      <c r="Z1" t="s">
        <v>5199</v>
      </c>
    </row>
    <row r="2" spans="1:26" ht="135" x14ac:dyDescent="0.25">
      <c r="A2" s="167">
        <v>84</v>
      </c>
      <c r="B2" s="371" t="s">
        <v>3264</v>
      </c>
      <c r="C2" s="406" t="s">
        <v>4305</v>
      </c>
      <c r="D2" s="178" t="s">
        <v>1</v>
      </c>
      <c r="E2" s="406" t="s">
        <v>25</v>
      </c>
      <c r="F2" s="215">
        <v>17965000</v>
      </c>
      <c r="G2" s="201"/>
      <c r="H2" s="201"/>
      <c r="I2" s="187"/>
      <c r="J2" s="202"/>
      <c r="K2" s="188"/>
      <c r="L2" s="201"/>
      <c r="M2" s="188"/>
      <c r="N2" s="188"/>
      <c r="O2" s="188"/>
      <c r="P2" s="188"/>
      <c r="Q2" s="188"/>
      <c r="R2" s="188"/>
      <c r="S2" s="225">
        <v>2771.9995000000004</v>
      </c>
      <c r="T2" s="197">
        <v>1038</v>
      </c>
      <c r="U2" s="189"/>
      <c r="V2" s="190" t="s">
        <v>1306</v>
      </c>
      <c r="W2" s="143" t="s">
        <v>5115</v>
      </c>
      <c r="X2" s="124">
        <v>28</v>
      </c>
      <c r="Y2" s="124">
        <v>8</v>
      </c>
      <c r="Z2" s="127"/>
    </row>
    <row r="3" spans="1:26" ht="75" x14ac:dyDescent="0.25">
      <c r="A3" s="167">
        <v>85</v>
      </c>
      <c r="B3" s="175" t="s">
        <v>1788</v>
      </c>
      <c r="C3" s="403" t="s">
        <v>1789</v>
      </c>
      <c r="D3" s="178" t="s">
        <v>1</v>
      </c>
      <c r="E3" s="403" t="s">
        <v>2025</v>
      </c>
      <c r="F3" s="400">
        <v>6524410</v>
      </c>
      <c r="G3" s="203">
        <v>1223</v>
      </c>
      <c r="H3" s="193"/>
      <c r="I3" s="193"/>
      <c r="J3" s="193"/>
      <c r="K3" s="194"/>
      <c r="L3" s="193"/>
      <c r="M3" s="194"/>
      <c r="N3" s="194"/>
      <c r="O3" s="194"/>
      <c r="P3" s="194"/>
      <c r="Q3" s="194"/>
      <c r="R3" s="194"/>
      <c r="S3" s="366">
        <v>1862.8164630000001</v>
      </c>
      <c r="T3" s="180">
        <v>2050</v>
      </c>
      <c r="U3" s="104"/>
      <c r="V3" s="190" t="s">
        <v>1306</v>
      </c>
      <c r="W3" s="143" t="s">
        <v>5115</v>
      </c>
      <c r="X3" s="124">
        <v>28</v>
      </c>
      <c r="Y3" s="124">
        <v>8</v>
      </c>
      <c r="Z3" s="140"/>
    </row>
    <row r="4" spans="1:26" ht="150" x14ac:dyDescent="0.25">
      <c r="A4" s="167">
        <v>88</v>
      </c>
      <c r="B4" s="175" t="s">
        <v>1793</v>
      </c>
      <c r="C4" s="403" t="s">
        <v>1794</v>
      </c>
      <c r="D4" s="178" t="s">
        <v>1</v>
      </c>
      <c r="E4" s="403" t="s">
        <v>1795</v>
      </c>
      <c r="F4" s="400">
        <v>3413640</v>
      </c>
      <c r="G4" s="193"/>
      <c r="H4" s="98">
        <v>105</v>
      </c>
      <c r="I4" s="193"/>
      <c r="J4" s="98"/>
      <c r="K4" s="194"/>
      <c r="L4" s="98"/>
      <c r="M4" s="194"/>
      <c r="N4" s="194"/>
      <c r="O4" s="194"/>
      <c r="P4" s="193">
        <v>649.79999999999995</v>
      </c>
      <c r="Q4" s="194"/>
      <c r="R4" s="194"/>
      <c r="S4" s="366">
        <v>1342.1066519999999</v>
      </c>
      <c r="T4" s="180">
        <v>1771</v>
      </c>
      <c r="U4" s="104"/>
      <c r="V4" s="182" t="s">
        <v>1796</v>
      </c>
      <c r="W4" s="143" t="s">
        <v>5115</v>
      </c>
      <c r="X4" s="124">
        <v>28</v>
      </c>
      <c r="Y4" s="124">
        <v>8</v>
      </c>
      <c r="Z4" s="149"/>
    </row>
    <row r="5" spans="1:26" ht="120" x14ac:dyDescent="0.25">
      <c r="A5" s="167">
        <v>229</v>
      </c>
      <c r="B5" s="175" t="s">
        <v>2015</v>
      </c>
      <c r="C5" s="171" t="s">
        <v>2016</v>
      </c>
      <c r="D5" s="171" t="s">
        <v>1</v>
      </c>
      <c r="E5" s="205" t="s">
        <v>57</v>
      </c>
      <c r="F5" s="67">
        <v>7064300</v>
      </c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25">
        <v>1090.0214900000001</v>
      </c>
      <c r="T5" s="197">
        <v>1034</v>
      </c>
      <c r="U5" s="198"/>
      <c r="V5" s="190" t="s">
        <v>1308</v>
      </c>
      <c r="W5" s="143" t="s">
        <v>5115</v>
      </c>
      <c r="X5" s="124">
        <v>28</v>
      </c>
      <c r="Y5" s="124">
        <v>8</v>
      </c>
      <c r="Z5" s="124"/>
    </row>
    <row r="6" spans="1:26" ht="135" x14ac:dyDescent="0.25">
      <c r="A6" s="167">
        <v>230</v>
      </c>
      <c r="B6" s="175" t="s">
        <v>58</v>
      </c>
      <c r="C6" s="171" t="s">
        <v>2017</v>
      </c>
      <c r="D6" s="171" t="s">
        <v>1</v>
      </c>
      <c r="E6" s="205" t="s">
        <v>2018</v>
      </c>
      <c r="F6" s="67">
        <v>8118100</v>
      </c>
      <c r="G6" s="186"/>
      <c r="H6" s="186">
        <v>14</v>
      </c>
      <c r="I6" s="187"/>
      <c r="J6" s="186"/>
      <c r="K6" s="188"/>
      <c r="L6" s="186"/>
      <c r="M6" s="188"/>
      <c r="N6" s="188"/>
      <c r="O6" s="188"/>
      <c r="P6" s="188">
        <v>257.7</v>
      </c>
      <c r="Q6" s="188"/>
      <c r="R6" s="188"/>
      <c r="S6" s="225">
        <v>1547.79583</v>
      </c>
      <c r="T6" s="197">
        <v>1692</v>
      </c>
      <c r="U6" s="198"/>
      <c r="V6" s="190" t="s">
        <v>1306</v>
      </c>
      <c r="W6" s="143" t="s">
        <v>5115</v>
      </c>
      <c r="X6" s="124">
        <v>28</v>
      </c>
      <c r="Y6" s="124">
        <v>8</v>
      </c>
      <c r="Z6" s="124"/>
    </row>
    <row r="7" spans="1:26" ht="135" x14ac:dyDescent="0.25">
      <c r="A7" s="167">
        <v>231</v>
      </c>
      <c r="B7" s="365" t="s">
        <v>3259</v>
      </c>
      <c r="C7" s="171" t="s">
        <v>2019</v>
      </c>
      <c r="D7" s="171" t="s">
        <v>1</v>
      </c>
      <c r="E7" s="205" t="s">
        <v>2018</v>
      </c>
      <c r="F7" s="329">
        <v>4864500</v>
      </c>
      <c r="G7" s="201"/>
      <c r="H7" s="186">
        <v>250.2</v>
      </c>
      <c r="I7" s="187"/>
      <c r="J7" s="202"/>
      <c r="K7" s="188"/>
      <c r="L7" s="201"/>
      <c r="M7" s="188"/>
      <c r="N7" s="188"/>
      <c r="O7" s="188"/>
      <c r="P7" s="201">
        <v>55.6</v>
      </c>
      <c r="Q7" s="188"/>
      <c r="R7" s="188"/>
      <c r="S7" s="225">
        <v>1066.4003499999999</v>
      </c>
      <c r="T7" s="197">
        <v>1008</v>
      </c>
      <c r="U7" s="198"/>
      <c r="V7" s="190" t="s">
        <v>1306</v>
      </c>
      <c r="W7" s="143" t="s">
        <v>5115</v>
      </c>
      <c r="X7" s="124">
        <v>28</v>
      </c>
      <c r="Y7" s="124">
        <v>8</v>
      </c>
      <c r="Z7" s="124"/>
    </row>
    <row r="8" spans="1:26" ht="120" x14ac:dyDescent="0.25">
      <c r="A8" s="167">
        <v>232</v>
      </c>
      <c r="B8" s="175" t="s">
        <v>2020</v>
      </c>
      <c r="C8" s="171" t="s">
        <v>2021</v>
      </c>
      <c r="D8" s="171" t="s">
        <v>1</v>
      </c>
      <c r="E8" s="205" t="s">
        <v>61</v>
      </c>
      <c r="F8" s="329">
        <v>9246500</v>
      </c>
      <c r="G8" s="201"/>
      <c r="H8" s="201"/>
      <c r="I8" s="187"/>
      <c r="J8" s="202"/>
      <c r="K8" s="188"/>
      <c r="L8" s="201"/>
      <c r="M8" s="188"/>
      <c r="N8" s="188"/>
      <c r="O8" s="188"/>
      <c r="P8" s="188"/>
      <c r="Q8" s="188"/>
      <c r="R8" s="188"/>
      <c r="S8" s="225">
        <v>1426.73495</v>
      </c>
      <c r="T8" s="197">
        <v>1406</v>
      </c>
      <c r="U8" s="198"/>
      <c r="V8" s="190" t="s">
        <v>1306</v>
      </c>
      <c r="W8" s="143" t="s">
        <v>5115</v>
      </c>
      <c r="X8" s="124">
        <v>28</v>
      </c>
      <c r="Y8" s="124">
        <v>8</v>
      </c>
      <c r="Z8" s="124"/>
    </row>
    <row r="9" spans="1:26" ht="105" x14ac:dyDescent="0.25">
      <c r="A9" s="167">
        <v>233</v>
      </c>
      <c r="B9" s="175" t="s">
        <v>2022</v>
      </c>
      <c r="C9" s="171" t="s">
        <v>2023</v>
      </c>
      <c r="D9" s="171" t="s">
        <v>1</v>
      </c>
      <c r="E9" s="205" t="s">
        <v>38</v>
      </c>
      <c r="F9" s="67">
        <v>8151500</v>
      </c>
      <c r="G9" s="201"/>
      <c r="H9" s="201"/>
      <c r="I9" s="187"/>
      <c r="J9" s="202"/>
      <c r="K9" s="188"/>
      <c r="L9" s="201"/>
      <c r="M9" s="188"/>
      <c r="N9" s="188"/>
      <c r="O9" s="188"/>
      <c r="P9" s="188"/>
      <c r="Q9" s="188"/>
      <c r="R9" s="188"/>
      <c r="S9" s="225">
        <v>1257.7764500000001</v>
      </c>
      <c r="T9" s="197">
        <v>1186</v>
      </c>
      <c r="U9" s="198"/>
      <c r="V9" s="190" t="s">
        <v>3225</v>
      </c>
      <c r="W9" s="143" t="s">
        <v>5115</v>
      </c>
      <c r="X9" s="124">
        <v>28</v>
      </c>
      <c r="Y9" s="124">
        <v>8</v>
      </c>
      <c r="Z9" s="124"/>
    </row>
    <row r="10" spans="1:26" ht="120" x14ac:dyDescent="0.25">
      <c r="A10" s="167">
        <v>234</v>
      </c>
      <c r="B10" s="363" t="s">
        <v>1891</v>
      </c>
      <c r="C10" s="171" t="s">
        <v>1892</v>
      </c>
      <c r="D10" s="171" t="s">
        <v>1</v>
      </c>
      <c r="E10" s="205" t="s">
        <v>14</v>
      </c>
      <c r="F10" s="329">
        <v>8000000</v>
      </c>
      <c r="G10" s="186"/>
      <c r="H10" s="186">
        <v>27</v>
      </c>
      <c r="I10" s="187"/>
      <c r="J10" s="186"/>
      <c r="K10" s="188"/>
      <c r="L10" s="186"/>
      <c r="M10" s="188"/>
      <c r="N10" s="188"/>
      <c r="O10" s="188"/>
      <c r="P10" s="201">
        <v>3.6</v>
      </c>
      <c r="Q10" s="188"/>
      <c r="R10" s="188"/>
      <c r="S10" s="225">
        <v>1265.864</v>
      </c>
      <c r="T10" s="197">
        <v>1304</v>
      </c>
      <c r="U10" s="198"/>
      <c r="V10" s="190" t="s">
        <v>1306</v>
      </c>
      <c r="W10" s="143" t="s">
        <v>5115</v>
      </c>
      <c r="X10" s="124">
        <v>28</v>
      </c>
      <c r="Y10" s="124">
        <v>8</v>
      </c>
      <c r="Z10" s="124"/>
    </row>
    <row r="11" spans="1:26" ht="105" x14ac:dyDescent="0.25">
      <c r="A11" s="167">
        <v>235</v>
      </c>
      <c r="B11" s="365" t="s">
        <v>3260</v>
      </c>
      <c r="C11" s="171" t="s">
        <v>2024</v>
      </c>
      <c r="D11" s="171" t="s">
        <v>1</v>
      </c>
      <c r="E11" s="205" t="s">
        <v>25</v>
      </c>
      <c r="F11" s="329">
        <v>7224600</v>
      </c>
      <c r="G11" s="201"/>
      <c r="H11" s="201"/>
      <c r="I11" s="187"/>
      <c r="J11" s="202"/>
      <c r="K11" s="188"/>
      <c r="L11" s="201"/>
      <c r="M11" s="188"/>
      <c r="N11" s="188"/>
      <c r="O11" s="188"/>
      <c r="P11" s="188"/>
      <c r="Q11" s="188"/>
      <c r="R11" s="188"/>
      <c r="S11" s="225">
        <v>1114.7557800000002</v>
      </c>
      <c r="T11" s="197">
        <v>1628</v>
      </c>
      <c r="U11" s="198"/>
      <c r="V11" s="190" t="s">
        <v>1306</v>
      </c>
      <c r="W11" s="143" t="s">
        <v>5115</v>
      </c>
      <c r="X11" s="124">
        <v>28</v>
      </c>
      <c r="Y11" s="124">
        <v>8</v>
      </c>
      <c r="Z11" s="124"/>
    </row>
    <row r="12" spans="1:26" ht="180" x14ac:dyDescent="0.25">
      <c r="A12" s="167">
        <v>236</v>
      </c>
      <c r="B12" s="175" t="s">
        <v>2026</v>
      </c>
      <c r="C12" s="171" t="s">
        <v>2027</v>
      </c>
      <c r="D12" s="171" t="s">
        <v>1</v>
      </c>
      <c r="E12" s="205" t="s">
        <v>1634</v>
      </c>
      <c r="F12" s="329">
        <v>6782000</v>
      </c>
      <c r="G12" s="201"/>
      <c r="H12" s="186">
        <v>2.1</v>
      </c>
      <c r="I12" s="187"/>
      <c r="J12" s="186">
        <v>360.7</v>
      </c>
      <c r="K12" s="188"/>
      <c r="L12" s="201"/>
      <c r="M12" s="188"/>
      <c r="N12" s="188"/>
      <c r="O12" s="188"/>
      <c r="P12" s="188"/>
      <c r="Q12" s="188"/>
      <c r="R12" s="188"/>
      <c r="S12" s="225">
        <v>1405.6976</v>
      </c>
      <c r="T12" s="197">
        <v>1017</v>
      </c>
      <c r="U12" s="198"/>
      <c r="V12" s="190" t="s">
        <v>1306</v>
      </c>
      <c r="W12" s="143" t="s">
        <v>5115</v>
      </c>
      <c r="X12" s="124">
        <v>28</v>
      </c>
      <c r="Y12" s="124">
        <v>8</v>
      </c>
      <c r="Z12" s="124"/>
    </row>
    <row r="13" spans="1:26" ht="135" x14ac:dyDescent="0.25">
      <c r="A13" s="167">
        <v>237</v>
      </c>
      <c r="B13" s="175" t="s">
        <v>63</v>
      </c>
      <c r="C13" s="171" t="s">
        <v>2028</v>
      </c>
      <c r="D13" s="171" t="s">
        <v>1</v>
      </c>
      <c r="E13" s="205" t="s">
        <v>2018</v>
      </c>
      <c r="F13" s="215">
        <v>7231200</v>
      </c>
      <c r="G13" s="186"/>
      <c r="H13" s="186"/>
      <c r="I13" s="187"/>
      <c r="J13" s="186"/>
      <c r="K13" s="188"/>
      <c r="L13" s="186"/>
      <c r="M13" s="188"/>
      <c r="N13" s="188"/>
      <c r="O13" s="188"/>
      <c r="P13" s="215">
        <v>782.68</v>
      </c>
      <c r="Q13" s="188"/>
      <c r="R13" s="188"/>
      <c r="S13" s="225">
        <v>1968.8953600000002</v>
      </c>
      <c r="T13" s="197">
        <v>1081</v>
      </c>
      <c r="U13" s="198"/>
      <c r="V13" s="190" t="s">
        <v>1306</v>
      </c>
      <c r="W13" s="143" t="s">
        <v>5115</v>
      </c>
      <c r="X13" s="124">
        <v>28</v>
      </c>
      <c r="Y13" s="124">
        <v>8</v>
      </c>
      <c r="Z13" s="124"/>
    </row>
    <row r="14" spans="1:26" ht="90" x14ac:dyDescent="0.25">
      <c r="A14" s="167">
        <v>238</v>
      </c>
      <c r="B14" s="175" t="s">
        <v>64</v>
      </c>
      <c r="C14" s="171" t="s">
        <v>2029</v>
      </c>
      <c r="D14" s="171" t="s">
        <v>1</v>
      </c>
      <c r="E14" s="205" t="s">
        <v>61</v>
      </c>
      <c r="F14" s="215">
        <v>15387500</v>
      </c>
      <c r="G14" s="201"/>
      <c r="H14" s="201"/>
      <c r="I14" s="187"/>
      <c r="J14" s="202"/>
      <c r="K14" s="188"/>
      <c r="L14" s="201"/>
      <c r="M14" s="188"/>
      <c r="N14" s="188"/>
      <c r="O14" s="188"/>
      <c r="P14" s="188"/>
      <c r="Q14" s="188"/>
      <c r="R14" s="188"/>
      <c r="S14" s="225">
        <v>2374.2912500000002</v>
      </c>
      <c r="T14" s="197">
        <v>1887</v>
      </c>
      <c r="U14" s="198"/>
      <c r="V14" s="190" t="s">
        <v>1306</v>
      </c>
      <c r="W14" s="143" t="s">
        <v>5115</v>
      </c>
      <c r="X14" s="124">
        <v>28</v>
      </c>
      <c r="Y14" s="124">
        <v>8</v>
      </c>
      <c r="Z14" s="124"/>
    </row>
    <row r="15" spans="1:26" ht="180" x14ac:dyDescent="0.25">
      <c r="A15" s="167">
        <v>239</v>
      </c>
      <c r="B15" s="365" t="s">
        <v>65</v>
      </c>
      <c r="C15" s="171" t="s">
        <v>2030</v>
      </c>
      <c r="D15" s="171" t="s">
        <v>1</v>
      </c>
      <c r="E15" s="205" t="s">
        <v>61</v>
      </c>
      <c r="F15" s="215">
        <v>9606780</v>
      </c>
      <c r="G15" s="191">
        <v>5290</v>
      </c>
      <c r="H15" s="201"/>
      <c r="I15" s="187"/>
      <c r="J15" s="202"/>
      <c r="K15" s="188"/>
      <c r="L15" s="201"/>
      <c r="M15" s="188"/>
      <c r="N15" s="188"/>
      <c r="O15" s="188"/>
      <c r="P15" s="188"/>
      <c r="Q15" s="188"/>
      <c r="R15" s="188"/>
      <c r="S15" s="225">
        <v>5185.3261539999994</v>
      </c>
      <c r="T15" s="197">
        <v>1349</v>
      </c>
      <c r="U15" s="198"/>
      <c r="V15" s="190" t="s">
        <v>1306</v>
      </c>
      <c r="W15" s="143" t="s">
        <v>5115</v>
      </c>
      <c r="X15" s="124">
        <v>28</v>
      </c>
      <c r="Y15" s="124">
        <v>8</v>
      </c>
      <c r="Z15" s="124"/>
    </row>
    <row r="16" spans="1:26" ht="135" x14ac:dyDescent="0.25">
      <c r="A16" s="167">
        <v>240</v>
      </c>
      <c r="B16" s="365" t="s">
        <v>3261</v>
      </c>
      <c r="C16" s="171" t="s">
        <v>2031</v>
      </c>
      <c r="D16" s="171" t="s">
        <v>1</v>
      </c>
      <c r="E16" s="205" t="s">
        <v>66</v>
      </c>
      <c r="F16" s="67">
        <v>5779700</v>
      </c>
      <c r="G16" s="201"/>
      <c r="H16" s="201"/>
      <c r="I16" s="187"/>
      <c r="J16" s="202"/>
      <c r="K16" s="188"/>
      <c r="L16" s="201"/>
      <c r="M16" s="188"/>
      <c r="N16" s="188"/>
      <c r="O16" s="188"/>
      <c r="P16" s="201">
        <v>364.9</v>
      </c>
      <c r="Q16" s="188"/>
      <c r="R16" s="188"/>
      <c r="S16" s="225">
        <v>1289.54871</v>
      </c>
      <c r="T16" s="197">
        <v>1003</v>
      </c>
      <c r="U16" s="198"/>
      <c r="V16" s="190" t="s">
        <v>1306</v>
      </c>
      <c r="W16" s="143" t="s">
        <v>5115</v>
      </c>
      <c r="X16" s="124">
        <v>28</v>
      </c>
      <c r="Y16" s="124">
        <v>8</v>
      </c>
      <c r="Z16" s="124"/>
    </row>
    <row r="17" spans="1:26" ht="165" x14ac:dyDescent="0.25">
      <c r="A17" s="167">
        <v>241</v>
      </c>
      <c r="B17" s="175" t="s">
        <v>2032</v>
      </c>
      <c r="C17" s="171" t="s">
        <v>2033</v>
      </c>
      <c r="D17" s="171" t="s">
        <v>1</v>
      </c>
      <c r="E17" s="205" t="s">
        <v>2034</v>
      </c>
      <c r="F17" s="329">
        <v>7708500</v>
      </c>
      <c r="G17" s="201"/>
      <c r="H17" s="201"/>
      <c r="I17" s="187"/>
      <c r="J17" s="202"/>
      <c r="K17" s="188"/>
      <c r="L17" s="201"/>
      <c r="M17" s="188"/>
      <c r="N17" s="188"/>
      <c r="O17" s="188"/>
      <c r="P17" s="188"/>
      <c r="Q17" s="188"/>
      <c r="R17" s="188"/>
      <c r="S17" s="225">
        <v>1189.42155</v>
      </c>
      <c r="T17" s="197">
        <v>1085</v>
      </c>
      <c r="U17" s="198"/>
      <c r="V17" s="190" t="s">
        <v>1306</v>
      </c>
      <c r="W17" s="143" t="s">
        <v>5115</v>
      </c>
      <c r="X17" s="124">
        <v>28</v>
      </c>
      <c r="Y17" s="124">
        <v>8</v>
      </c>
      <c r="Z17" s="124"/>
    </row>
    <row r="18" spans="1:26" ht="120" x14ac:dyDescent="0.25">
      <c r="A18" s="167">
        <v>242</v>
      </c>
      <c r="B18" s="175" t="s">
        <v>67</v>
      </c>
      <c r="C18" s="205" t="s">
        <v>2035</v>
      </c>
      <c r="D18" s="171" t="s">
        <v>1</v>
      </c>
      <c r="E18" s="205" t="s">
        <v>2014</v>
      </c>
      <c r="F18" s="67">
        <v>10964240</v>
      </c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25">
        <v>1691.782232</v>
      </c>
      <c r="T18" s="197">
        <v>1549</v>
      </c>
      <c r="U18" s="198"/>
      <c r="V18" s="190" t="s">
        <v>1308</v>
      </c>
      <c r="W18" s="143" t="s">
        <v>5115</v>
      </c>
      <c r="X18" s="124">
        <v>28</v>
      </c>
      <c r="Y18" s="124">
        <v>8</v>
      </c>
      <c r="Z18" s="124"/>
    </row>
    <row r="19" spans="1:26" ht="135" x14ac:dyDescent="0.25">
      <c r="A19" s="167">
        <v>243</v>
      </c>
      <c r="B19" s="365" t="s">
        <v>3262</v>
      </c>
      <c r="C19" s="171" t="s">
        <v>4302</v>
      </c>
      <c r="D19" s="171" t="s">
        <v>1</v>
      </c>
      <c r="E19" s="205" t="s">
        <v>2036</v>
      </c>
      <c r="F19" s="329">
        <v>6865133</v>
      </c>
      <c r="G19" s="201"/>
      <c r="H19" s="201"/>
      <c r="I19" s="187"/>
      <c r="J19" s="202"/>
      <c r="K19" s="188"/>
      <c r="L19" s="201"/>
      <c r="M19" s="188"/>
      <c r="N19" s="188"/>
      <c r="O19" s="188"/>
      <c r="P19" s="188"/>
      <c r="Q19" s="188"/>
      <c r="R19" s="188"/>
      <c r="S19" s="225">
        <v>1059.2900219000001</v>
      </c>
      <c r="T19" s="197">
        <v>1013</v>
      </c>
      <c r="U19" s="198"/>
      <c r="V19" s="190" t="s">
        <v>1306</v>
      </c>
      <c r="W19" s="143" t="s">
        <v>5115</v>
      </c>
      <c r="X19" s="124">
        <v>28</v>
      </c>
      <c r="Y19" s="124">
        <v>8</v>
      </c>
      <c r="Z19" s="124"/>
    </row>
    <row r="20" spans="1:26" ht="120" x14ac:dyDescent="0.25">
      <c r="A20" s="167">
        <v>244</v>
      </c>
      <c r="B20" s="365" t="s">
        <v>3263</v>
      </c>
      <c r="C20" s="171" t="s">
        <v>2037</v>
      </c>
      <c r="D20" s="171" t="s">
        <v>1</v>
      </c>
      <c r="E20" s="205" t="s">
        <v>5</v>
      </c>
      <c r="F20" s="329">
        <v>7092547</v>
      </c>
      <c r="G20" s="201"/>
      <c r="H20" s="201"/>
      <c r="I20" s="187"/>
      <c r="J20" s="202"/>
      <c r="K20" s="188"/>
      <c r="L20" s="201"/>
      <c r="M20" s="188"/>
      <c r="N20" s="188"/>
      <c r="O20" s="188"/>
      <c r="P20" s="188"/>
      <c r="Q20" s="188"/>
      <c r="R20" s="188"/>
      <c r="S20" s="225">
        <v>1094.3800021000002</v>
      </c>
      <c r="T20" s="197">
        <v>1079</v>
      </c>
      <c r="U20" s="198"/>
      <c r="V20" s="190" t="s">
        <v>1306</v>
      </c>
      <c r="W20" s="143" t="s">
        <v>5115</v>
      </c>
      <c r="X20" s="124">
        <v>28</v>
      </c>
      <c r="Y20" s="124">
        <v>8</v>
      </c>
      <c r="Z20" s="124"/>
    </row>
    <row r="21" spans="1:26" ht="90" x14ac:dyDescent="0.25">
      <c r="A21" s="167">
        <v>245</v>
      </c>
      <c r="B21" s="175" t="s">
        <v>2038</v>
      </c>
      <c r="C21" s="171" t="s">
        <v>2039</v>
      </c>
      <c r="D21" s="171" t="s">
        <v>1</v>
      </c>
      <c r="E21" s="205" t="s">
        <v>68</v>
      </c>
      <c r="F21" s="329">
        <v>12536884</v>
      </c>
      <c r="G21" s="201"/>
      <c r="H21" s="201"/>
      <c r="I21" s="187"/>
      <c r="J21" s="202"/>
      <c r="K21" s="188"/>
      <c r="L21" s="201"/>
      <c r="M21" s="188"/>
      <c r="N21" s="188"/>
      <c r="O21" s="188"/>
      <c r="P21" s="188"/>
      <c r="Q21" s="188"/>
      <c r="R21" s="188"/>
      <c r="S21" s="225">
        <v>1934.4412012</v>
      </c>
      <c r="T21" s="197">
        <v>2203</v>
      </c>
      <c r="U21" s="198"/>
      <c r="V21" s="190" t="s">
        <v>1306</v>
      </c>
      <c r="W21" s="143" t="s">
        <v>5115</v>
      </c>
      <c r="X21" s="124">
        <v>28</v>
      </c>
      <c r="Y21" s="124">
        <v>8</v>
      </c>
      <c r="Z21" s="124"/>
    </row>
    <row r="22" spans="1:26" ht="180" x14ac:dyDescent="0.25">
      <c r="A22" s="167">
        <v>247</v>
      </c>
      <c r="B22" s="175" t="s">
        <v>4342</v>
      </c>
      <c r="C22" s="171" t="s">
        <v>2042</v>
      </c>
      <c r="D22" s="171" t="s">
        <v>30</v>
      </c>
      <c r="E22" s="205" t="s">
        <v>31</v>
      </c>
      <c r="F22" s="67">
        <v>10813693</v>
      </c>
      <c r="G22" s="201"/>
      <c r="H22" s="201"/>
      <c r="I22" s="187"/>
      <c r="J22" s="201"/>
      <c r="K22" s="188"/>
      <c r="L22" s="201"/>
      <c r="M22" s="188"/>
      <c r="N22" s="188"/>
      <c r="O22" s="188"/>
      <c r="P22" s="188"/>
      <c r="Q22" s="188"/>
      <c r="R22" s="188"/>
      <c r="S22" s="225">
        <v>1668.5528299</v>
      </c>
      <c r="T22" s="197">
        <v>2290</v>
      </c>
      <c r="U22" s="198"/>
      <c r="V22" s="190" t="s">
        <v>1306</v>
      </c>
      <c r="W22" s="143" t="s">
        <v>5115</v>
      </c>
      <c r="X22" s="124">
        <v>28</v>
      </c>
      <c r="Y22" s="124">
        <v>8</v>
      </c>
      <c r="Z22" s="124"/>
    </row>
    <row r="23" spans="1:26" ht="105" x14ac:dyDescent="0.25">
      <c r="A23" s="167">
        <v>248</v>
      </c>
      <c r="B23" s="175" t="s">
        <v>69</v>
      </c>
      <c r="C23" s="171" t="s">
        <v>2043</v>
      </c>
      <c r="D23" s="171" t="s">
        <v>30</v>
      </c>
      <c r="E23" s="205" t="s">
        <v>48</v>
      </c>
      <c r="F23" s="67">
        <v>3300600</v>
      </c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25">
        <v>509.28258000000005</v>
      </c>
      <c r="T23" s="197">
        <v>556</v>
      </c>
      <c r="U23" s="198"/>
      <c r="V23" s="190" t="s">
        <v>1308</v>
      </c>
      <c r="W23" s="143" t="s">
        <v>5115</v>
      </c>
      <c r="X23" s="124">
        <v>28</v>
      </c>
      <c r="Y23" s="124">
        <v>8</v>
      </c>
      <c r="Z23" s="124"/>
    </row>
    <row r="24" spans="1:26" ht="180" x14ac:dyDescent="0.25">
      <c r="A24" s="167">
        <v>249</v>
      </c>
      <c r="B24" s="175" t="s">
        <v>2044</v>
      </c>
      <c r="C24" s="171" t="s">
        <v>4303</v>
      </c>
      <c r="D24" s="171" t="s">
        <v>30</v>
      </c>
      <c r="E24" s="205" t="s">
        <v>31</v>
      </c>
      <c r="F24" s="67">
        <v>4453920</v>
      </c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25">
        <v>687.23985600000003</v>
      </c>
      <c r="T24" s="197">
        <v>594</v>
      </c>
      <c r="U24" s="198"/>
      <c r="V24" s="190" t="s">
        <v>1308</v>
      </c>
      <c r="W24" s="143" t="s">
        <v>5115</v>
      </c>
      <c r="X24" s="124">
        <v>28</v>
      </c>
      <c r="Y24" s="124">
        <v>8</v>
      </c>
      <c r="Z24" s="124"/>
    </row>
    <row r="25" spans="1:26" ht="90" x14ac:dyDescent="0.25">
      <c r="A25" s="167">
        <v>250</v>
      </c>
      <c r="B25" s="371" t="s">
        <v>3268</v>
      </c>
      <c r="C25" s="171" t="s">
        <v>2045</v>
      </c>
      <c r="D25" s="171" t="s">
        <v>30</v>
      </c>
      <c r="E25" s="205" t="s">
        <v>48</v>
      </c>
      <c r="F25" s="67">
        <v>4312700</v>
      </c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25">
        <v>665.44961000000001</v>
      </c>
      <c r="T25" s="197">
        <v>574</v>
      </c>
      <c r="U25" s="198"/>
      <c r="V25" s="190" t="s">
        <v>1308</v>
      </c>
      <c r="W25" s="143" t="s">
        <v>5115</v>
      </c>
      <c r="X25" s="124">
        <v>28</v>
      </c>
      <c r="Y25" s="124">
        <v>8</v>
      </c>
      <c r="Z25" s="124"/>
    </row>
    <row r="26" spans="1:26" ht="180" x14ac:dyDescent="0.25">
      <c r="A26" s="167">
        <v>252</v>
      </c>
      <c r="B26" s="371" t="s">
        <v>3270</v>
      </c>
      <c r="C26" s="171" t="s">
        <v>2046</v>
      </c>
      <c r="D26" s="171" t="s">
        <v>30</v>
      </c>
      <c r="E26" s="205" t="s">
        <v>31</v>
      </c>
      <c r="F26" s="67">
        <v>3501600</v>
      </c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25">
        <v>540.29687999999999</v>
      </c>
      <c r="T26" s="197">
        <v>508</v>
      </c>
      <c r="U26" s="198"/>
      <c r="V26" s="190" t="s">
        <v>1306</v>
      </c>
      <c r="W26" s="143" t="s">
        <v>5115</v>
      </c>
      <c r="X26" s="124">
        <v>28</v>
      </c>
      <c r="Y26" s="124">
        <v>8</v>
      </c>
      <c r="Z26" s="124"/>
    </row>
    <row r="27" spans="1:26" ht="180" x14ac:dyDescent="0.25">
      <c r="A27" s="167">
        <v>253</v>
      </c>
      <c r="B27" s="371" t="s">
        <v>3271</v>
      </c>
      <c r="C27" s="171" t="s">
        <v>2047</v>
      </c>
      <c r="D27" s="171" t="s">
        <v>30</v>
      </c>
      <c r="E27" s="205" t="s">
        <v>31</v>
      </c>
      <c r="F27" s="67">
        <v>3886073</v>
      </c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25">
        <v>599.62106390000008</v>
      </c>
      <c r="T27" s="197">
        <v>673</v>
      </c>
      <c r="U27" s="198"/>
      <c r="V27" s="190" t="s">
        <v>1306</v>
      </c>
      <c r="W27" s="143" t="s">
        <v>5115</v>
      </c>
      <c r="X27" s="124">
        <v>28</v>
      </c>
      <c r="Y27" s="124">
        <v>8</v>
      </c>
      <c r="Z27" s="124"/>
    </row>
    <row r="28" spans="1:26" ht="105" x14ac:dyDescent="0.25">
      <c r="A28" s="167">
        <v>254</v>
      </c>
      <c r="B28" s="175" t="s">
        <v>2048</v>
      </c>
      <c r="C28" s="171" t="s">
        <v>2049</v>
      </c>
      <c r="D28" s="171" t="s">
        <v>30</v>
      </c>
      <c r="E28" s="205" t="s">
        <v>53</v>
      </c>
      <c r="F28" s="67">
        <v>3553920</v>
      </c>
      <c r="G28" s="204"/>
      <c r="H28" s="204"/>
      <c r="I28" s="187"/>
      <c r="J28" s="204"/>
      <c r="K28" s="188"/>
      <c r="L28" s="204"/>
      <c r="M28" s="188"/>
      <c r="N28" s="188"/>
      <c r="O28" s="188"/>
      <c r="P28" s="188"/>
      <c r="Q28" s="188"/>
      <c r="R28" s="188"/>
      <c r="S28" s="225">
        <v>548.36985600000003</v>
      </c>
      <c r="T28" s="197">
        <v>628</v>
      </c>
      <c r="U28" s="198"/>
      <c r="V28" s="190" t="s">
        <v>1308</v>
      </c>
      <c r="W28" s="143" t="s">
        <v>5115</v>
      </c>
      <c r="X28" s="124">
        <v>28</v>
      </c>
      <c r="Y28" s="124">
        <v>8</v>
      </c>
      <c r="Z28" s="124"/>
    </row>
    <row r="29" spans="1:26" ht="180" x14ac:dyDescent="0.25">
      <c r="A29" s="167">
        <v>255</v>
      </c>
      <c r="B29" s="175" t="s">
        <v>1150</v>
      </c>
      <c r="C29" s="171" t="s">
        <v>2050</v>
      </c>
      <c r="D29" s="171" t="s">
        <v>30</v>
      </c>
      <c r="E29" s="205" t="s">
        <v>31</v>
      </c>
      <c r="F29" s="67">
        <v>4108400</v>
      </c>
      <c r="G29" s="186"/>
      <c r="H29" s="186"/>
      <c r="I29" s="187"/>
      <c r="J29" s="186"/>
      <c r="K29" s="188"/>
      <c r="L29" s="186"/>
      <c r="M29" s="188"/>
      <c r="N29" s="188"/>
      <c r="O29" s="188"/>
      <c r="P29" s="188"/>
      <c r="Q29" s="188"/>
      <c r="R29" s="188"/>
      <c r="S29" s="225">
        <v>633.92612000000008</v>
      </c>
      <c r="T29" s="197">
        <v>586</v>
      </c>
      <c r="U29" s="198"/>
      <c r="V29" s="190" t="s">
        <v>1306</v>
      </c>
      <c r="W29" s="143" t="s">
        <v>5115</v>
      </c>
      <c r="X29" s="124">
        <v>28</v>
      </c>
      <c r="Y29" s="124">
        <v>8</v>
      </c>
      <c r="Z29" s="124"/>
    </row>
    <row r="30" spans="1:26" ht="180" x14ac:dyDescent="0.25">
      <c r="A30" s="167">
        <v>256</v>
      </c>
      <c r="B30" s="175" t="s">
        <v>2051</v>
      </c>
      <c r="C30" s="171" t="s">
        <v>4300</v>
      </c>
      <c r="D30" s="171" t="s">
        <v>30</v>
      </c>
      <c r="E30" s="205" t="s">
        <v>31</v>
      </c>
      <c r="F30" s="67">
        <v>4063300</v>
      </c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25">
        <v>626.96719000000007</v>
      </c>
      <c r="T30" s="197">
        <v>515</v>
      </c>
      <c r="U30" s="198"/>
      <c r="V30" s="190" t="s">
        <v>1308</v>
      </c>
      <c r="W30" s="143" t="s">
        <v>5115</v>
      </c>
      <c r="X30" s="124">
        <v>28</v>
      </c>
      <c r="Y30" s="124">
        <v>8</v>
      </c>
      <c r="Z30" s="124"/>
    </row>
    <row r="31" spans="1:26" ht="180" x14ac:dyDescent="0.25">
      <c r="A31" s="167">
        <v>257</v>
      </c>
      <c r="B31" s="175" t="s">
        <v>70</v>
      </c>
      <c r="C31" s="171" t="s">
        <v>2052</v>
      </c>
      <c r="D31" s="171" t="s">
        <v>30</v>
      </c>
      <c r="E31" s="205" t="s">
        <v>31</v>
      </c>
      <c r="F31" s="67">
        <v>6598800</v>
      </c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25">
        <v>1018.1948400000001</v>
      </c>
      <c r="T31" s="197">
        <v>912</v>
      </c>
      <c r="U31" s="198"/>
      <c r="V31" s="190" t="s">
        <v>1308</v>
      </c>
      <c r="W31" s="143" t="s">
        <v>5115</v>
      </c>
      <c r="X31" s="124">
        <v>28</v>
      </c>
      <c r="Y31" s="124">
        <v>8</v>
      </c>
      <c r="Z31" s="124"/>
    </row>
    <row r="32" spans="1:26" ht="180" x14ac:dyDescent="0.25">
      <c r="A32" s="167">
        <v>258</v>
      </c>
      <c r="B32" s="175" t="s">
        <v>2053</v>
      </c>
      <c r="C32" s="171" t="s">
        <v>2054</v>
      </c>
      <c r="D32" s="171" t="s">
        <v>30</v>
      </c>
      <c r="E32" s="205" t="s">
        <v>31</v>
      </c>
      <c r="F32" s="67">
        <v>3705856</v>
      </c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25">
        <v>571.81358080000007</v>
      </c>
      <c r="T32" s="197">
        <v>602</v>
      </c>
      <c r="U32" s="198"/>
      <c r="V32" s="190" t="s">
        <v>1308</v>
      </c>
      <c r="W32" s="143" t="s">
        <v>5115</v>
      </c>
      <c r="X32" s="124">
        <v>28</v>
      </c>
      <c r="Y32" s="124">
        <v>8</v>
      </c>
      <c r="Z32" s="124"/>
    </row>
    <row r="33" spans="1:26" ht="180" x14ac:dyDescent="0.25">
      <c r="A33" s="167">
        <v>259</v>
      </c>
      <c r="B33" s="175" t="s">
        <v>4343</v>
      </c>
      <c r="C33" s="171" t="s">
        <v>2055</v>
      </c>
      <c r="D33" s="171" t="s">
        <v>30</v>
      </c>
      <c r="E33" s="205" t="s">
        <v>31</v>
      </c>
      <c r="F33" s="67">
        <v>3334080</v>
      </c>
      <c r="G33" s="201"/>
      <c r="H33" s="201"/>
      <c r="I33" s="187"/>
      <c r="J33" s="201"/>
      <c r="K33" s="188"/>
      <c r="L33" s="201"/>
      <c r="M33" s="188"/>
      <c r="N33" s="188"/>
      <c r="O33" s="188"/>
      <c r="P33" s="188"/>
      <c r="Q33" s="188"/>
      <c r="R33" s="188"/>
      <c r="S33" s="225">
        <v>514.44854400000008</v>
      </c>
      <c r="T33" s="197">
        <v>517</v>
      </c>
      <c r="U33" s="198"/>
      <c r="V33" s="190" t="s">
        <v>1308</v>
      </c>
      <c r="W33" s="143" t="s">
        <v>5115</v>
      </c>
      <c r="X33" s="124">
        <v>28</v>
      </c>
      <c r="Y33" s="124">
        <v>8</v>
      </c>
      <c r="Z33" s="124"/>
    </row>
    <row r="34" spans="1:26" ht="180" x14ac:dyDescent="0.25">
      <c r="A34" s="167">
        <v>260</v>
      </c>
      <c r="B34" s="175" t="s">
        <v>4344</v>
      </c>
      <c r="C34" s="171" t="s">
        <v>2056</v>
      </c>
      <c r="D34" s="171" t="s">
        <v>30</v>
      </c>
      <c r="E34" s="205" t="s">
        <v>31</v>
      </c>
      <c r="F34" s="329">
        <v>8165662</v>
      </c>
      <c r="G34" s="186"/>
      <c r="H34" s="186">
        <v>373</v>
      </c>
      <c r="I34" s="187"/>
      <c r="J34" s="186">
        <v>61.59</v>
      </c>
      <c r="K34" s="188"/>
      <c r="L34" s="186"/>
      <c r="M34" s="188"/>
      <c r="N34" s="188"/>
      <c r="O34" s="188"/>
      <c r="P34" s="188"/>
      <c r="Q34" s="188"/>
      <c r="R34" s="188"/>
      <c r="S34" s="225">
        <v>1701.3957465999999</v>
      </c>
      <c r="T34" s="197">
        <v>1923</v>
      </c>
      <c r="U34" s="198"/>
      <c r="V34" s="190" t="s">
        <v>1306</v>
      </c>
      <c r="W34" s="143" t="s">
        <v>5115</v>
      </c>
      <c r="X34" s="124">
        <v>28</v>
      </c>
      <c r="Y34" s="124">
        <v>8</v>
      </c>
      <c r="Z34" s="124">
        <v>8</v>
      </c>
    </row>
    <row r="35" spans="1:26" ht="180" x14ac:dyDescent="0.25">
      <c r="A35" s="167">
        <v>261</v>
      </c>
      <c r="B35" s="372" t="s">
        <v>3272</v>
      </c>
      <c r="C35" s="171" t="s">
        <v>2057</v>
      </c>
      <c r="D35" s="171" t="s">
        <v>30</v>
      </c>
      <c r="E35" s="205" t="s">
        <v>31</v>
      </c>
      <c r="F35" s="329">
        <v>5630000</v>
      </c>
      <c r="G35" s="204"/>
      <c r="H35" s="204"/>
      <c r="I35" s="187"/>
      <c r="J35" s="204"/>
      <c r="K35" s="188"/>
      <c r="L35" s="204"/>
      <c r="M35" s="188"/>
      <c r="N35" s="188"/>
      <c r="O35" s="188"/>
      <c r="P35" s="188"/>
      <c r="Q35" s="188"/>
      <c r="R35" s="188"/>
      <c r="S35" s="225">
        <v>868.70900000000006</v>
      </c>
      <c r="T35" s="197">
        <v>842</v>
      </c>
      <c r="U35" s="198"/>
      <c r="V35" s="190" t="s">
        <v>3225</v>
      </c>
      <c r="W35" s="143" t="s">
        <v>5115</v>
      </c>
      <c r="X35" s="124">
        <v>28</v>
      </c>
      <c r="Y35" s="124">
        <v>8</v>
      </c>
      <c r="Z35" s="124">
        <v>8</v>
      </c>
    </row>
    <row r="36" spans="1:26" ht="180" x14ac:dyDescent="0.25">
      <c r="A36" s="167">
        <v>262</v>
      </c>
      <c r="B36" s="175" t="s">
        <v>2058</v>
      </c>
      <c r="C36" s="171" t="s">
        <v>2059</v>
      </c>
      <c r="D36" s="171" t="s">
        <v>30</v>
      </c>
      <c r="E36" s="205" t="s">
        <v>31</v>
      </c>
      <c r="F36" s="67">
        <v>10533856</v>
      </c>
      <c r="G36" s="201"/>
      <c r="H36" s="201"/>
      <c r="I36" s="187"/>
      <c r="J36" s="201"/>
      <c r="K36" s="188"/>
      <c r="L36" s="201"/>
      <c r="M36" s="188"/>
      <c r="N36" s="188"/>
      <c r="O36" s="188"/>
      <c r="P36" s="188"/>
      <c r="Q36" s="188"/>
      <c r="R36" s="188"/>
      <c r="S36" s="225">
        <v>1625.3739808</v>
      </c>
      <c r="T36" s="197">
        <v>1648</v>
      </c>
      <c r="U36" s="198"/>
      <c r="V36" s="190" t="s">
        <v>1306</v>
      </c>
      <c r="W36" s="143" t="s">
        <v>5115</v>
      </c>
      <c r="X36" s="124">
        <v>28</v>
      </c>
      <c r="Y36" s="124">
        <v>8</v>
      </c>
      <c r="Z36" s="124">
        <v>8</v>
      </c>
    </row>
    <row r="37" spans="1:26" ht="75" x14ac:dyDescent="0.25">
      <c r="A37" s="178">
        <v>18</v>
      </c>
      <c r="B37" s="372" t="s">
        <v>3296</v>
      </c>
      <c r="C37" s="171" t="s">
        <v>2169</v>
      </c>
      <c r="D37" s="171" t="s">
        <v>1</v>
      </c>
      <c r="E37" s="171" t="s">
        <v>2195</v>
      </c>
      <c r="F37" s="235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337">
        <v>1138</v>
      </c>
      <c r="T37" s="213">
        <v>1102</v>
      </c>
      <c r="U37" s="214"/>
      <c r="V37" s="190" t="s">
        <v>1306</v>
      </c>
      <c r="W37" s="142" t="s">
        <v>5117</v>
      </c>
      <c r="X37" s="127">
        <v>10</v>
      </c>
      <c r="Y37" s="127">
        <v>10</v>
      </c>
      <c r="Z37" s="127">
        <v>10</v>
      </c>
    </row>
    <row r="38" spans="1:26" ht="102" x14ac:dyDescent="0.25">
      <c r="A38" s="178">
        <v>19</v>
      </c>
      <c r="B38" s="372" t="s">
        <v>3297</v>
      </c>
      <c r="C38" s="171" t="s">
        <v>2169</v>
      </c>
      <c r="D38" s="171" t="s">
        <v>1</v>
      </c>
      <c r="E38" s="171" t="s">
        <v>2196</v>
      </c>
      <c r="F38" s="235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337">
        <v>1612</v>
      </c>
      <c r="T38" s="213">
        <v>1576</v>
      </c>
      <c r="U38" s="214"/>
      <c r="V38" s="190" t="s">
        <v>1306</v>
      </c>
      <c r="W38" s="142" t="s">
        <v>5117</v>
      </c>
      <c r="X38" s="127">
        <v>10</v>
      </c>
      <c r="Y38" s="127">
        <v>10</v>
      </c>
      <c r="Z38" s="127">
        <v>10</v>
      </c>
    </row>
    <row r="39" spans="1:26" ht="105" x14ac:dyDescent="0.25">
      <c r="A39" s="178">
        <v>20</v>
      </c>
      <c r="B39" s="175" t="s">
        <v>2197</v>
      </c>
      <c r="C39" s="171" t="s">
        <v>2198</v>
      </c>
      <c r="D39" s="171" t="s">
        <v>1</v>
      </c>
      <c r="E39" s="171" t="s">
        <v>61</v>
      </c>
      <c r="F39" s="67">
        <v>7254348</v>
      </c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5">
        <v>1119.3458964000001</v>
      </c>
      <c r="T39" s="213">
        <v>1085</v>
      </c>
      <c r="U39" s="214"/>
      <c r="V39" s="190" t="s">
        <v>1306</v>
      </c>
      <c r="W39" s="142" t="s">
        <v>5117</v>
      </c>
      <c r="X39" s="127">
        <v>10</v>
      </c>
      <c r="Y39" s="127">
        <v>10</v>
      </c>
      <c r="Z39" s="127">
        <v>10</v>
      </c>
    </row>
    <row r="40" spans="1:26" ht="150" x14ac:dyDescent="0.25">
      <c r="A40" s="178">
        <v>21</v>
      </c>
      <c r="B40" s="175" t="s">
        <v>4369</v>
      </c>
      <c r="C40" s="171" t="s">
        <v>2169</v>
      </c>
      <c r="D40" s="171" t="s">
        <v>1</v>
      </c>
      <c r="E40" s="205" t="s">
        <v>42</v>
      </c>
      <c r="F40" s="235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337">
        <v>3187</v>
      </c>
      <c r="T40" s="213">
        <v>1675</v>
      </c>
      <c r="U40" s="214"/>
      <c r="V40" s="190" t="s">
        <v>1306</v>
      </c>
      <c r="W40" s="142" t="s">
        <v>5117</v>
      </c>
      <c r="X40" s="127">
        <v>10</v>
      </c>
      <c r="Y40" s="127">
        <v>10</v>
      </c>
      <c r="Z40" s="127">
        <v>10</v>
      </c>
    </row>
    <row r="41" spans="1:26" ht="105" x14ac:dyDescent="0.25">
      <c r="A41" s="178">
        <v>22</v>
      </c>
      <c r="B41" s="175" t="s">
        <v>2199</v>
      </c>
      <c r="C41" s="171" t="s">
        <v>2198</v>
      </c>
      <c r="D41" s="171" t="s">
        <v>1</v>
      </c>
      <c r="E41" s="171" t="s">
        <v>61</v>
      </c>
      <c r="F41" s="67">
        <v>23779628</v>
      </c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5">
        <v>3669.1966004000001</v>
      </c>
      <c r="T41" s="213">
        <v>3155</v>
      </c>
      <c r="U41" s="214"/>
      <c r="V41" s="190" t="s">
        <v>1306</v>
      </c>
      <c r="W41" s="142" t="s">
        <v>5117</v>
      </c>
      <c r="X41" s="127">
        <v>10</v>
      </c>
      <c r="Y41" s="127">
        <v>10</v>
      </c>
      <c r="Z41" s="127">
        <v>10</v>
      </c>
    </row>
    <row r="42" spans="1:26" ht="150" x14ac:dyDescent="0.25">
      <c r="A42" s="178">
        <v>23</v>
      </c>
      <c r="B42" s="175" t="s">
        <v>4370</v>
      </c>
      <c r="C42" s="171" t="s">
        <v>2200</v>
      </c>
      <c r="D42" s="171" t="s">
        <v>1</v>
      </c>
      <c r="E42" s="205" t="s">
        <v>42</v>
      </c>
      <c r="F42" s="215">
        <v>20091898</v>
      </c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5">
        <v>3100.1798614000004</v>
      </c>
      <c r="T42" s="213">
        <v>3230</v>
      </c>
      <c r="U42" s="214"/>
      <c r="V42" s="190" t="s">
        <v>1306</v>
      </c>
      <c r="W42" s="142" t="s">
        <v>5117</v>
      </c>
      <c r="X42" s="127">
        <v>10</v>
      </c>
      <c r="Y42" s="127">
        <v>10</v>
      </c>
      <c r="Z42" s="127">
        <v>10</v>
      </c>
    </row>
    <row r="43" spans="1:26" ht="120" x14ac:dyDescent="0.25">
      <c r="A43" s="178">
        <v>24</v>
      </c>
      <c r="B43" s="372" t="s">
        <v>2201</v>
      </c>
      <c r="C43" s="171" t="s">
        <v>2202</v>
      </c>
      <c r="D43" s="171" t="s">
        <v>1</v>
      </c>
      <c r="E43" s="171" t="s">
        <v>89</v>
      </c>
      <c r="F43" s="67">
        <v>22069761</v>
      </c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5">
        <v>3405.3641223000004</v>
      </c>
      <c r="T43" s="213">
        <v>1295</v>
      </c>
      <c r="U43" s="214"/>
      <c r="V43" s="190" t="s">
        <v>1306</v>
      </c>
      <c r="W43" s="142" t="s">
        <v>5117</v>
      </c>
      <c r="X43" s="127">
        <v>10</v>
      </c>
      <c r="Y43" s="127">
        <v>10</v>
      </c>
      <c r="Z43" s="127">
        <v>10</v>
      </c>
    </row>
    <row r="44" spans="1:26" ht="114.75" x14ac:dyDescent="0.25">
      <c r="A44" s="178">
        <v>25</v>
      </c>
      <c r="B44" s="372" t="s">
        <v>3298</v>
      </c>
      <c r="C44" s="171" t="s">
        <v>2203</v>
      </c>
      <c r="D44" s="171" t="s">
        <v>1</v>
      </c>
      <c r="E44" s="171" t="s">
        <v>15</v>
      </c>
      <c r="F44" s="67">
        <v>15393266</v>
      </c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5">
        <v>2375.1809438</v>
      </c>
      <c r="T44" s="213">
        <v>2282</v>
      </c>
      <c r="U44" s="214"/>
      <c r="V44" s="190" t="s">
        <v>1306</v>
      </c>
      <c r="W44" s="142" t="s">
        <v>5117</v>
      </c>
      <c r="X44" s="127">
        <v>10</v>
      </c>
      <c r="Y44" s="127">
        <v>10</v>
      </c>
      <c r="Z44" s="127">
        <v>10</v>
      </c>
    </row>
    <row r="45" spans="1:26" ht="75" x14ac:dyDescent="0.25">
      <c r="A45" s="178">
        <v>26</v>
      </c>
      <c r="B45" s="175" t="s">
        <v>2204</v>
      </c>
      <c r="C45" s="171" t="s">
        <v>2188</v>
      </c>
      <c r="D45" s="171" t="s">
        <v>1</v>
      </c>
      <c r="E45" s="171" t="s">
        <v>61</v>
      </c>
      <c r="F45" s="235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337">
        <v>1562</v>
      </c>
      <c r="T45" s="213">
        <v>1202</v>
      </c>
      <c r="U45" s="214"/>
      <c r="V45" s="190" t="s">
        <v>1306</v>
      </c>
      <c r="W45" s="142" t="s">
        <v>5117</v>
      </c>
      <c r="X45" s="127">
        <v>10</v>
      </c>
      <c r="Y45" s="127">
        <v>10</v>
      </c>
      <c r="Z45" s="127">
        <v>10</v>
      </c>
    </row>
    <row r="46" spans="1:26" ht="75" x14ac:dyDescent="0.25">
      <c r="A46" s="178">
        <v>27</v>
      </c>
      <c r="B46" s="175" t="s">
        <v>2205</v>
      </c>
      <c r="C46" s="171" t="s">
        <v>2188</v>
      </c>
      <c r="D46" s="171" t="s">
        <v>1</v>
      </c>
      <c r="E46" s="171" t="s">
        <v>4</v>
      </c>
      <c r="F46" s="235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337">
        <v>3280</v>
      </c>
      <c r="T46" s="213">
        <v>2932</v>
      </c>
      <c r="U46" s="214"/>
      <c r="V46" s="190" t="s">
        <v>1306</v>
      </c>
      <c r="W46" s="142" t="s">
        <v>5117</v>
      </c>
      <c r="X46" s="127">
        <v>10</v>
      </c>
      <c r="Y46" s="127">
        <v>10</v>
      </c>
      <c r="Z46" s="127">
        <v>10</v>
      </c>
    </row>
    <row r="47" spans="1:26" ht="75" x14ac:dyDescent="0.25">
      <c r="A47" s="178">
        <v>28</v>
      </c>
      <c r="B47" s="372" t="s">
        <v>3299</v>
      </c>
      <c r="C47" s="171" t="s">
        <v>2188</v>
      </c>
      <c r="D47" s="171" t="s">
        <v>1</v>
      </c>
      <c r="E47" s="171" t="s">
        <v>4</v>
      </c>
      <c r="F47" s="235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337">
        <v>2556</v>
      </c>
      <c r="T47" s="213">
        <v>2557</v>
      </c>
      <c r="U47" s="214"/>
      <c r="V47" s="190" t="s">
        <v>1306</v>
      </c>
      <c r="W47" s="142" t="s">
        <v>5117</v>
      </c>
      <c r="X47" s="127">
        <v>10</v>
      </c>
      <c r="Y47" s="127">
        <v>10</v>
      </c>
      <c r="Z47" s="127">
        <v>10</v>
      </c>
    </row>
    <row r="48" spans="1:26" ht="105" x14ac:dyDescent="0.25">
      <c r="A48" s="178">
        <v>29</v>
      </c>
      <c r="B48" s="175" t="s">
        <v>2206</v>
      </c>
      <c r="C48" s="171" t="s">
        <v>2188</v>
      </c>
      <c r="D48" s="171" t="s">
        <v>1</v>
      </c>
      <c r="E48" s="171" t="s">
        <v>4</v>
      </c>
      <c r="F48" s="235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337">
        <v>2200</v>
      </c>
      <c r="T48" s="213">
        <v>2527</v>
      </c>
      <c r="U48" s="214"/>
      <c r="V48" s="190" t="s">
        <v>1306</v>
      </c>
      <c r="W48" s="142" t="s">
        <v>5117</v>
      </c>
      <c r="X48" s="127">
        <v>10</v>
      </c>
      <c r="Y48" s="127">
        <v>10</v>
      </c>
      <c r="Z48" s="127">
        <v>10</v>
      </c>
    </row>
    <row r="49" spans="1:26" ht="75" x14ac:dyDescent="0.25">
      <c r="A49" s="178">
        <v>30</v>
      </c>
      <c r="B49" s="175" t="s">
        <v>2207</v>
      </c>
      <c r="C49" s="171" t="s">
        <v>2208</v>
      </c>
      <c r="D49" s="171" t="s">
        <v>1</v>
      </c>
      <c r="E49" s="171" t="s">
        <v>4</v>
      </c>
      <c r="F49" s="235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337">
        <v>1929</v>
      </c>
      <c r="T49" s="213">
        <v>1663</v>
      </c>
      <c r="U49" s="214"/>
      <c r="V49" s="190" t="s">
        <v>1306</v>
      </c>
      <c r="W49" s="142" t="s">
        <v>5117</v>
      </c>
      <c r="X49" s="127">
        <v>10</v>
      </c>
      <c r="Y49" s="127">
        <v>10</v>
      </c>
      <c r="Z49" s="127">
        <v>10</v>
      </c>
    </row>
    <row r="50" spans="1:26" ht="120" x14ac:dyDescent="0.25">
      <c r="A50" s="178">
        <v>31</v>
      </c>
      <c r="B50" s="175" t="s">
        <v>2209</v>
      </c>
      <c r="C50" s="171" t="s">
        <v>2208</v>
      </c>
      <c r="D50" s="171" t="s">
        <v>1</v>
      </c>
      <c r="E50" s="171" t="s">
        <v>2210</v>
      </c>
      <c r="F50" s="235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337">
        <v>1565</v>
      </c>
      <c r="T50" s="213">
        <v>1405</v>
      </c>
      <c r="U50" s="214"/>
      <c r="V50" s="190" t="s">
        <v>1306</v>
      </c>
      <c r="W50" s="142" t="s">
        <v>5117</v>
      </c>
      <c r="X50" s="127">
        <v>10</v>
      </c>
      <c r="Y50" s="127">
        <v>10</v>
      </c>
      <c r="Z50" s="127">
        <v>10</v>
      </c>
    </row>
    <row r="51" spans="1:26" ht="75" x14ac:dyDescent="0.25">
      <c r="A51" s="178">
        <v>32</v>
      </c>
      <c r="B51" s="372" t="s">
        <v>3300</v>
      </c>
      <c r="C51" s="171" t="s">
        <v>2188</v>
      </c>
      <c r="D51" s="171" t="s">
        <v>1</v>
      </c>
      <c r="E51" s="171" t="s">
        <v>4</v>
      </c>
      <c r="F51" s="174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337">
        <v>3013</v>
      </c>
      <c r="T51" s="213">
        <v>2210</v>
      </c>
      <c r="U51" s="214"/>
      <c r="V51" s="190" t="s">
        <v>1306</v>
      </c>
      <c r="W51" s="142" t="s">
        <v>5117</v>
      </c>
      <c r="X51" s="127">
        <v>10</v>
      </c>
      <c r="Y51" s="127">
        <v>10</v>
      </c>
      <c r="Z51" s="127">
        <v>10</v>
      </c>
    </row>
    <row r="52" spans="1:26" ht="89.25" x14ac:dyDescent="0.25">
      <c r="A52" s="178">
        <v>33</v>
      </c>
      <c r="B52" s="372" t="s">
        <v>3301</v>
      </c>
      <c r="C52" s="171" t="s">
        <v>2208</v>
      </c>
      <c r="D52" s="171" t="s">
        <v>1</v>
      </c>
      <c r="E52" s="171" t="s">
        <v>61</v>
      </c>
      <c r="F52" s="235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337">
        <v>1041</v>
      </c>
      <c r="T52" s="213">
        <v>1320</v>
      </c>
      <c r="U52" s="214"/>
      <c r="V52" s="190" t="s">
        <v>1306</v>
      </c>
      <c r="W52" s="142" t="s">
        <v>5117</v>
      </c>
      <c r="X52" s="127">
        <v>10</v>
      </c>
      <c r="Y52" s="127">
        <v>10</v>
      </c>
      <c r="Z52" s="127">
        <v>10</v>
      </c>
    </row>
    <row r="53" spans="1:26" ht="76.5" x14ac:dyDescent="0.25">
      <c r="A53" s="178">
        <v>34</v>
      </c>
      <c r="B53" s="372" t="s">
        <v>3302</v>
      </c>
      <c r="C53" s="178" t="s">
        <v>2208</v>
      </c>
      <c r="D53" s="178" t="s">
        <v>1</v>
      </c>
      <c r="E53" s="178" t="s">
        <v>2211</v>
      </c>
      <c r="F53" s="323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366">
        <v>1105</v>
      </c>
      <c r="T53" s="30">
        <v>1042</v>
      </c>
      <c r="U53" s="351"/>
      <c r="V53" s="182" t="s">
        <v>1306</v>
      </c>
      <c r="W53" s="142" t="s">
        <v>5117</v>
      </c>
      <c r="X53" s="127">
        <v>10</v>
      </c>
      <c r="Y53" s="127">
        <v>10</v>
      </c>
      <c r="Z53" s="127">
        <v>10</v>
      </c>
    </row>
    <row r="54" spans="1:26" ht="90" x14ac:dyDescent="0.25">
      <c r="A54" s="178">
        <v>35</v>
      </c>
      <c r="B54" s="175" t="s">
        <v>2212</v>
      </c>
      <c r="C54" s="171" t="s">
        <v>2208</v>
      </c>
      <c r="D54" s="171" t="s">
        <v>1</v>
      </c>
      <c r="E54" s="171" t="s">
        <v>4</v>
      </c>
      <c r="F54" s="235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337">
        <v>2212</v>
      </c>
      <c r="T54" s="213">
        <v>1650</v>
      </c>
      <c r="U54" s="214"/>
      <c r="V54" s="190" t="s">
        <v>1306</v>
      </c>
      <c r="W54" s="142" t="s">
        <v>5117</v>
      </c>
      <c r="X54" s="127">
        <v>10</v>
      </c>
      <c r="Y54" s="127">
        <v>10</v>
      </c>
      <c r="Z54" s="127">
        <v>10</v>
      </c>
    </row>
    <row r="55" spans="1:26" ht="75" x14ac:dyDescent="0.25">
      <c r="A55" s="178">
        <v>36</v>
      </c>
      <c r="B55" s="372" t="s">
        <v>3303</v>
      </c>
      <c r="C55" s="171" t="s">
        <v>2213</v>
      </c>
      <c r="D55" s="171" t="s">
        <v>1</v>
      </c>
      <c r="E55" s="171" t="s">
        <v>44</v>
      </c>
      <c r="F55" s="67">
        <v>11352392</v>
      </c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337">
        <v>1706</v>
      </c>
      <c r="T55" s="213">
        <v>1851</v>
      </c>
      <c r="U55" s="214"/>
      <c r="V55" s="190" t="s">
        <v>1306</v>
      </c>
      <c r="W55" s="142" t="s">
        <v>5117</v>
      </c>
      <c r="X55" s="127">
        <v>10</v>
      </c>
      <c r="Y55" s="127">
        <v>10</v>
      </c>
      <c r="Z55" s="127">
        <v>10</v>
      </c>
    </row>
    <row r="56" spans="1:26" ht="60" x14ac:dyDescent="0.25">
      <c r="A56" s="178">
        <v>37</v>
      </c>
      <c r="B56" s="175" t="s">
        <v>2214</v>
      </c>
      <c r="C56" s="171" t="s">
        <v>2208</v>
      </c>
      <c r="D56" s="171" t="s">
        <v>1</v>
      </c>
      <c r="E56" s="171" t="s">
        <v>4</v>
      </c>
      <c r="F56" s="215">
        <v>11176426</v>
      </c>
      <c r="G56" s="224"/>
      <c r="H56" s="224"/>
      <c r="I56" s="224"/>
      <c r="J56" s="224"/>
      <c r="K56" s="224"/>
      <c r="L56" s="224"/>
      <c r="M56" s="224"/>
      <c r="N56" s="224"/>
      <c r="O56" s="224"/>
      <c r="P56" s="224"/>
      <c r="Q56" s="224"/>
      <c r="R56" s="224"/>
      <c r="S56" s="225">
        <v>1724.5225318</v>
      </c>
      <c r="T56" s="213">
        <v>1235</v>
      </c>
      <c r="U56" s="214"/>
      <c r="V56" s="190" t="s">
        <v>1306</v>
      </c>
      <c r="W56" s="142" t="s">
        <v>5117</v>
      </c>
      <c r="X56" s="127">
        <v>10</v>
      </c>
      <c r="Y56" s="127">
        <v>10</v>
      </c>
      <c r="Z56" s="127">
        <v>10</v>
      </c>
    </row>
    <row r="57" spans="1:26" ht="75" x14ac:dyDescent="0.25">
      <c r="A57" s="178">
        <v>38</v>
      </c>
      <c r="B57" s="175" t="s">
        <v>2215</v>
      </c>
      <c r="C57" s="171" t="s">
        <v>2216</v>
      </c>
      <c r="D57" s="171" t="s">
        <v>1</v>
      </c>
      <c r="E57" s="171" t="s">
        <v>66</v>
      </c>
      <c r="F57" s="67">
        <v>18980850</v>
      </c>
      <c r="G57" s="224"/>
      <c r="H57" s="224"/>
      <c r="I57" s="224"/>
      <c r="J57" s="224"/>
      <c r="K57" s="224"/>
      <c r="L57" s="224"/>
      <c r="M57" s="224"/>
      <c r="N57" s="224"/>
      <c r="O57" s="224"/>
      <c r="P57" s="224"/>
      <c r="Q57" s="224"/>
      <c r="R57" s="224"/>
      <c r="S57" s="225">
        <v>2928.7451550000001</v>
      </c>
      <c r="T57" s="213">
        <v>2950</v>
      </c>
      <c r="U57" s="214"/>
      <c r="V57" s="190" t="s">
        <v>1306</v>
      </c>
      <c r="W57" s="142" t="s">
        <v>5117</v>
      </c>
      <c r="X57" s="127">
        <v>10</v>
      </c>
      <c r="Y57" s="127">
        <v>10</v>
      </c>
      <c r="Z57" s="127">
        <v>10</v>
      </c>
    </row>
    <row r="58" spans="1:26" ht="89.25" x14ac:dyDescent="0.25">
      <c r="A58" s="178">
        <v>39</v>
      </c>
      <c r="B58" s="372" t="s">
        <v>2217</v>
      </c>
      <c r="C58" s="171" t="s">
        <v>2216</v>
      </c>
      <c r="D58" s="171" t="s">
        <v>1</v>
      </c>
      <c r="E58" s="171" t="s">
        <v>66</v>
      </c>
      <c r="F58" s="67">
        <v>31487557</v>
      </c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5">
        <v>4858.5300451000003</v>
      </c>
      <c r="T58" s="213">
        <v>3245</v>
      </c>
      <c r="U58" s="214"/>
      <c r="V58" s="190" t="s">
        <v>1306</v>
      </c>
      <c r="W58" s="142" t="s">
        <v>5117</v>
      </c>
      <c r="X58" s="127">
        <v>10</v>
      </c>
      <c r="Y58" s="127">
        <v>10</v>
      </c>
      <c r="Z58" s="127">
        <v>10</v>
      </c>
    </row>
    <row r="59" spans="1:26" ht="90" x14ac:dyDescent="0.25">
      <c r="A59" s="178">
        <v>40</v>
      </c>
      <c r="B59" s="372" t="s">
        <v>3304</v>
      </c>
      <c r="C59" s="171" t="s">
        <v>2192</v>
      </c>
      <c r="D59" s="171" t="s">
        <v>1</v>
      </c>
      <c r="E59" s="171" t="s">
        <v>4</v>
      </c>
      <c r="F59" s="235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337">
        <v>1189</v>
      </c>
      <c r="T59" s="213">
        <v>1050</v>
      </c>
      <c r="U59" s="214"/>
      <c r="V59" s="190" t="s">
        <v>1306</v>
      </c>
      <c r="W59" s="142" t="s">
        <v>5117</v>
      </c>
      <c r="X59" s="127">
        <v>10</v>
      </c>
      <c r="Y59" s="127">
        <v>10</v>
      </c>
      <c r="Z59" s="127">
        <v>10</v>
      </c>
    </row>
    <row r="60" spans="1:26" ht="90" x14ac:dyDescent="0.25">
      <c r="A60" s="178">
        <v>41</v>
      </c>
      <c r="B60" s="372" t="s">
        <v>3305</v>
      </c>
      <c r="C60" s="171" t="s">
        <v>2192</v>
      </c>
      <c r="D60" s="171" t="s">
        <v>1</v>
      </c>
      <c r="E60" s="171" t="s">
        <v>4</v>
      </c>
      <c r="F60" s="235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337">
        <v>2337</v>
      </c>
      <c r="T60" s="213">
        <v>1240</v>
      </c>
      <c r="U60" s="214"/>
      <c r="V60" s="190" t="s">
        <v>1306</v>
      </c>
      <c r="W60" s="142" t="s">
        <v>5117</v>
      </c>
      <c r="X60" s="127">
        <v>10</v>
      </c>
      <c r="Y60" s="127">
        <v>10</v>
      </c>
      <c r="Z60" s="127">
        <v>10</v>
      </c>
    </row>
    <row r="61" spans="1:26" ht="90" x14ac:dyDescent="0.25">
      <c r="A61" s="178">
        <v>42</v>
      </c>
      <c r="B61" s="372" t="s">
        <v>3306</v>
      </c>
      <c r="C61" s="171" t="s">
        <v>2192</v>
      </c>
      <c r="D61" s="171" t="s">
        <v>1</v>
      </c>
      <c r="E61" s="171" t="s">
        <v>4</v>
      </c>
      <c r="F61" s="235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337">
        <v>1282</v>
      </c>
      <c r="T61" s="213">
        <v>1175</v>
      </c>
      <c r="U61" s="214"/>
      <c r="V61" s="190" t="s">
        <v>1306</v>
      </c>
      <c r="W61" s="142" t="s">
        <v>5117</v>
      </c>
      <c r="X61" s="127">
        <v>10</v>
      </c>
      <c r="Y61" s="127">
        <v>10</v>
      </c>
      <c r="Z61" s="127">
        <v>10</v>
      </c>
    </row>
    <row r="62" spans="1:26" ht="90" x14ac:dyDescent="0.25">
      <c r="A62" s="178">
        <v>43</v>
      </c>
      <c r="B62" s="372" t="s">
        <v>3307</v>
      </c>
      <c r="C62" s="171" t="s">
        <v>2192</v>
      </c>
      <c r="D62" s="171" t="s">
        <v>1</v>
      </c>
      <c r="E62" s="171" t="s">
        <v>4</v>
      </c>
      <c r="F62" s="235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337">
        <v>1164</v>
      </c>
      <c r="T62" s="213">
        <v>1210</v>
      </c>
      <c r="U62" s="214"/>
      <c r="V62" s="190" t="s">
        <v>1306</v>
      </c>
      <c r="W62" s="142" t="s">
        <v>5117</v>
      </c>
      <c r="X62" s="127">
        <v>10</v>
      </c>
      <c r="Y62" s="127">
        <v>10</v>
      </c>
      <c r="Z62" s="127">
        <v>10</v>
      </c>
    </row>
    <row r="63" spans="1:26" ht="90" x14ac:dyDescent="0.25">
      <c r="A63" s="178">
        <v>44</v>
      </c>
      <c r="B63" s="372" t="s">
        <v>3308</v>
      </c>
      <c r="C63" s="171" t="s">
        <v>2192</v>
      </c>
      <c r="D63" s="171" t="s">
        <v>1</v>
      </c>
      <c r="E63" s="171" t="s">
        <v>4</v>
      </c>
      <c r="F63" s="215">
        <v>198243588</v>
      </c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5">
        <v>30588.985628400002</v>
      </c>
      <c r="T63" s="213">
        <v>9620</v>
      </c>
      <c r="U63" s="214"/>
      <c r="V63" s="190" t="s">
        <v>1306</v>
      </c>
      <c r="W63" s="142" t="s">
        <v>5117</v>
      </c>
      <c r="X63" s="127">
        <v>10</v>
      </c>
      <c r="Y63" s="127">
        <v>10</v>
      </c>
      <c r="Z63" s="127">
        <v>10</v>
      </c>
    </row>
    <row r="64" spans="1:26" ht="90" x14ac:dyDescent="0.25">
      <c r="A64" s="178">
        <v>45</v>
      </c>
      <c r="B64" s="175" t="s">
        <v>4371</v>
      </c>
      <c r="C64" s="171" t="s">
        <v>2192</v>
      </c>
      <c r="D64" s="171" t="s">
        <v>1</v>
      </c>
      <c r="E64" s="171" t="s">
        <v>4</v>
      </c>
      <c r="F64" s="67">
        <v>13211950</v>
      </c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5">
        <v>2038.6038850000002</v>
      </c>
      <c r="T64" s="213">
        <v>1940</v>
      </c>
      <c r="U64" s="214"/>
      <c r="V64" s="190" t="s">
        <v>1306</v>
      </c>
      <c r="W64" s="142" t="s">
        <v>5117</v>
      </c>
      <c r="X64" s="127">
        <v>10</v>
      </c>
      <c r="Y64" s="127">
        <v>10</v>
      </c>
      <c r="Z64" s="127">
        <v>10</v>
      </c>
    </row>
    <row r="65" spans="1:26" ht="60" x14ac:dyDescent="0.25">
      <c r="A65" s="178">
        <v>46</v>
      </c>
      <c r="B65" s="372" t="s">
        <v>3309</v>
      </c>
      <c r="C65" s="171" t="s">
        <v>2218</v>
      </c>
      <c r="D65" s="171" t="s">
        <v>1</v>
      </c>
      <c r="E65" s="171" t="s">
        <v>4</v>
      </c>
      <c r="F65" s="67">
        <v>16238048</v>
      </c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5">
        <v>2505.5308064000001</v>
      </c>
      <c r="T65" s="213">
        <v>2150</v>
      </c>
      <c r="U65" s="214"/>
      <c r="V65" s="190" t="s">
        <v>1306</v>
      </c>
      <c r="W65" s="142" t="s">
        <v>5117</v>
      </c>
      <c r="X65" s="127">
        <v>10</v>
      </c>
      <c r="Y65" s="127">
        <v>10</v>
      </c>
      <c r="Z65" s="127">
        <v>10</v>
      </c>
    </row>
    <row r="66" spans="1:26" ht="150" x14ac:dyDescent="0.25">
      <c r="A66" s="178">
        <v>47</v>
      </c>
      <c r="B66" s="372" t="s">
        <v>3311</v>
      </c>
      <c r="C66" s="171" t="s">
        <v>2218</v>
      </c>
      <c r="D66" s="171" t="s">
        <v>1</v>
      </c>
      <c r="E66" s="205" t="s">
        <v>42</v>
      </c>
      <c r="F66" s="235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337">
        <v>1329</v>
      </c>
      <c r="T66" s="213">
        <v>2435</v>
      </c>
      <c r="U66" s="214"/>
      <c r="V66" s="190" t="s">
        <v>1306</v>
      </c>
      <c r="W66" s="142" t="s">
        <v>5117</v>
      </c>
      <c r="X66" s="127">
        <v>10</v>
      </c>
      <c r="Y66" s="127">
        <v>10</v>
      </c>
      <c r="Z66" s="127">
        <v>10</v>
      </c>
    </row>
    <row r="67" spans="1:26" ht="60" x14ac:dyDescent="0.25">
      <c r="A67" s="178">
        <v>48</v>
      </c>
      <c r="B67" s="372" t="s">
        <v>3312</v>
      </c>
      <c r="C67" s="171" t="s">
        <v>2218</v>
      </c>
      <c r="D67" s="171" t="s">
        <v>1</v>
      </c>
      <c r="E67" s="171" t="s">
        <v>4</v>
      </c>
      <c r="F67" s="235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337">
        <v>4678</v>
      </c>
      <c r="T67" s="213">
        <v>2854</v>
      </c>
      <c r="U67" s="214"/>
      <c r="V67" s="190" t="s">
        <v>1306</v>
      </c>
      <c r="W67" s="142" t="s">
        <v>5117</v>
      </c>
      <c r="X67" s="127">
        <v>10</v>
      </c>
      <c r="Y67" s="127">
        <v>10</v>
      </c>
      <c r="Z67" s="127">
        <v>10</v>
      </c>
    </row>
    <row r="68" spans="1:26" ht="60" x14ac:dyDescent="0.25">
      <c r="A68" s="178">
        <v>49</v>
      </c>
      <c r="B68" s="175" t="s">
        <v>2219</v>
      </c>
      <c r="C68" s="171" t="s">
        <v>2218</v>
      </c>
      <c r="D68" s="171" t="s">
        <v>1</v>
      </c>
      <c r="E68" s="171" t="s">
        <v>2220</v>
      </c>
      <c r="F68" s="215"/>
      <c r="G68" s="224"/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5">
        <v>4313</v>
      </c>
      <c r="T68" s="213">
        <v>9258</v>
      </c>
      <c r="U68" s="214"/>
      <c r="V68" s="190" t="s">
        <v>1306</v>
      </c>
      <c r="W68" s="142" t="s">
        <v>5117</v>
      </c>
      <c r="X68" s="127">
        <v>10</v>
      </c>
      <c r="Y68" s="127">
        <v>10</v>
      </c>
      <c r="Z68" s="127">
        <v>10</v>
      </c>
    </row>
    <row r="69" spans="1:26" ht="75" x14ac:dyDescent="0.25">
      <c r="A69" s="178">
        <v>50</v>
      </c>
      <c r="B69" s="175" t="s">
        <v>2221</v>
      </c>
      <c r="C69" s="171" t="s">
        <v>2222</v>
      </c>
      <c r="D69" s="171" t="s">
        <v>1</v>
      </c>
      <c r="E69" s="171" t="s">
        <v>25</v>
      </c>
      <c r="F69" s="235"/>
      <c r="G69" s="224"/>
      <c r="H69" s="224"/>
      <c r="I69" s="224"/>
      <c r="J69" s="224"/>
      <c r="K69" s="224"/>
      <c r="L69" s="224"/>
      <c r="M69" s="224"/>
      <c r="N69" s="224"/>
      <c r="O69" s="224"/>
      <c r="P69" s="224"/>
      <c r="Q69" s="224"/>
      <c r="R69" s="224"/>
      <c r="S69" s="337">
        <v>8787</v>
      </c>
      <c r="T69" s="213">
        <v>6687</v>
      </c>
      <c r="U69" s="214"/>
      <c r="V69" s="190" t="s">
        <v>1306</v>
      </c>
      <c r="W69" s="142" t="s">
        <v>5117</v>
      </c>
      <c r="X69" s="127">
        <v>10</v>
      </c>
      <c r="Y69" s="127">
        <v>10</v>
      </c>
      <c r="Z69" s="127">
        <v>10</v>
      </c>
    </row>
    <row r="70" spans="1:26" ht="76.5" x14ac:dyDescent="0.25">
      <c r="A70" s="178">
        <v>95</v>
      </c>
      <c r="B70" s="372" t="s">
        <v>3334</v>
      </c>
      <c r="C70" s="171" t="s">
        <v>2294</v>
      </c>
      <c r="D70" s="171" t="s">
        <v>1</v>
      </c>
      <c r="E70" s="205" t="s">
        <v>94</v>
      </c>
      <c r="F70" s="229"/>
      <c r="G70" s="187"/>
      <c r="H70" s="209">
        <v>5367</v>
      </c>
      <c r="I70" s="230">
        <v>13176.321</v>
      </c>
      <c r="J70" s="187"/>
      <c r="K70" s="187"/>
      <c r="L70" s="224"/>
      <c r="M70" s="224"/>
      <c r="N70" s="224"/>
      <c r="O70" s="224"/>
      <c r="P70" s="224"/>
      <c r="Q70" s="187"/>
      <c r="R70" s="224"/>
      <c r="S70" s="225">
        <v>17069.502480000003</v>
      </c>
      <c r="T70" s="197">
        <v>11595</v>
      </c>
      <c r="U70" s="198"/>
      <c r="V70" s="190" t="s">
        <v>1306</v>
      </c>
      <c r="W70" s="142" t="s">
        <v>5119</v>
      </c>
      <c r="X70" s="134">
        <v>52</v>
      </c>
      <c r="Y70" s="134">
        <v>11</v>
      </c>
      <c r="Z70" s="134">
        <v>11</v>
      </c>
    </row>
    <row r="71" spans="1:26" ht="105" x14ac:dyDescent="0.25">
      <c r="A71" s="178">
        <v>96</v>
      </c>
      <c r="B71" s="372" t="s">
        <v>3335</v>
      </c>
      <c r="C71" s="171" t="s">
        <v>2376</v>
      </c>
      <c r="D71" s="171" t="s">
        <v>30</v>
      </c>
      <c r="E71" s="205" t="s">
        <v>74</v>
      </c>
      <c r="F71" s="229">
        <v>5491460</v>
      </c>
      <c r="G71" s="230"/>
      <c r="H71" s="230"/>
      <c r="I71" s="230"/>
      <c r="J71" s="187"/>
      <c r="K71" s="187"/>
      <c r="L71" s="224"/>
      <c r="M71" s="224"/>
      <c r="N71" s="224"/>
      <c r="O71" s="224"/>
      <c r="P71" s="224"/>
      <c r="Q71" s="187"/>
      <c r="R71" s="224"/>
      <c r="S71" s="225">
        <v>847.33227800000009</v>
      </c>
      <c r="T71" s="197">
        <v>847</v>
      </c>
      <c r="U71" s="198"/>
      <c r="V71" s="190" t="s">
        <v>1306</v>
      </c>
      <c r="W71" s="142" t="s">
        <v>5119</v>
      </c>
      <c r="X71" s="134">
        <v>52</v>
      </c>
      <c r="Y71" s="134">
        <v>11</v>
      </c>
      <c r="Z71" s="134">
        <v>11</v>
      </c>
    </row>
    <row r="72" spans="1:26" ht="75" x14ac:dyDescent="0.25">
      <c r="A72" s="178">
        <v>97</v>
      </c>
      <c r="B72" s="372" t="s">
        <v>3336</v>
      </c>
      <c r="C72" s="171" t="s">
        <v>2326</v>
      </c>
      <c r="D72" s="171" t="s">
        <v>1</v>
      </c>
      <c r="E72" s="171" t="s">
        <v>23</v>
      </c>
      <c r="F72" s="67">
        <v>27951570</v>
      </c>
      <c r="G72" s="230">
        <v>4125</v>
      </c>
      <c r="H72" s="230">
        <v>251</v>
      </c>
      <c r="I72" s="230"/>
      <c r="J72" s="230"/>
      <c r="K72" s="187"/>
      <c r="L72" s="224"/>
      <c r="M72" s="224"/>
      <c r="N72" s="224"/>
      <c r="O72" s="224"/>
      <c r="P72" s="224"/>
      <c r="Q72" s="230"/>
      <c r="R72" s="224"/>
      <c r="S72" s="225">
        <v>7456.4472509999996</v>
      </c>
      <c r="T72" s="197">
        <v>4118</v>
      </c>
      <c r="U72" s="198"/>
      <c r="V72" s="190" t="s">
        <v>1306</v>
      </c>
      <c r="W72" s="142" t="s">
        <v>5119</v>
      </c>
      <c r="X72" s="134">
        <v>52</v>
      </c>
      <c r="Y72" s="134">
        <v>11</v>
      </c>
      <c r="Z72" s="134">
        <v>11</v>
      </c>
    </row>
    <row r="73" spans="1:26" ht="75" x14ac:dyDescent="0.25">
      <c r="A73" s="178">
        <v>98</v>
      </c>
      <c r="B73" s="375" t="s">
        <v>3337</v>
      </c>
      <c r="C73" s="241" t="s">
        <v>2263</v>
      </c>
      <c r="D73" s="241" t="s">
        <v>1</v>
      </c>
      <c r="E73" s="242" t="s">
        <v>105</v>
      </c>
      <c r="F73" s="174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25">
        <v>37858.153060000004</v>
      </c>
      <c r="T73" s="197">
        <v>41402.825240000006</v>
      </c>
      <c r="U73" s="244"/>
      <c r="V73" s="190" t="s">
        <v>860</v>
      </c>
      <c r="W73" s="142" t="s">
        <v>5119</v>
      </c>
      <c r="X73" s="134">
        <v>52</v>
      </c>
      <c r="Y73" s="134">
        <v>11</v>
      </c>
      <c r="Z73" s="134">
        <v>11</v>
      </c>
    </row>
    <row r="74" spans="1:26" ht="105" x14ac:dyDescent="0.25">
      <c r="A74" s="178">
        <v>99</v>
      </c>
      <c r="B74" s="376" t="s">
        <v>3338</v>
      </c>
      <c r="C74" s="241" t="s">
        <v>4296</v>
      </c>
      <c r="D74" s="241" t="s">
        <v>1</v>
      </c>
      <c r="E74" s="242" t="s">
        <v>105</v>
      </c>
      <c r="F74" s="229">
        <v>15458200</v>
      </c>
      <c r="G74" s="245">
        <v>2987500</v>
      </c>
      <c r="H74" s="245"/>
      <c r="I74" s="245"/>
      <c r="J74" s="245">
        <v>9732</v>
      </c>
      <c r="K74" s="245"/>
      <c r="L74" s="246"/>
      <c r="M74" s="246"/>
      <c r="N74" s="246"/>
      <c r="O74" s="246"/>
      <c r="P74" s="246"/>
      <c r="Q74" s="245"/>
      <c r="R74" s="246"/>
      <c r="S74" s="225">
        <v>93334.650440000012</v>
      </c>
      <c r="T74" s="197">
        <v>82068.3125</v>
      </c>
      <c r="U74" s="244"/>
      <c r="V74" s="190" t="s">
        <v>2377</v>
      </c>
      <c r="W74" s="142" t="s">
        <v>5119</v>
      </c>
      <c r="X74" s="134">
        <v>52</v>
      </c>
      <c r="Y74" s="134">
        <v>11</v>
      </c>
      <c r="Z74" s="134">
        <v>11</v>
      </c>
    </row>
    <row r="75" spans="1:26" ht="75" x14ac:dyDescent="0.25">
      <c r="A75" s="178">
        <v>100</v>
      </c>
      <c r="B75" s="375" t="s">
        <v>3339</v>
      </c>
      <c r="C75" s="241" t="s">
        <v>4297</v>
      </c>
      <c r="D75" s="241" t="s">
        <v>1</v>
      </c>
      <c r="E75" s="242" t="s">
        <v>105</v>
      </c>
      <c r="F75" s="229"/>
      <c r="G75" s="247"/>
      <c r="H75" s="247"/>
      <c r="I75" s="247"/>
      <c r="J75" s="247"/>
      <c r="K75" s="247"/>
      <c r="L75" s="246"/>
      <c r="M75" s="246"/>
      <c r="N75" s="246"/>
      <c r="O75" s="246"/>
      <c r="P75" s="246"/>
      <c r="Q75" s="247"/>
      <c r="R75" s="246"/>
      <c r="S75" s="189">
        <v>88597.331839999999</v>
      </c>
      <c r="T75" s="197">
        <v>30277.3632</v>
      </c>
      <c r="U75" s="244"/>
      <c r="V75" s="190" t="s">
        <v>2377</v>
      </c>
      <c r="W75" s="142" t="s">
        <v>5119</v>
      </c>
      <c r="X75" s="134">
        <v>52</v>
      </c>
      <c r="Y75" s="134">
        <v>11</v>
      </c>
      <c r="Z75" s="134">
        <v>11</v>
      </c>
    </row>
    <row r="76" spans="1:26" ht="75" x14ac:dyDescent="0.25">
      <c r="A76" s="178">
        <v>101</v>
      </c>
      <c r="B76" s="375" t="s">
        <v>3340</v>
      </c>
      <c r="C76" s="241" t="s">
        <v>2349</v>
      </c>
      <c r="D76" s="241" t="s">
        <v>1</v>
      </c>
      <c r="E76" s="242" t="s">
        <v>105</v>
      </c>
      <c r="F76" s="229">
        <v>387491000</v>
      </c>
      <c r="G76" s="245">
        <v>2286889</v>
      </c>
      <c r="H76" s="245"/>
      <c r="I76" s="245">
        <v>442583</v>
      </c>
      <c r="J76" s="245"/>
      <c r="K76" s="245">
        <v>1310</v>
      </c>
      <c r="L76" s="246"/>
      <c r="M76" s="246"/>
      <c r="N76" s="246"/>
      <c r="O76" s="246"/>
      <c r="P76" s="246"/>
      <c r="Q76" s="245">
        <v>21</v>
      </c>
      <c r="R76" s="246"/>
      <c r="S76" s="225">
        <v>39752.463300000003</v>
      </c>
      <c r="T76" s="197">
        <v>58404.093000000001</v>
      </c>
      <c r="U76" s="244"/>
      <c r="V76" s="190" t="s">
        <v>2377</v>
      </c>
      <c r="W76" s="142" t="s">
        <v>5119</v>
      </c>
      <c r="X76" s="134">
        <v>52</v>
      </c>
      <c r="Y76" s="134">
        <v>11</v>
      </c>
      <c r="Z76" s="134">
        <v>11</v>
      </c>
    </row>
    <row r="77" spans="1:26" ht="135" x14ac:dyDescent="0.25">
      <c r="A77" s="178">
        <v>102</v>
      </c>
      <c r="B77" s="375" t="s">
        <v>3341</v>
      </c>
      <c r="C77" s="241" t="s">
        <v>4298</v>
      </c>
      <c r="D77" s="241" t="s">
        <v>1</v>
      </c>
      <c r="E77" s="242" t="s">
        <v>105</v>
      </c>
      <c r="F77" s="229">
        <v>325685000</v>
      </c>
      <c r="G77" s="247">
        <v>1569566</v>
      </c>
      <c r="H77" s="247"/>
      <c r="I77" s="245">
        <v>2231.0520000000001</v>
      </c>
      <c r="J77" s="245">
        <v>2830</v>
      </c>
      <c r="K77" s="245"/>
      <c r="L77" s="246"/>
      <c r="M77" s="246"/>
      <c r="N77" s="246"/>
      <c r="O77" s="246"/>
      <c r="P77" s="246"/>
      <c r="Q77" s="247"/>
      <c r="R77" s="246"/>
      <c r="S77" s="189">
        <v>47619.849980000006</v>
      </c>
      <c r="T77" s="197">
        <v>46460.779240000003</v>
      </c>
      <c r="U77" s="244"/>
      <c r="V77" s="190" t="s">
        <v>2377</v>
      </c>
      <c r="W77" s="142" t="s">
        <v>5119</v>
      </c>
      <c r="X77" s="134">
        <v>52</v>
      </c>
      <c r="Y77" s="134">
        <v>11</v>
      </c>
      <c r="Z77" s="134">
        <v>11</v>
      </c>
    </row>
    <row r="78" spans="1:26" ht="75" x14ac:dyDescent="0.25">
      <c r="A78" s="178">
        <v>103</v>
      </c>
      <c r="B78" s="375" t="s">
        <v>3342</v>
      </c>
      <c r="C78" s="241" t="s">
        <v>4297</v>
      </c>
      <c r="D78" s="241" t="s">
        <v>1</v>
      </c>
      <c r="E78" s="242" t="s">
        <v>105</v>
      </c>
      <c r="F78" s="229">
        <v>663368900</v>
      </c>
      <c r="G78" s="247"/>
      <c r="H78" s="247"/>
      <c r="I78" s="247"/>
      <c r="J78" s="247"/>
      <c r="K78" s="247"/>
      <c r="L78" s="246"/>
      <c r="M78" s="246"/>
      <c r="N78" s="246"/>
      <c r="O78" s="246"/>
      <c r="P78" s="246"/>
      <c r="Q78" s="247"/>
      <c r="R78" s="246"/>
      <c r="S78" s="189">
        <v>102357.82127000001</v>
      </c>
      <c r="T78" s="197">
        <v>96037.461820000011</v>
      </c>
      <c r="U78" s="244"/>
      <c r="V78" s="190" t="s">
        <v>2377</v>
      </c>
      <c r="W78" s="142" t="s">
        <v>5119</v>
      </c>
      <c r="X78" s="134">
        <v>52</v>
      </c>
      <c r="Y78" s="134">
        <v>11</v>
      </c>
      <c r="Z78" s="134">
        <v>11</v>
      </c>
    </row>
    <row r="79" spans="1:26" ht="75" x14ac:dyDescent="0.25">
      <c r="A79" s="178">
        <v>104</v>
      </c>
      <c r="B79" s="175" t="s">
        <v>2378</v>
      </c>
      <c r="C79" s="171" t="s">
        <v>2379</v>
      </c>
      <c r="D79" s="171" t="s">
        <v>1</v>
      </c>
      <c r="E79" s="205" t="s">
        <v>94</v>
      </c>
      <c r="F79" s="229">
        <v>1465255</v>
      </c>
      <c r="G79" s="187"/>
      <c r="H79" s="187"/>
      <c r="I79" s="230">
        <v>2805.3119999999999</v>
      </c>
      <c r="J79" s="187"/>
      <c r="K79" s="187"/>
      <c r="L79" s="224"/>
      <c r="M79" s="224"/>
      <c r="N79" s="224"/>
      <c r="O79" s="224"/>
      <c r="P79" s="224"/>
      <c r="Q79" s="187"/>
      <c r="R79" s="224"/>
      <c r="S79" s="225">
        <v>2694.7634064999997</v>
      </c>
      <c r="T79" s="197">
        <v>2695</v>
      </c>
      <c r="U79" s="198"/>
      <c r="V79" s="190" t="s">
        <v>1306</v>
      </c>
      <c r="W79" s="142" t="s">
        <v>5119</v>
      </c>
      <c r="X79" s="134">
        <v>52</v>
      </c>
      <c r="Y79" s="134">
        <v>11</v>
      </c>
      <c r="Z79" s="134">
        <v>11</v>
      </c>
    </row>
    <row r="80" spans="1:26" ht="89.25" x14ac:dyDescent="0.25">
      <c r="A80" s="178">
        <v>105</v>
      </c>
      <c r="B80" s="372" t="s">
        <v>3343</v>
      </c>
      <c r="C80" s="171" t="s">
        <v>2270</v>
      </c>
      <c r="D80" s="171" t="s">
        <v>1</v>
      </c>
      <c r="E80" s="205" t="s">
        <v>94</v>
      </c>
      <c r="F80" s="229">
        <v>5000849</v>
      </c>
      <c r="G80" s="187"/>
      <c r="H80" s="187"/>
      <c r="I80" s="230">
        <v>21948.739000000001</v>
      </c>
      <c r="J80" s="187"/>
      <c r="K80" s="187"/>
      <c r="L80" s="224"/>
      <c r="M80" s="224"/>
      <c r="N80" s="224"/>
      <c r="O80" s="224"/>
      <c r="P80" s="224"/>
      <c r="Q80" s="187"/>
      <c r="R80" s="224"/>
      <c r="S80" s="225">
        <v>20086.521320700002</v>
      </c>
      <c r="T80" s="197">
        <v>20087</v>
      </c>
      <c r="U80" s="198"/>
      <c r="V80" s="190" t="s">
        <v>1306</v>
      </c>
      <c r="W80" s="142" t="s">
        <v>5119</v>
      </c>
      <c r="X80" s="134">
        <v>52</v>
      </c>
      <c r="Y80" s="134">
        <v>11</v>
      </c>
      <c r="Z80" s="134">
        <v>11</v>
      </c>
    </row>
    <row r="81" spans="1:26" ht="180" x14ac:dyDescent="0.25">
      <c r="A81" s="178">
        <v>106</v>
      </c>
      <c r="B81" s="175" t="s">
        <v>4386</v>
      </c>
      <c r="C81" s="171" t="s">
        <v>2298</v>
      </c>
      <c r="D81" s="171" t="s">
        <v>30</v>
      </c>
      <c r="E81" s="205" t="s">
        <v>31</v>
      </c>
      <c r="F81" s="229"/>
      <c r="G81" s="187"/>
      <c r="H81" s="187"/>
      <c r="I81" s="187"/>
      <c r="J81" s="187"/>
      <c r="K81" s="187"/>
      <c r="L81" s="224"/>
      <c r="M81" s="224"/>
      <c r="N81" s="224"/>
      <c r="O81" s="224"/>
      <c r="P81" s="224"/>
      <c r="Q81" s="187"/>
      <c r="R81" s="224"/>
      <c r="S81" s="189">
        <v>871</v>
      </c>
      <c r="T81" s="197">
        <v>871</v>
      </c>
      <c r="U81" s="198"/>
      <c r="V81" s="190" t="s">
        <v>1306</v>
      </c>
      <c r="W81" s="142" t="s">
        <v>5119</v>
      </c>
      <c r="X81" s="134">
        <v>52</v>
      </c>
      <c r="Y81" s="134">
        <v>11</v>
      </c>
      <c r="Z81" s="134">
        <v>11</v>
      </c>
    </row>
    <row r="82" spans="1:26" ht="127.5" x14ac:dyDescent="0.25">
      <c r="A82" s="178">
        <v>107</v>
      </c>
      <c r="B82" s="372" t="s">
        <v>3344</v>
      </c>
      <c r="C82" s="171" t="s">
        <v>2320</v>
      </c>
      <c r="D82" s="171" t="s">
        <v>30</v>
      </c>
      <c r="E82" s="205" t="s">
        <v>50</v>
      </c>
      <c r="F82" s="229"/>
      <c r="G82" s="187"/>
      <c r="H82" s="187"/>
      <c r="I82" s="187"/>
      <c r="J82" s="187"/>
      <c r="K82" s="187"/>
      <c r="L82" s="224"/>
      <c r="M82" s="224"/>
      <c r="N82" s="224"/>
      <c r="O82" s="224"/>
      <c r="P82" s="224"/>
      <c r="Q82" s="187"/>
      <c r="R82" s="224"/>
      <c r="S82" s="189">
        <v>590</v>
      </c>
      <c r="T82" s="197">
        <v>590</v>
      </c>
      <c r="U82" s="198"/>
      <c r="V82" s="190" t="s">
        <v>1306</v>
      </c>
      <c r="W82" s="142" t="s">
        <v>5119</v>
      </c>
      <c r="X82" s="134">
        <v>52</v>
      </c>
      <c r="Y82" s="134">
        <v>11</v>
      </c>
      <c r="Z82" s="134">
        <v>11</v>
      </c>
    </row>
    <row r="83" spans="1:26" ht="210" x14ac:dyDescent="0.25">
      <c r="A83" s="178">
        <v>24</v>
      </c>
      <c r="B83" s="156" t="s">
        <v>3227</v>
      </c>
      <c r="C83" s="178" t="s">
        <v>2422</v>
      </c>
      <c r="D83" s="178" t="s">
        <v>1</v>
      </c>
      <c r="E83" s="211" t="s">
        <v>105</v>
      </c>
      <c r="F83" s="215">
        <v>456720300</v>
      </c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25">
        <v>70471.942290000006</v>
      </c>
      <c r="T83" s="180">
        <v>32280.100050000005</v>
      </c>
      <c r="U83" s="249"/>
      <c r="V83" s="182" t="s">
        <v>3233</v>
      </c>
      <c r="W83" s="142" t="s">
        <v>5118</v>
      </c>
      <c r="X83" s="134">
        <v>30</v>
      </c>
      <c r="Y83" s="134">
        <v>12</v>
      </c>
      <c r="Z83" s="134">
        <v>12</v>
      </c>
    </row>
    <row r="84" spans="1:26" ht="90" x14ac:dyDescent="0.25">
      <c r="A84" s="178">
        <v>30</v>
      </c>
      <c r="B84" s="156" t="s">
        <v>2430</v>
      </c>
      <c r="C84" s="171" t="s">
        <v>2431</v>
      </c>
      <c r="D84" s="171" t="s">
        <v>1</v>
      </c>
      <c r="E84" s="205" t="s">
        <v>91</v>
      </c>
      <c r="F84" s="67">
        <v>13179983</v>
      </c>
      <c r="G84" s="201"/>
      <c r="H84" s="201"/>
      <c r="I84" s="224"/>
      <c r="J84" s="201"/>
      <c r="K84" s="224"/>
      <c r="L84" s="201"/>
      <c r="M84" s="224"/>
      <c r="N84" s="224"/>
      <c r="O84" s="224"/>
      <c r="P84" s="224"/>
      <c r="Q84" s="224"/>
      <c r="R84" s="224"/>
      <c r="S84" s="225">
        <v>2033.6713769</v>
      </c>
      <c r="T84" s="197">
        <v>1630</v>
      </c>
      <c r="U84" s="198"/>
      <c r="V84" s="190" t="s">
        <v>1306</v>
      </c>
      <c r="W84" s="142" t="s">
        <v>5118</v>
      </c>
      <c r="X84" s="134">
        <v>30</v>
      </c>
      <c r="Y84" s="134">
        <v>12</v>
      </c>
      <c r="Z84" s="134">
        <v>12</v>
      </c>
    </row>
    <row r="85" spans="1:26" ht="90" x14ac:dyDescent="0.25">
      <c r="A85" s="178">
        <v>43</v>
      </c>
      <c r="B85" s="156" t="s">
        <v>2441</v>
      </c>
      <c r="C85" s="171" t="s">
        <v>2442</v>
      </c>
      <c r="D85" s="171" t="s">
        <v>1</v>
      </c>
      <c r="E85" s="205" t="s">
        <v>38</v>
      </c>
      <c r="F85" s="67">
        <v>23694755</v>
      </c>
      <c r="G85" s="201"/>
      <c r="H85" s="201"/>
      <c r="I85" s="224"/>
      <c r="J85" s="201"/>
      <c r="K85" s="224"/>
      <c r="L85" s="201"/>
      <c r="M85" s="224"/>
      <c r="N85" s="224"/>
      <c r="O85" s="224"/>
      <c r="P85" s="224"/>
      <c r="Q85" s="224"/>
      <c r="R85" s="224"/>
      <c r="S85" s="225">
        <v>3656.1006965000001</v>
      </c>
      <c r="T85" s="197">
        <v>1455</v>
      </c>
      <c r="U85" s="198"/>
      <c r="V85" s="190" t="s">
        <v>1306</v>
      </c>
      <c r="W85" s="142" t="s">
        <v>5118</v>
      </c>
      <c r="X85" s="134">
        <v>30</v>
      </c>
      <c r="Y85" s="134">
        <v>12</v>
      </c>
      <c r="Z85" s="134">
        <v>12</v>
      </c>
    </row>
    <row r="86" spans="1:26" ht="90" x14ac:dyDescent="0.25">
      <c r="A86" s="178">
        <v>44</v>
      </c>
      <c r="B86" s="156" t="s">
        <v>4393</v>
      </c>
      <c r="C86" s="404" t="s">
        <v>2442</v>
      </c>
      <c r="D86" s="404" t="s">
        <v>1</v>
      </c>
      <c r="E86" s="404" t="s">
        <v>38</v>
      </c>
      <c r="F86" s="67">
        <v>15002031</v>
      </c>
      <c r="G86" s="201"/>
      <c r="H86" s="201"/>
      <c r="I86" s="224"/>
      <c r="J86" s="201"/>
      <c r="K86" s="224"/>
      <c r="L86" s="201"/>
      <c r="M86" s="224"/>
      <c r="N86" s="224"/>
      <c r="O86" s="224"/>
      <c r="P86" s="224"/>
      <c r="Q86" s="224"/>
      <c r="R86" s="224"/>
      <c r="S86" s="225">
        <v>2314.8133833000002</v>
      </c>
      <c r="T86" s="197">
        <v>2988</v>
      </c>
      <c r="U86" s="198"/>
      <c r="V86" s="190" t="s">
        <v>1306</v>
      </c>
      <c r="W86" s="142" t="s">
        <v>5118</v>
      </c>
      <c r="X86" s="134">
        <v>30</v>
      </c>
      <c r="Y86" s="134">
        <v>12</v>
      </c>
      <c r="Z86" s="134">
        <v>12</v>
      </c>
    </row>
    <row r="87" spans="1:26" ht="75" x14ac:dyDescent="0.25">
      <c r="A87" s="178">
        <v>45</v>
      </c>
      <c r="B87" s="156" t="s">
        <v>4394</v>
      </c>
      <c r="C87" s="404" t="s">
        <v>4293</v>
      </c>
      <c r="D87" s="404" t="s">
        <v>1</v>
      </c>
      <c r="E87" s="404" t="s">
        <v>44</v>
      </c>
      <c r="F87" s="67">
        <v>11605707</v>
      </c>
      <c r="G87" s="201"/>
      <c r="H87" s="201"/>
      <c r="I87" s="224"/>
      <c r="J87" s="201"/>
      <c r="K87" s="224"/>
      <c r="L87" s="201"/>
      <c r="M87" s="224"/>
      <c r="N87" s="224"/>
      <c r="O87" s="224"/>
      <c r="P87" s="224"/>
      <c r="Q87" s="224"/>
      <c r="R87" s="224"/>
      <c r="S87" s="225">
        <v>1790.7605901000002</v>
      </c>
      <c r="T87" s="197">
        <v>1381</v>
      </c>
      <c r="U87" s="198"/>
      <c r="V87" s="190" t="s">
        <v>1306</v>
      </c>
      <c r="W87" s="142" t="s">
        <v>5118</v>
      </c>
      <c r="X87" s="134">
        <v>30</v>
      </c>
      <c r="Y87" s="134">
        <v>12</v>
      </c>
      <c r="Z87" s="134">
        <v>12</v>
      </c>
    </row>
    <row r="88" spans="1:26" ht="105" x14ac:dyDescent="0.25">
      <c r="A88" s="178">
        <v>46</v>
      </c>
      <c r="B88" s="156" t="s">
        <v>117</v>
      </c>
      <c r="C88" s="171" t="s">
        <v>2432</v>
      </c>
      <c r="D88" s="171" t="s">
        <v>1</v>
      </c>
      <c r="E88" s="205" t="s">
        <v>91</v>
      </c>
      <c r="F88" s="335">
        <v>14952728</v>
      </c>
      <c r="G88" s="201"/>
      <c r="H88" s="201"/>
      <c r="I88" s="224"/>
      <c r="J88" s="201"/>
      <c r="K88" s="224"/>
      <c r="L88" s="201"/>
      <c r="M88" s="224"/>
      <c r="N88" s="224"/>
      <c r="O88" s="224"/>
      <c r="P88" s="224"/>
      <c r="Q88" s="224"/>
      <c r="R88" s="224"/>
      <c r="S88" s="225">
        <v>2307.2059303999999</v>
      </c>
      <c r="T88" s="197">
        <v>1297</v>
      </c>
      <c r="U88" s="198"/>
      <c r="V88" s="190" t="s">
        <v>3225</v>
      </c>
      <c r="W88" s="142" t="s">
        <v>5118</v>
      </c>
      <c r="X88" s="134">
        <v>30</v>
      </c>
      <c r="Y88" s="134">
        <v>12</v>
      </c>
      <c r="Z88" s="134">
        <v>12</v>
      </c>
    </row>
    <row r="89" spans="1:26" ht="90" x14ac:dyDescent="0.25">
      <c r="A89" s="178">
        <v>48</v>
      </c>
      <c r="B89" s="156" t="s">
        <v>4395</v>
      </c>
      <c r="C89" s="171" t="s">
        <v>2429</v>
      </c>
      <c r="D89" s="171" t="s">
        <v>1</v>
      </c>
      <c r="E89" s="205" t="s">
        <v>4</v>
      </c>
      <c r="F89" s="67">
        <v>6837495</v>
      </c>
      <c r="G89" s="201"/>
      <c r="H89" s="201"/>
      <c r="I89" s="224"/>
      <c r="J89" s="201"/>
      <c r="K89" s="224"/>
      <c r="L89" s="201"/>
      <c r="M89" s="224"/>
      <c r="N89" s="224"/>
      <c r="O89" s="224"/>
      <c r="P89" s="224"/>
      <c r="Q89" s="224"/>
      <c r="R89" s="224"/>
      <c r="S89" s="225">
        <v>1055.0254785</v>
      </c>
      <c r="T89" s="197">
        <v>1007</v>
      </c>
      <c r="U89" s="198"/>
      <c r="V89" s="190" t="s">
        <v>1306</v>
      </c>
      <c r="W89" s="142" t="s">
        <v>5118</v>
      </c>
      <c r="X89" s="134">
        <v>30</v>
      </c>
      <c r="Y89" s="134">
        <v>12</v>
      </c>
      <c r="Z89" s="134">
        <v>12</v>
      </c>
    </row>
    <row r="90" spans="1:26" ht="105" x14ac:dyDescent="0.25">
      <c r="A90" s="178">
        <v>49</v>
      </c>
      <c r="B90" s="156" t="s">
        <v>2443</v>
      </c>
      <c r="C90" s="171" t="s">
        <v>2429</v>
      </c>
      <c r="D90" s="171" t="s">
        <v>1</v>
      </c>
      <c r="E90" s="205" t="s">
        <v>21</v>
      </c>
      <c r="F90" s="67">
        <v>8153950</v>
      </c>
      <c r="G90" s="201"/>
      <c r="H90" s="201"/>
      <c r="I90" s="224"/>
      <c r="J90" s="201"/>
      <c r="K90" s="224"/>
      <c r="L90" s="201"/>
      <c r="M90" s="224"/>
      <c r="N90" s="224"/>
      <c r="O90" s="224"/>
      <c r="P90" s="224"/>
      <c r="Q90" s="224"/>
      <c r="R90" s="224"/>
      <c r="S90" s="225">
        <v>1258.154485</v>
      </c>
      <c r="T90" s="197">
        <v>1150</v>
      </c>
      <c r="U90" s="198"/>
      <c r="V90" s="190" t="s">
        <v>1306</v>
      </c>
      <c r="W90" s="142" t="s">
        <v>5118</v>
      </c>
      <c r="X90" s="134">
        <v>30</v>
      </c>
      <c r="Y90" s="134">
        <v>12</v>
      </c>
      <c r="Z90" s="134">
        <v>12</v>
      </c>
    </row>
    <row r="91" spans="1:26" ht="120" x14ac:dyDescent="0.25">
      <c r="A91" s="178">
        <v>50</v>
      </c>
      <c r="B91" s="372" t="s">
        <v>3350</v>
      </c>
      <c r="C91" s="404" t="s">
        <v>4294</v>
      </c>
      <c r="D91" s="404" t="s">
        <v>1</v>
      </c>
      <c r="E91" s="404" t="s">
        <v>40</v>
      </c>
      <c r="F91" s="215">
        <v>7335400</v>
      </c>
      <c r="G91" s="201"/>
      <c r="H91" s="201"/>
      <c r="I91" s="224"/>
      <c r="J91" s="201"/>
      <c r="K91" s="224"/>
      <c r="L91" s="201"/>
      <c r="M91" s="224"/>
      <c r="N91" s="224"/>
      <c r="O91" s="224"/>
      <c r="P91" s="224"/>
      <c r="Q91" s="224"/>
      <c r="R91" s="224"/>
      <c r="S91" s="225">
        <v>1131.85222</v>
      </c>
      <c r="T91" s="197">
        <v>1081</v>
      </c>
      <c r="U91" s="198"/>
      <c r="V91" s="190" t="s">
        <v>1306</v>
      </c>
      <c r="W91" s="142" t="s">
        <v>5118</v>
      </c>
      <c r="X91" s="134">
        <v>30</v>
      </c>
      <c r="Y91" s="134">
        <v>12</v>
      </c>
      <c r="Z91" s="134">
        <v>12</v>
      </c>
    </row>
    <row r="92" spans="1:26" ht="135" x14ac:dyDescent="0.25">
      <c r="A92" s="178">
        <v>51</v>
      </c>
      <c r="B92" s="156" t="s">
        <v>119</v>
      </c>
      <c r="C92" s="171" t="s">
        <v>2388</v>
      </c>
      <c r="D92" s="171" t="s">
        <v>1</v>
      </c>
      <c r="E92" s="205" t="s">
        <v>8</v>
      </c>
      <c r="F92" s="67">
        <v>17124800</v>
      </c>
      <c r="G92" s="201"/>
      <c r="H92" s="201"/>
      <c r="I92" s="224"/>
      <c r="J92" s="201"/>
      <c r="K92" s="224"/>
      <c r="L92" s="201"/>
      <c r="M92" s="224"/>
      <c r="N92" s="224"/>
      <c r="O92" s="224"/>
      <c r="P92" s="224"/>
      <c r="Q92" s="224"/>
      <c r="R92" s="224"/>
      <c r="S92" s="225">
        <v>2642.35664</v>
      </c>
      <c r="T92" s="197">
        <v>2078</v>
      </c>
      <c r="U92" s="198"/>
      <c r="V92" s="190" t="s">
        <v>1306</v>
      </c>
      <c r="W92" s="142" t="s">
        <v>5118</v>
      </c>
      <c r="X92" s="134">
        <v>30</v>
      </c>
      <c r="Y92" s="134">
        <v>12</v>
      </c>
      <c r="Z92" s="134">
        <v>12</v>
      </c>
    </row>
    <row r="93" spans="1:26" ht="105" x14ac:dyDescent="0.25">
      <c r="A93" s="178">
        <v>52</v>
      </c>
      <c r="B93" s="156" t="s">
        <v>4396</v>
      </c>
      <c r="C93" s="404" t="s">
        <v>2444</v>
      </c>
      <c r="D93" s="404" t="s">
        <v>1</v>
      </c>
      <c r="E93" s="404" t="s">
        <v>40</v>
      </c>
      <c r="F93" s="67">
        <v>8738519</v>
      </c>
      <c r="G93" s="201"/>
      <c r="H93" s="201"/>
      <c r="I93" s="224"/>
      <c r="J93" s="201"/>
      <c r="K93" s="224"/>
      <c r="L93" s="201"/>
      <c r="M93" s="224"/>
      <c r="N93" s="224"/>
      <c r="O93" s="224"/>
      <c r="P93" s="224"/>
      <c r="Q93" s="224"/>
      <c r="R93" s="224"/>
      <c r="S93" s="225">
        <v>1348.3534817</v>
      </c>
      <c r="T93" s="197">
        <v>1117</v>
      </c>
      <c r="U93" s="198"/>
      <c r="V93" s="190" t="s">
        <v>1306</v>
      </c>
      <c r="W93" s="142" t="s">
        <v>5118</v>
      </c>
      <c r="X93" s="134">
        <v>30</v>
      </c>
      <c r="Y93" s="134">
        <v>12</v>
      </c>
      <c r="Z93" s="134">
        <v>12</v>
      </c>
    </row>
    <row r="94" spans="1:26" ht="105" x14ac:dyDescent="0.25">
      <c r="A94" s="178">
        <v>6</v>
      </c>
      <c r="B94" s="175" t="s">
        <v>2456</v>
      </c>
      <c r="C94" s="171" t="s">
        <v>2457</v>
      </c>
      <c r="D94" s="171" t="s">
        <v>46</v>
      </c>
      <c r="E94" s="205" t="s">
        <v>123</v>
      </c>
      <c r="F94" s="67">
        <v>7593841</v>
      </c>
      <c r="G94" s="204"/>
      <c r="H94" s="204"/>
      <c r="I94" s="224"/>
      <c r="J94" s="204"/>
      <c r="K94" s="224"/>
      <c r="L94" s="224"/>
      <c r="M94" s="204"/>
      <c r="N94" s="204"/>
      <c r="O94" s="224"/>
      <c r="P94" s="204"/>
      <c r="Q94" s="224"/>
      <c r="R94" s="224"/>
      <c r="S94" s="225">
        <v>1171.7296663000002</v>
      </c>
      <c r="T94" s="197">
        <v>1928</v>
      </c>
      <c r="U94" s="198"/>
      <c r="V94" s="190" t="s">
        <v>1306</v>
      </c>
      <c r="W94" s="142" t="s">
        <v>5120</v>
      </c>
      <c r="X94" s="134">
        <v>31</v>
      </c>
      <c r="Y94" s="134">
        <v>13</v>
      </c>
      <c r="Z94" s="134">
        <v>13</v>
      </c>
    </row>
    <row r="95" spans="1:26" ht="75" x14ac:dyDescent="0.25">
      <c r="A95" s="178">
        <v>13</v>
      </c>
      <c r="B95" s="376" t="s">
        <v>3355</v>
      </c>
      <c r="C95" s="404" t="s">
        <v>2451</v>
      </c>
      <c r="D95" s="171" t="s">
        <v>1</v>
      </c>
      <c r="E95" s="404" t="s">
        <v>105</v>
      </c>
      <c r="F95" s="67"/>
      <c r="G95" s="250">
        <v>3200000</v>
      </c>
      <c r="H95" s="204">
        <v>30</v>
      </c>
      <c r="I95" s="224"/>
      <c r="J95" s="250">
        <v>9689</v>
      </c>
      <c r="K95" s="224"/>
      <c r="L95" s="224"/>
      <c r="M95" s="204"/>
      <c r="N95" s="204"/>
      <c r="O95" s="224"/>
      <c r="P95" s="204">
        <v>6</v>
      </c>
      <c r="Q95" s="224"/>
      <c r="R95" s="224"/>
      <c r="S95" s="225">
        <v>108392.47884</v>
      </c>
      <c r="T95" s="197">
        <v>106087</v>
      </c>
      <c r="U95" s="252"/>
      <c r="V95" s="190" t="s">
        <v>860</v>
      </c>
      <c r="W95" s="142" t="s">
        <v>5120</v>
      </c>
      <c r="X95" s="134">
        <v>31</v>
      </c>
      <c r="Y95" s="134">
        <v>13</v>
      </c>
      <c r="Z95" s="134">
        <v>13</v>
      </c>
    </row>
    <row r="96" spans="1:26" ht="105" x14ac:dyDescent="0.25">
      <c r="A96" s="178">
        <v>48</v>
      </c>
      <c r="B96" s="175" t="s">
        <v>4408</v>
      </c>
      <c r="C96" s="404" t="s">
        <v>2513</v>
      </c>
      <c r="D96" s="171" t="s">
        <v>1</v>
      </c>
      <c r="E96" s="404" t="s">
        <v>38</v>
      </c>
      <c r="F96" s="67">
        <v>72729360</v>
      </c>
      <c r="G96" s="204"/>
      <c r="H96" s="204"/>
      <c r="I96" s="224"/>
      <c r="J96" s="204"/>
      <c r="K96" s="224"/>
      <c r="L96" s="224"/>
      <c r="M96" s="204"/>
      <c r="N96" s="204"/>
      <c r="O96" s="224"/>
      <c r="P96" s="204"/>
      <c r="Q96" s="224"/>
      <c r="R96" s="224"/>
      <c r="S96" s="225">
        <v>11222.140248000002</v>
      </c>
      <c r="T96" s="197">
        <v>6789</v>
      </c>
      <c r="U96" s="198"/>
      <c r="V96" s="190" t="s">
        <v>3225</v>
      </c>
      <c r="W96" s="142" t="s">
        <v>5120</v>
      </c>
      <c r="X96" s="134">
        <v>31</v>
      </c>
      <c r="Y96" s="134">
        <v>13</v>
      </c>
      <c r="Z96" s="134">
        <v>13</v>
      </c>
    </row>
    <row r="97" spans="1:26" ht="135" x14ac:dyDescent="0.25">
      <c r="A97" s="178">
        <v>53</v>
      </c>
      <c r="B97" s="175" t="s">
        <v>2520</v>
      </c>
      <c r="C97" s="171" t="s">
        <v>2494</v>
      </c>
      <c r="D97" s="171" t="s">
        <v>1</v>
      </c>
      <c r="E97" s="205" t="s">
        <v>2521</v>
      </c>
      <c r="F97" s="67">
        <v>7957360</v>
      </c>
      <c r="G97" s="204"/>
      <c r="H97" s="204"/>
      <c r="I97" s="224"/>
      <c r="J97" s="204"/>
      <c r="K97" s="224"/>
      <c r="L97" s="224"/>
      <c r="M97" s="204"/>
      <c r="N97" s="204"/>
      <c r="O97" s="224"/>
      <c r="P97" s="204"/>
      <c r="Q97" s="224"/>
      <c r="R97" s="224"/>
      <c r="S97" s="225">
        <v>1227.8206480000001</v>
      </c>
      <c r="T97" s="197">
        <v>1059</v>
      </c>
      <c r="U97" s="198"/>
      <c r="V97" s="190" t="s">
        <v>1306</v>
      </c>
      <c r="W97" s="142" t="s">
        <v>5120</v>
      </c>
      <c r="X97" s="134">
        <v>31</v>
      </c>
      <c r="Y97" s="134">
        <v>13</v>
      </c>
      <c r="Z97" s="134">
        <v>13</v>
      </c>
    </row>
    <row r="98" spans="1:26" ht="135" x14ac:dyDescent="0.25">
      <c r="A98" s="178">
        <v>54</v>
      </c>
      <c r="B98" s="175" t="s">
        <v>2522</v>
      </c>
      <c r="C98" s="233" t="s">
        <v>2494</v>
      </c>
      <c r="D98" s="171" t="s">
        <v>1</v>
      </c>
      <c r="E98" s="237" t="s">
        <v>8</v>
      </c>
      <c r="F98" s="67">
        <v>7846400</v>
      </c>
      <c r="G98" s="204"/>
      <c r="H98" s="204"/>
      <c r="I98" s="224"/>
      <c r="J98" s="204"/>
      <c r="K98" s="224"/>
      <c r="L98" s="224"/>
      <c r="M98" s="204"/>
      <c r="N98" s="204"/>
      <c r="O98" s="224"/>
      <c r="P98" s="204"/>
      <c r="Q98" s="224"/>
      <c r="R98" s="224"/>
      <c r="S98" s="225">
        <v>1210.6995200000001</v>
      </c>
      <c r="T98" s="197">
        <v>1090</v>
      </c>
      <c r="U98" s="198"/>
      <c r="V98" s="190" t="s">
        <v>1306</v>
      </c>
      <c r="W98" s="142" t="s">
        <v>5120</v>
      </c>
      <c r="X98" s="134">
        <v>31</v>
      </c>
      <c r="Y98" s="134">
        <v>13</v>
      </c>
      <c r="Z98" s="134">
        <v>13</v>
      </c>
    </row>
    <row r="99" spans="1:26" ht="135" x14ac:dyDescent="0.25">
      <c r="A99" s="178">
        <v>8</v>
      </c>
      <c r="B99" s="372" t="s">
        <v>3363</v>
      </c>
      <c r="C99" s="171" t="s">
        <v>2531</v>
      </c>
      <c r="D99" s="171" t="s">
        <v>1</v>
      </c>
      <c r="E99" s="205" t="s">
        <v>2454</v>
      </c>
      <c r="F99" s="174">
        <v>4931321</v>
      </c>
      <c r="G99" s="255">
        <v>2529</v>
      </c>
      <c r="H99" s="259">
        <v>16.8</v>
      </c>
      <c r="I99" s="224"/>
      <c r="J99" s="224"/>
      <c r="K99" s="224"/>
      <c r="L99" s="224"/>
      <c r="M99" s="224"/>
      <c r="N99" s="224"/>
      <c r="O99" s="224"/>
      <c r="P99" s="259"/>
      <c r="Q99" s="224"/>
      <c r="R99" s="224"/>
      <c r="S99" s="225">
        <v>2548.3388302999997</v>
      </c>
      <c r="T99" s="197">
        <v>2704</v>
      </c>
      <c r="U99" s="198"/>
      <c r="V99" s="190" t="s">
        <v>1306</v>
      </c>
      <c r="W99" s="142" t="s">
        <v>5121</v>
      </c>
      <c r="X99" s="138">
        <v>34</v>
      </c>
      <c r="Y99" s="127">
        <v>14</v>
      </c>
      <c r="Z99" s="127">
        <v>14</v>
      </c>
    </row>
    <row r="100" spans="1:26" ht="63.75" x14ac:dyDescent="0.25">
      <c r="A100" s="178">
        <v>9</v>
      </c>
      <c r="B100" s="372" t="s">
        <v>3364</v>
      </c>
      <c r="C100" s="171" t="s">
        <v>2532</v>
      </c>
      <c r="D100" s="171" t="s">
        <v>92</v>
      </c>
      <c r="E100" s="205" t="s">
        <v>2239</v>
      </c>
      <c r="F100" s="215">
        <v>12366406</v>
      </c>
      <c r="G100" s="200"/>
      <c r="H100" s="258"/>
      <c r="I100" s="224"/>
      <c r="J100" s="224"/>
      <c r="K100" s="224"/>
      <c r="L100" s="224"/>
      <c r="M100" s="224"/>
      <c r="N100" s="224"/>
      <c r="O100" s="224"/>
      <c r="P100" s="258"/>
      <c r="Q100" s="224"/>
      <c r="R100" s="224"/>
      <c r="S100" s="225">
        <v>1908.1364458</v>
      </c>
      <c r="T100" s="197">
        <v>1712</v>
      </c>
      <c r="U100" s="198"/>
      <c r="V100" s="190" t="s">
        <v>1306</v>
      </c>
      <c r="W100" s="142" t="s">
        <v>5121</v>
      </c>
      <c r="X100" s="138">
        <v>34</v>
      </c>
      <c r="Y100" s="127">
        <v>14</v>
      </c>
      <c r="Z100" s="127">
        <v>14</v>
      </c>
    </row>
    <row r="101" spans="1:26" ht="105" x14ac:dyDescent="0.25">
      <c r="A101" s="178">
        <v>12</v>
      </c>
      <c r="B101" s="372" t="s">
        <v>3366</v>
      </c>
      <c r="C101" s="171" t="s">
        <v>2536</v>
      </c>
      <c r="D101" s="171" t="s">
        <v>1</v>
      </c>
      <c r="E101" s="205" t="s">
        <v>38</v>
      </c>
      <c r="F101" s="215">
        <v>13290831</v>
      </c>
      <c r="G101" s="255"/>
      <c r="H101" s="259">
        <v>5</v>
      </c>
      <c r="I101" s="224"/>
      <c r="J101" s="224"/>
      <c r="K101" s="224"/>
      <c r="L101" s="224"/>
      <c r="M101" s="224"/>
      <c r="N101" s="224"/>
      <c r="O101" s="224"/>
      <c r="P101" s="259"/>
      <c r="Q101" s="224"/>
      <c r="R101" s="224"/>
      <c r="S101" s="225">
        <v>2055.8752233</v>
      </c>
      <c r="T101" s="197">
        <v>1210.310684</v>
      </c>
      <c r="U101" s="198"/>
      <c r="V101" s="190" t="s">
        <v>3225</v>
      </c>
      <c r="W101" s="142" t="s">
        <v>5121</v>
      </c>
      <c r="X101" s="138">
        <v>34</v>
      </c>
      <c r="Y101" s="127">
        <v>14</v>
      </c>
      <c r="Z101" s="127">
        <v>14</v>
      </c>
    </row>
    <row r="102" spans="1:26" ht="90" x14ac:dyDescent="0.25">
      <c r="A102" s="178">
        <v>17</v>
      </c>
      <c r="B102" s="175" t="s">
        <v>4428</v>
      </c>
      <c r="C102" s="171" t="s">
        <v>2541</v>
      </c>
      <c r="D102" s="171" t="s">
        <v>1</v>
      </c>
      <c r="E102" s="205" t="s">
        <v>26</v>
      </c>
      <c r="F102" s="67">
        <v>8712887</v>
      </c>
      <c r="G102" s="200"/>
      <c r="H102" s="258"/>
      <c r="I102" s="224"/>
      <c r="J102" s="224"/>
      <c r="K102" s="224"/>
      <c r="L102" s="224"/>
      <c r="M102" s="224"/>
      <c r="N102" s="224"/>
      <c r="O102" s="224"/>
      <c r="P102" s="258"/>
      <c r="Q102" s="224"/>
      <c r="R102" s="224"/>
      <c r="S102" s="225">
        <v>1344.3984641000002</v>
      </c>
      <c r="T102" s="197">
        <v>1214</v>
      </c>
      <c r="U102" s="198"/>
      <c r="V102" s="190" t="s">
        <v>1306</v>
      </c>
      <c r="W102" s="142" t="s">
        <v>5121</v>
      </c>
      <c r="X102" s="138">
        <v>34</v>
      </c>
      <c r="Y102" s="127">
        <v>14</v>
      </c>
      <c r="Z102" s="127">
        <v>14</v>
      </c>
    </row>
    <row r="103" spans="1:26" ht="75" x14ac:dyDescent="0.25">
      <c r="A103" s="178">
        <v>20</v>
      </c>
      <c r="B103" s="175" t="s">
        <v>4430</v>
      </c>
      <c r="C103" s="171" t="s">
        <v>2545</v>
      </c>
      <c r="D103" s="171" t="s">
        <v>1</v>
      </c>
      <c r="E103" s="171" t="s">
        <v>25</v>
      </c>
      <c r="F103" s="215">
        <v>7670042</v>
      </c>
      <c r="G103" s="200"/>
      <c r="H103" s="258"/>
      <c r="I103" s="224"/>
      <c r="J103" s="224"/>
      <c r="K103" s="224"/>
      <c r="L103" s="224"/>
      <c r="M103" s="224"/>
      <c r="N103" s="224"/>
      <c r="O103" s="224"/>
      <c r="P103" s="258"/>
      <c r="Q103" s="224"/>
      <c r="R103" s="224"/>
      <c r="S103" s="225">
        <v>1183.4874806</v>
      </c>
      <c r="T103" s="197">
        <v>1242</v>
      </c>
      <c r="U103" s="198"/>
      <c r="V103" s="190" t="s">
        <v>1306</v>
      </c>
      <c r="W103" s="142" t="s">
        <v>5121</v>
      </c>
      <c r="X103" s="138">
        <v>34</v>
      </c>
      <c r="Y103" s="127">
        <v>14</v>
      </c>
      <c r="Z103" s="127">
        <v>14</v>
      </c>
    </row>
    <row r="104" spans="1:26" ht="90" x14ac:dyDescent="0.25">
      <c r="A104" s="178">
        <v>36</v>
      </c>
      <c r="B104" s="175" t="s">
        <v>4432</v>
      </c>
      <c r="C104" s="171" t="s">
        <v>2551</v>
      </c>
      <c r="D104" s="171" t="s">
        <v>1</v>
      </c>
      <c r="E104" s="205" t="s">
        <v>139</v>
      </c>
      <c r="F104" s="67">
        <v>6436780</v>
      </c>
      <c r="G104" s="200"/>
      <c r="H104" s="258"/>
      <c r="I104" s="224"/>
      <c r="J104" s="224"/>
      <c r="K104" s="224"/>
      <c r="L104" s="224"/>
      <c r="M104" s="224"/>
      <c r="N104" s="224"/>
      <c r="O104" s="224"/>
      <c r="P104" s="258">
        <v>613.71799999999996</v>
      </c>
      <c r="Q104" s="224"/>
      <c r="R104" s="224"/>
      <c r="S104" s="225">
        <v>1662.147774</v>
      </c>
      <c r="T104" s="197">
        <v>2125</v>
      </c>
      <c r="U104" s="198"/>
      <c r="V104" s="190" t="s">
        <v>1306</v>
      </c>
      <c r="W104" s="142" t="s">
        <v>5121</v>
      </c>
      <c r="X104" s="138">
        <v>34</v>
      </c>
      <c r="Y104" s="127">
        <v>14</v>
      </c>
      <c r="Z104" s="127">
        <v>14</v>
      </c>
    </row>
    <row r="105" spans="1:26" ht="135" x14ac:dyDescent="0.25">
      <c r="A105" s="178">
        <v>37</v>
      </c>
      <c r="B105" s="175" t="s">
        <v>2552</v>
      </c>
      <c r="C105" s="171" t="s">
        <v>2553</v>
      </c>
      <c r="D105" s="171" t="s">
        <v>1</v>
      </c>
      <c r="E105" s="205" t="s">
        <v>26</v>
      </c>
      <c r="F105" s="67">
        <v>8826529</v>
      </c>
      <c r="G105" s="255"/>
      <c r="H105" s="259"/>
      <c r="I105" s="224"/>
      <c r="J105" s="224"/>
      <c r="K105" s="224"/>
      <c r="L105" s="224"/>
      <c r="M105" s="224"/>
      <c r="N105" s="224"/>
      <c r="O105" s="224"/>
      <c r="P105" s="259"/>
      <c r="Q105" s="224"/>
      <c r="R105" s="224"/>
      <c r="S105" s="225">
        <v>1361.9334247000002</v>
      </c>
      <c r="T105" s="197">
        <v>1050</v>
      </c>
      <c r="U105" s="198"/>
      <c r="V105" s="190" t="s">
        <v>1306</v>
      </c>
      <c r="W105" s="142" t="s">
        <v>5121</v>
      </c>
      <c r="X105" s="138">
        <v>34</v>
      </c>
      <c r="Y105" s="127">
        <v>14</v>
      </c>
      <c r="Z105" s="127">
        <v>14</v>
      </c>
    </row>
    <row r="106" spans="1:26" ht="60" x14ac:dyDescent="0.25">
      <c r="A106" s="178">
        <v>40</v>
      </c>
      <c r="B106" s="175" t="s">
        <v>4434</v>
      </c>
      <c r="C106" s="171" t="s">
        <v>2555</v>
      </c>
      <c r="D106" s="171" t="s">
        <v>1</v>
      </c>
      <c r="E106" s="205" t="s">
        <v>25</v>
      </c>
      <c r="F106" s="67">
        <v>12894700</v>
      </c>
      <c r="G106" s="200"/>
      <c r="H106" s="258"/>
      <c r="I106" s="224"/>
      <c r="J106" s="224"/>
      <c r="K106" s="224"/>
      <c r="L106" s="224"/>
      <c r="M106" s="224"/>
      <c r="N106" s="224"/>
      <c r="O106" s="224"/>
      <c r="P106" s="258"/>
      <c r="Q106" s="224"/>
      <c r="R106" s="224"/>
      <c r="S106" s="225">
        <v>1989.6522100000002</v>
      </c>
      <c r="T106" s="197">
        <v>2184</v>
      </c>
      <c r="U106" s="198"/>
      <c r="V106" s="190" t="s">
        <v>1306</v>
      </c>
      <c r="W106" s="142" t="s">
        <v>5121</v>
      </c>
      <c r="X106" s="138">
        <v>34</v>
      </c>
      <c r="Y106" s="127">
        <v>14</v>
      </c>
      <c r="Z106" s="127">
        <v>14</v>
      </c>
    </row>
    <row r="107" spans="1:26" ht="90" x14ac:dyDescent="0.25">
      <c r="A107" s="178">
        <v>41</v>
      </c>
      <c r="B107" s="175" t="s">
        <v>137</v>
      </c>
      <c r="C107" s="171" t="s">
        <v>2556</v>
      </c>
      <c r="D107" s="171" t="s">
        <v>1</v>
      </c>
      <c r="E107" s="205" t="s">
        <v>35</v>
      </c>
      <c r="F107" s="67">
        <v>9740320</v>
      </c>
      <c r="G107" s="200"/>
      <c r="H107" s="258"/>
      <c r="I107" s="224"/>
      <c r="J107" s="224"/>
      <c r="K107" s="224"/>
      <c r="L107" s="224"/>
      <c r="M107" s="224"/>
      <c r="N107" s="224"/>
      <c r="O107" s="224"/>
      <c r="P107" s="258"/>
      <c r="Q107" s="224"/>
      <c r="R107" s="224"/>
      <c r="S107" s="225">
        <v>1502.931376</v>
      </c>
      <c r="T107" s="197">
        <v>1124</v>
      </c>
      <c r="U107" s="198"/>
      <c r="V107" s="190" t="s">
        <v>1306</v>
      </c>
      <c r="W107" s="142" t="s">
        <v>5121</v>
      </c>
      <c r="X107" s="138">
        <v>34</v>
      </c>
      <c r="Y107" s="127">
        <v>14</v>
      </c>
      <c r="Z107" s="127">
        <v>14</v>
      </c>
    </row>
    <row r="108" spans="1:26" ht="105" x14ac:dyDescent="0.25">
      <c r="A108" s="178">
        <v>45</v>
      </c>
      <c r="B108" s="175" t="s">
        <v>4435</v>
      </c>
      <c r="C108" s="171" t="s">
        <v>2559</v>
      </c>
      <c r="D108" s="171" t="s">
        <v>1</v>
      </c>
      <c r="E108" s="205" t="s">
        <v>26</v>
      </c>
      <c r="F108" s="67">
        <v>10120072</v>
      </c>
      <c r="G108" s="200"/>
      <c r="H108" s="258"/>
      <c r="I108" s="224"/>
      <c r="J108" s="224"/>
      <c r="K108" s="224"/>
      <c r="L108" s="224"/>
      <c r="M108" s="224"/>
      <c r="N108" s="224"/>
      <c r="O108" s="224"/>
      <c r="P108" s="258"/>
      <c r="Q108" s="224"/>
      <c r="R108" s="224"/>
      <c r="S108" s="225">
        <v>1561.5271096000001</v>
      </c>
      <c r="T108" s="197">
        <v>1319</v>
      </c>
      <c r="U108" s="198"/>
      <c r="V108" s="190" t="s">
        <v>1306</v>
      </c>
      <c r="W108" s="142" t="s">
        <v>5121</v>
      </c>
      <c r="X108" s="138">
        <v>34</v>
      </c>
      <c r="Y108" s="127">
        <v>14</v>
      </c>
      <c r="Z108" s="127">
        <v>14</v>
      </c>
    </row>
    <row r="109" spans="1:26" ht="75" x14ac:dyDescent="0.25">
      <c r="A109" s="178">
        <v>46</v>
      </c>
      <c r="B109" s="175" t="s">
        <v>138</v>
      </c>
      <c r="C109" s="171" t="s">
        <v>2543</v>
      </c>
      <c r="D109" s="171" t="s">
        <v>1</v>
      </c>
      <c r="E109" s="171" t="s">
        <v>125</v>
      </c>
      <c r="F109" s="67">
        <v>9067758</v>
      </c>
      <c r="G109" s="200"/>
      <c r="H109" s="258">
        <v>3</v>
      </c>
      <c r="I109" s="224"/>
      <c r="J109" s="224"/>
      <c r="K109" s="224"/>
      <c r="L109" s="224"/>
      <c r="M109" s="224"/>
      <c r="N109" s="224"/>
      <c r="O109" s="224"/>
      <c r="P109" s="258"/>
      <c r="Q109" s="224"/>
      <c r="R109" s="224"/>
      <c r="S109" s="225">
        <v>1402.2150594</v>
      </c>
      <c r="T109" s="197">
        <v>1068</v>
      </c>
      <c r="U109" s="198"/>
      <c r="V109" s="190" t="s">
        <v>1306</v>
      </c>
      <c r="W109" s="142" t="s">
        <v>5121</v>
      </c>
      <c r="X109" s="138">
        <v>34</v>
      </c>
      <c r="Y109" s="127">
        <v>14</v>
      </c>
      <c r="Z109" s="127">
        <v>14</v>
      </c>
    </row>
    <row r="110" spans="1:26" ht="105" x14ac:dyDescent="0.25">
      <c r="A110" s="178">
        <v>8</v>
      </c>
      <c r="B110" s="372" t="s">
        <v>3376</v>
      </c>
      <c r="C110" s="233" t="s">
        <v>2571</v>
      </c>
      <c r="D110" s="233" t="s">
        <v>1</v>
      </c>
      <c r="E110" s="233" t="s">
        <v>2569</v>
      </c>
      <c r="F110" s="67">
        <v>6584597</v>
      </c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25">
        <v>1016.0033171000001</v>
      </c>
      <c r="T110" s="197">
        <v>1014</v>
      </c>
      <c r="U110" s="198"/>
      <c r="V110" s="190" t="s">
        <v>1308</v>
      </c>
      <c r="W110" s="142" t="s">
        <v>5122</v>
      </c>
      <c r="X110" s="134">
        <v>59</v>
      </c>
      <c r="Y110" s="134">
        <v>15</v>
      </c>
      <c r="Z110" s="134">
        <v>15</v>
      </c>
    </row>
    <row r="111" spans="1:26" ht="90" x14ac:dyDescent="0.25">
      <c r="A111" s="178">
        <v>13</v>
      </c>
      <c r="B111" s="372" t="s">
        <v>3379</v>
      </c>
      <c r="C111" s="233" t="s">
        <v>2578</v>
      </c>
      <c r="D111" s="233" t="s">
        <v>1</v>
      </c>
      <c r="E111" s="233" t="s">
        <v>25</v>
      </c>
      <c r="F111" s="67">
        <v>17691764</v>
      </c>
      <c r="G111" s="193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5">
        <v>2729.8391852</v>
      </c>
      <c r="T111" s="197">
        <v>2391</v>
      </c>
      <c r="U111" s="198"/>
      <c r="V111" s="190" t="s">
        <v>1306</v>
      </c>
      <c r="W111" s="142" t="s">
        <v>5122</v>
      </c>
      <c r="X111" s="134">
        <v>59</v>
      </c>
      <c r="Y111" s="134">
        <v>15</v>
      </c>
      <c r="Z111" s="134">
        <v>15</v>
      </c>
    </row>
    <row r="112" spans="1:26" ht="90" x14ac:dyDescent="0.25">
      <c r="A112" s="178">
        <v>14</v>
      </c>
      <c r="B112" s="372" t="s">
        <v>2579</v>
      </c>
      <c r="C112" s="233" t="s">
        <v>2580</v>
      </c>
      <c r="D112" s="233" t="s">
        <v>1</v>
      </c>
      <c r="E112" s="237" t="s">
        <v>38</v>
      </c>
      <c r="F112" s="334">
        <v>427002052</v>
      </c>
      <c r="G112" s="98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5">
        <v>65886.416623600002</v>
      </c>
      <c r="T112" s="197">
        <v>45981</v>
      </c>
      <c r="U112" s="198"/>
      <c r="V112" s="190" t="s">
        <v>1306</v>
      </c>
      <c r="W112" s="142" t="s">
        <v>5122</v>
      </c>
      <c r="X112" s="134">
        <v>59</v>
      </c>
      <c r="Y112" s="134">
        <v>15</v>
      </c>
      <c r="Z112" s="134">
        <v>15</v>
      </c>
    </row>
    <row r="113" spans="1:26" ht="120" x14ac:dyDescent="0.25">
      <c r="A113" s="178">
        <v>17</v>
      </c>
      <c r="B113" s="232" t="s">
        <v>141</v>
      </c>
      <c r="C113" s="233" t="s">
        <v>2571</v>
      </c>
      <c r="D113" s="233" t="s">
        <v>1</v>
      </c>
      <c r="E113" s="233" t="s">
        <v>2569</v>
      </c>
      <c r="F113" s="67">
        <v>11884690</v>
      </c>
      <c r="G113" s="98"/>
      <c r="H113" s="98"/>
      <c r="I113" s="224"/>
      <c r="J113" s="98"/>
      <c r="K113" s="224"/>
      <c r="L113" s="224"/>
      <c r="M113" s="224"/>
      <c r="N113" s="224"/>
      <c r="O113" s="224"/>
      <c r="P113" s="224"/>
      <c r="Q113" s="224"/>
      <c r="R113" s="224"/>
      <c r="S113" s="225">
        <v>1833.807667</v>
      </c>
      <c r="T113" s="197">
        <v>1156</v>
      </c>
      <c r="U113" s="198"/>
      <c r="V113" s="190" t="s">
        <v>1306</v>
      </c>
      <c r="W113" s="142" t="s">
        <v>5122</v>
      </c>
      <c r="X113" s="134">
        <v>59</v>
      </c>
      <c r="Y113" s="134">
        <v>15</v>
      </c>
      <c r="Z113" s="134">
        <v>15</v>
      </c>
    </row>
    <row r="114" spans="1:26" ht="105" x14ac:dyDescent="0.25">
      <c r="A114" s="178">
        <v>18</v>
      </c>
      <c r="B114" s="232" t="s">
        <v>142</v>
      </c>
      <c r="C114" s="233" t="s">
        <v>2568</v>
      </c>
      <c r="D114" s="233" t="s">
        <v>1</v>
      </c>
      <c r="E114" s="233" t="s">
        <v>15</v>
      </c>
      <c r="F114" s="67">
        <v>8332800</v>
      </c>
      <c r="G114" s="98"/>
      <c r="H114" s="98"/>
      <c r="I114" s="224"/>
      <c r="J114" s="98"/>
      <c r="K114" s="224"/>
      <c r="L114" s="224"/>
      <c r="M114" s="224"/>
      <c r="N114" s="224"/>
      <c r="O114" s="224"/>
      <c r="P114" s="224"/>
      <c r="Q114" s="224"/>
      <c r="R114" s="224"/>
      <c r="S114" s="225">
        <v>1285.7510400000001</v>
      </c>
      <c r="T114" s="197">
        <v>1193</v>
      </c>
      <c r="U114" s="198"/>
      <c r="V114" s="190" t="s">
        <v>1306</v>
      </c>
      <c r="W114" s="142" t="s">
        <v>5122</v>
      </c>
      <c r="X114" s="134">
        <v>59</v>
      </c>
      <c r="Y114" s="134">
        <v>15</v>
      </c>
      <c r="Z114" s="134">
        <v>15</v>
      </c>
    </row>
    <row r="115" spans="1:26" ht="105" x14ac:dyDescent="0.25">
      <c r="A115" s="178">
        <v>5</v>
      </c>
      <c r="B115" s="372" t="s">
        <v>3384</v>
      </c>
      <c r="C115" s="233" t="s">
        <v>2598</v>
      </c>
      <c r="D115" s="233" t="s">
        <v>1</v>
      </c>
      <c r="E115" s="237" t="s">
        <v>25</v>
      </c>
      <c r="F115" s="67">
        <v>9742603</v>
      </c>
      <c r="G115" s="68"/>
      <c r="H115" s="224"/>
      <c r="I115" s="261"/>
      <c r="J115" s="224"/>
      <c r="K115" s="68"/>
      <c r="L115" s="224"/>
      <c r="M115" s="68"/>
      <c r="N115" s="68"/>
      <c r="O115" s="224"/>
      <c r="P115" s="224"/>
      <c r="Q115" s="224"/>
      <c r="R115" s="224"/>
      <c r="S115" s="225">
        <v>1503.2836429000001</v>
      </c>
      <c r="T115" s="213">
        <v>1113</v>
      </c>
      <c r="U115" s="214"/>
      <c r="V115" s="190" t="s">
        <v>3225</v>
      </c>
      <c r="W115" s="142" t="s">
        <v>5123</v>
      </c>
      <c r="X115" s="127">
        <v>27</v>
      </c>
      <c r="Y115" s="127">
        <v>16</v>
      </c>
      <c r="Z115" s="127">
        <v>16</v>
      </c>
    </row>
    <row r="116" spans="1:26" ht="105" x14ac:dyDescent="0.25">
      <c r="A116" s="178">
        <v>27</v>
      </c>
      <c r="B116" s="372" t="s">
        <v>2617</v>
      </c>
      <c r="C116" s="233" t="s">
        <v>2618</v>
      </c>
      <c r="D116" s="233" t="s">
        <v>1</v>
      </c>
      <c r="E116" s="237" t="s">
        <v>15</v>
      </c>
      <c r="F116" s="67">
        <v>10136362</v>
      </c>
      <c r="G116" s="68"/>
      <c r="H116" s="224"/>
      <c r="I116" s="261"/>
      <c r="J116" s="224"/>
      <c r="K116" s="68"/>
      <c r="L116" s="224"/>
      <c r="M116" s="68">
        <v>33.042999999999999</v>
      </c>
      <c r="N116" s="68"/>
      <c r="O116" s="224"/>
      <c r="P116" s="224"/>
      <c r="Q116" s="224"/>
      <c r="R116" s="224"/>
      <c r="S116" s="225">
        <v>1591.4663466000002</v>
      </c>
      <c r="T116" s="213">
        <v>1220</v>
      </c>
      <c r="U116" s="214"/>
      <c r="V116" s="190" t="s">
        <v>1306</v>
      </c>
      <c r="W116" s="142" t="s">
        <v>5123</v>
      </c>
      <c r="X116" s="127">
        <v>27</v>
      </c>
      <c r="Y116" s="127">
        <v>16</v>
      </c>
      <c r="Z116" s="127">
        <v>16</v>
      </c>
    </row>
    <row r="117" spans="1:26" ht="75" x14ac:dyDescent="0.25">
      <c r="A117" s="178">
        <v>30</v>
      </c>
      <c r="B117" s="232" t="s">
        <v>2623</v>
      </c>
      <c r="C117" s="233" t="s">
        <v>2624</v>
      </c>
      <c r="D117" s="233" t="s">
        <v>1</v>
      </c>
      <c r="E117" s="237" t="s">
        <v>1314</v>
      </c>
      <c r="F117" s="67">
        <v>17277225</v>
      </c>
      <c r="G117" s="68"/>
      <c r="H117" s="224"/>
      <c r="I117" s="261"/>
      <c r="J117" s="224"/>
      <c r="K117" s="68"/>
      <c r="L117" s="224"/>
      <c r="M117" s="68"/>
      <c r="N117" s="68"/>
      <c r="O117" s="224"/>
      <c r="P117" s="224"/>
      <c r="Q117" s="224"/>
      <c r="R117" s="224"/>
      <c r="S117" s="225">
        <v>2665.8758175000003</v>
      </c>
      <c r="T117" s="213">
        <v>2362</v>
      </c>
      <c r="U117" s="214"/>
      <c r="V117" s="190" t="s">
        <v>1306</v>
      </c>
      <c r="W117" s="142" t="s">
        <v>5123</v>
      </c>
      <c r="X117" s="127">
        <v>27</v>
      </c>
      <c r="Y117" s="127">
        <v>16</v>
      </c>
      <c r="Z117" s="127">
        <v>16</v>
      </c>
    </row>
    <row r="118" spans="1:26" ht="75" x14ac:dyDescent="0.25">
      <c r="A118" s="178">
        <v>33</v>
      </c>
      <c r="B118" s="372" t="s">
        <v>3394</v>
      </c>
      <c r="C118" s="171" t="s">
        <v>2628</v>
      </c>
      <c r="D118" s="171" t="s">
        <v>1</v>
      </c>
      <c r="E118" s="205" t="s">
        <v>15</v>
      </c>
      <c r="F118" s="67">
        <v>40197509</v>
      </c>
      <c r="G118" s="68"/>
      <c r="H118" s="224"/>
      <c r="I118" s="261"/>
      <c r="J118" s="224"/>
      <c r="K118" s="68"/>
      <c r="L118" s="224"/>
      <c r="M118" s="68"/>
      <c r="N118" s="68"/>
      <c r="O118" s="224"/>
      <c r="P118" s="224"/>
      <c r="Q118" s="224"/>
      <c r="R118" s="224"/>
      <c r="S118" s="225">
        <v>6202.4756387000007</v>
      </c>
      <c r="T118" s="213">
        <v>5426</v>
      </c>
      <c r="U118" s="214"/>
      <c r="V118" s="190" t="s">
        <v>1306</v>
      </c>
      <c r="W118" s="142" t="s">
        <v>5123</v>
      </c>
      <c r="X118" s="127">
        <v>27</v>
      </c>
      <c r="Y118" s="127">
        <v>16</v>
      </c>
      <c r="Z118" s="127">
        <v>16</v>
      </c>
    </row>
    <row r="119" spans="1:26" ht="76.5" x14ac:dyDescent="0.25">
      <c r="A119" s="178">
        <v>1</v>
      </c>
      <c r="B119" s="372" t="s">
        <v>3395</v>
      </c>
      <c r="C119" s="171" t="s">
        <v>2630</v>
      </c>
      <c r="D119" s="171" t="s">
        <v>1</v>
      </c>
      <c r="E119" s="205" t="s">
        <v>15</v>
      </c>
      <c r="F119" s="67">
        <v>15018500</v>
      </c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5">
        <v>2317.35455</v>
      </c>
      <c r="T119" s="197">
        <v>1682</v>
      </c>
      <c r="U119" s="198"/>
      <c r="V119" s="190" t="s">
        <v>1306</v>
      </c>
      <c r="W119" s="142" t="s">
        <v>5124</v>
      </c>
      <c r="X119" s="127">
        <v>43</v>
      </c>
      <c r="Y119" s="127">
        <v>17</v>
      </c>
      <c r="Z119" s="127">
        <v>17</v>
      </c>
    </row>
    <row r="120" spans="1:26" ht="135" x14ac:dyDescent="0.25">
      <c r="A120" s="178">
        <v>9</v>
      </c>
      <c r="B120" s="372" t="s">
        <v>3398</v>
      </c>
      <c r="C120" s="171" t="s">
        <v>2639</v>
      </c>
      <c r="D120" s="171" t="s">
        <v>1</v>
      </c>
      <c r="E120" s="205" t="s">
        <v>2521</v>
      </c>
      <c r="F120" s="67">
        <v>13985708</v>
      </c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5">
        <v>2157.9947443999999</v>
      </c>
      <c r="T120" s="197">
        <v>1477</v>
      </c>
      <c r="U120" s="198"/>
      <c r="V120" s="190" t="s">
        <v>1306</v>
      </c>
      <c r="W120" s="142" t="s">
        <v>5124</v>
      </c>
      <c r="X120" s="127">
        <v>43</v>
      </c>
      <c r="Y120" s="127">
        <v>17</v>
      </c>
      <c r="Z120" s="127">
        <v>17</v>
      </c>
    </row>
    <row r="121" spans="1:26" ht="75" x14ac:dyDescent="0.25">
      <c r="A121" s="171">
        <v>19</v>
      </c>
      <c r="B121" s="372" t="s">
        <v>3399</v>
      </c>
      <c r="C121" s="405" t="s">
        <v>4284</v>
      </c>
      <c r="D121" s="171" t="s">
        <v>1</v>
      </c>
      <c r="E121" s="405" t="s">
        <v>145</v>
      </c>
      <c r="F121" s="174">
        <v>7843319</v>
      </c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25">
        <v>1210.2241217000001</v>
      </c>
      <c r="T121" s="197">
        <v>1167</v>
      </c>
      <c r="U121" s="198"/>
      <c r="V121" s="190" t="s">
        <v>1306</v>
      </c>
      <c r="W121" s="142" t="s">
        <v>5124</v>
      </c>
      <c r="X121" s="127">
        <v>43</v>
      </c>
      <c r="Y121" s="127">
        <v>17</v>
      </c>
      <c r="Z121" s="127">
        <v>17</v>
      </c>
    </row>
    <row r="122" spans="1:26" ht="120" x14ac:dyDescent="0.25">
      <c r="A122" s="178">
        <v>21</v>
      </c>
      <c r="B122" s="372" t="s">
        <v>3401</v>
      </c>
      <c r="C122" s="171" t="s">
        <v>2658</v>
      </c>
      <c r="D122" s="171" t="s">
        <v>1</v>
      </c>
      <c r="E122" s="205" t="s">
        <v>79</v>
      </c>
      <c r="F122" s="67">
        <v>8563105</v>
      </c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5">
        <v>1321.2871015000001</v>
      </c>
      <c r="T122" s="197">
        <v>1063</v>
      </c>
      <c r="U122" s="198"/>
      <c r="V122" s="190" t="s">
        <v>1306</v>
      </c>
      <c r="W122" s="142" t="s">
        <v>5124</v>
      </c>
      <c r="X122" s="127">
        <v>43</v>
      </c>
      <c r="Y122" s="127">
        <v>17</v>
      </c>
      <c r="Z122" s="127">
        <v>17</v>
      </c>
    </row>
    <row r="123" spans="1:26" ht="90" x14ac:dyDescent="0.25">
      <c r="A123" s="178">
        <v>3</v>
      </c>
      <c r="B123" s="175" t="s">
        <v>4467</v>
      </c>
      <c r="C123" s="167" t="s">
        <v>2663</v>
      </c>
      <c r="D123" s="171" t="s">
        <v>1</v>
      </c>
      <c r="E123" s="205" t="s">
        <v>40</v>
      </c>
      <c r="F123" s="33">
        <v>950250</v>
      </c>
      <c r="G123" s="195">
        <v>5653.25</v>
      </c>
      <c r="H123" s="267">
        <v>62.357979999999998</v>
      </c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5">
        <v>4167.5037145999995</v>
      </c>
      <c r="T123" s="197">
        <v>3246</v>
      </c>
      <c r="U123" s="198"/>
      <c r="V123" s="190" t="s">
        <v>1306</v>
      </c>
      <c r="W123" s="142" t="s">
        <v>5125</v>
      </c>
      <c r="X123" s="127">
        <v>46</v>
      </c>
      <c r="Y123" s="124">
        <v>18</v>
      </c>
      <c r="Z123" s="124">
        <v>18</v>
      </c>
    </row>
    <row r="124" spans="1:26" ht="75" x14ac:dyDescent="0.25">
      <c r="A124" s="178">
        <v>4</v>
      </c>
      <c r="B124" s="175" t="s">
        <v>4468</v>
      </c>
      <c r="C124" s="171" t="s">
        <v>4283</v>
      </c>
      <c r="D124" s="171" t="s">
        <v>1</v>
      </c>
      <c r="E124" s="205" t="s">
        <v>2664</v>
      </c>
      <c r="F124" s="33"/>
      <c r="G124" s="195">
        <v>231911.08</v>
      </c>
      <c r="H124" s="267">
        <v>115.63</v>
      </c>
      <c r="I124" s="22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5">
        <v>5517.0273599999991</v>
      </c>
      <c r="T124" s="197">
        <v>5764.5862800000004</v>
      </c>
      <c r="U124" s="244"/>
      <c r="V124" s="190" t="s">
        <v>860</v>
      </c>
      <c r="W124" s="142" t="s">
        <v>5125</v>
      </c>
      <c r="X124" s="127">
        <v>46</v>
      </c>
      <c r="Y124" s="124">
        <v>18</v>
      </c>
      <c r="Z124" s="124">
        <v>18</v>
      </c>
    </row>
    <row r="125" spans="1:26" ht="76.5" x14ac:dyDescent="0.25">
      <c r="A125" s="178">
        <v>6</v>
      </c>
      <c r="B125" s="373" t="s">
        <v>3403</v>
      </c>
      <c r="C125" s="167" t="s">
        <v>2667</v>
      </c>
      <c r="D125" s="171" t="s">
        <v>1</v>
      </c>
      <c r="E125" s="205" t="s">
        <v>40</v>
      </c>
      <c r="F125" s="33">
        <v>889648</v>
      </c>
      <c r="G125" s="195">
        <v>5867</v>
      </c>
      <c r="H125" s="267">
        <v>22.594000000000001</v>
      </c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5">
        <v>4267.218566399999</v>
      </c>
      <c r="T125" s="197">
        <v>3296</v>
      </c>
      <c r="U125" s="198"/>
      <c r="V125" s="190" t="s">
        <v>1306</v>
      </c>
      <c r="W125" s="142" t="s">
        <v>5125</v>
      </c>
      <c r="X125" s="127">
        <v>46</v>
      </c>
      <c r="Y125" s="124">
        <v>18</v>
      </c>
      <c r="Z125" s="124">
        <v>18</v>
      </c>
    </row>
    <row r="126" spans="1:26" ht="60" x14ac:dyDescent="0.25">
      <c r="A126" s="177">
        <v>2</v>
      </c>
      <c r="B126" s="175" t="s">
        <v>2683</v>
      </c>
      <c r="C126" s="167" t="s">
        <v>2684</v>
      </c>
      <c r="D126" s="171" t="s">
        <v>1</v>
      </c>
      <c r="E126" s="171" t="s">
        <v>38</v>
      </c>
      <c r="F126" s="57">
        <v>72650000</v>
      </c>
      <c r="G126" s="273">
        <v>83593</v>
      </c>
      <c r="H126" s="274"/>
      <c r="I126" s="275">
        <v>172.93</v>
      </c>
      <c r="J126" s="224"/>
      <c r="K126" s="224"/>
      <c r="L126" s="224"/>
      <c r="M126" s="224"/>
      <c r="N126" s="224"/>
      <c r="O126" s="224"/>
      <c r="P126" s="224"/>
      <c r="Q126" s="224"/>
      <c r="R126" s="224"/>
      <c r="S126" s="225">
        <v>69877.1734</v>
      </c>
      <c r="T126" s="197">
        <v>10827</v>
      </c>
      <c r="U126" s="198"/>
      <c r="V126" s="190" t="s">
        <v>1306</v>
      </c>
      <c r="W126" s="142" t="s">
        <v>5126</v>
      </c>
      <c r="X126" s="127">
        <v>43</v>
      </c>
      <c r="Y126" s="138">
        <v>19</v>
      </c>
      <c r="Z126" s="138">
        <v>19</v>
      </c>
    </row>
    <row r="127" spans="1:26" ht="105" x14ac:dyDescent="0.25">
      <c r="A127" s="178">
        <v>16</v>
      </c>
      <c r="B127" s="175" t="s">
        <v>2727</v>
      </c>
      <c r="C127" s="171" t="s">
        <v>2728</v>
      </c>
      <c r="D127" s="171" t="s">
        <v>30</v>
      </c>
      <c r="E127" s="237" t="s">
        <v>50</v>
      </c>
      <c r="F127" s="67">
        <v>8000000</v>
      </c>
      <c r="G127" s="196"/>
      <c r="H127" s="282">
        <v>187</v>
      </c>
      <c r="I127" s="224"/>
      <c r="J127" s="201"/>
      <c r="K127" s="224"/>
      <c r="L127" s="196"/>
      <c r="M127" s="224"/>
      <c r="N127" s="224"/>
      <c r="O127" s="224"/>
      <c r="P127" s="201">
        <v>99</v>
      </c>
      <c r="Q127" s="224"/>
      <c r="R127" s="224"/>
      <c r="S127" s="225">
        <v>1533.0500000000002</v>
      </c>
      <c r="T127" s="197">
        <v>1428</v>
      </c>
      <c r="U127" s="198"/>
      <c r="V127" s="190" t="s">
        <v>1306</v>
      </c>
      <c r="W127" s="142" t="s">
        <v>5130</v>
      </c>
      <c r="X127" s="124">
        <v>39</v>
      </c>
      <c r="Y127" s="124">
        <v>25</v>
      </c>
      <c r="Z127" s="124">
        <v>25</v>
      </c>
    </row>
    <row r="128" spans="1:26" ht="90" x14ac:dyDescent="0.25">
      <c r="A128" s="178">
        <v>17</v>
      </c>
      <c r="B128" s="175" t="s">
        <v>2729</v>
      </c>
      <c r="C128" s="171" t="s">
        <v>2730</v>
      </c>
      <c r="D128" s="171" t="s">
        <v>1</v>
      </c>
      <c r="E128" s="237" t="s">
        <v>101</v>
      </c>
      <c r="F128" s="67">
        <v>10194000</v>
      </c>
      <c r="G128" s="196">
        <v>30960</v>
      </c>
      <c r="H128" s="282">
        <v>271.33333333333331</v>
      </c>
      <c r="I128" s="224"/>
      <c r="J128" s="201">
        <v>48.3</v>
      </c>
      <c r="K128" s="224"/>
      <c r="L128" s="196"/>
      <c r="M128" s="224"/>
      <c r="N128" s="224"/>
      <c r="O128" s="224"/>
      <c r="P128" s="201"/>
      <c r="Q128" s="224"/>
      <c r="R128" s="224"/>
      <c r="S128" s="225">
        <v>23569.511199999997</v>
      </c>
      <c r="T128" s="197">
        <v>3536</v>
      </c>
      <c r="U128" s="198"/>
      <c r="V128" s="190" t="s">
        <v>1306</v>
      </c>
      <c r="W128" s="142" t="s">
        <v>5130</v>
      </c>
      <c r="X128" s="124">
        <v>39</v>
      </c>
      <c r="Y128" s="124">
        <v>25</v>
      </c>
      <c r="Z128" s="124">
        <v>25</v>
      </c>
    </row>
    <row r="129" spans="1:26" ht="90" x14ac:dyDescent="0.25">
      <c r="A129" s="178">
        <v>18</v>
      </c>
      <c r="B129" s="175" t="s">
        <v>4480</v>
      </c>
      <c r="C129" s="171" t="s">
        <v>2730</v>
      </c>
      <c r="D129" s="171" t="s">
        <v>1</v>
      </c>
      <c r="E129" s="237" t="s">
        <v>29</v>
      </c>
      <c r="F129" s="67">
        <v>68995500</v>
      </c>
      <c r="G129" s="196"/>
      <c r="H129" s="282"/>
      <c r="I129" s="224"/>
      <c r="J129" s="201"/>
      <c r="K129" s="224"/>
      <c r="L129" s="196"/>
      <c r="M129" s="224"/>
      <c r="N129" s="224"/>
      <c r="O129" s="224"/>
      <c r="P129" s="201"/>
      <c r="Q129" s="224"/>
      <c r="R129" s="224"/>
      <c r="S129" s="225">
        <v>10646.005650000001</v>
      </c>
      <c r="T129" s="197">
        <v>10130</v>
      </c>
      <c r="U129" s="198"/>
      <c r="V129" s="190" t="s">
        <v>1306</v>
      </c>
      <c r="W129" s="142" t="s">
        <v>5130</v>
      </c>
      <c r="X129" s="124">
        <v>39</v>
      </c>
      <c r="Y129" s="124">
        <v>25</v>
      </c>
      <c r="Z129" s="124">
        <v>25</v>
      </c>
    </row>
    <row r="130" spans="1:26" ht="90" x14ac:dyDescent="0.25">
      <c r="A130" s="178">
        <v>19</v>
      </c>
      <c r="B130" s="175" t="s">
        <v>4481</v>
      </c>
      <c r="C130" s="171" t="s">
        <v>2730</v>
      </c>
      <c r="D130" s="171" t="s">
        <v>1</v>
      </c>
      <c r="E130" s="237" t="s">
        <v>101</v>
      </c>
      <c r="F130" s="67">
        <v>7748516</v>
      </c>
      <c r="G130" s="196"/>
      <c r="H130" s="282"/>
      <c r="I130" s="224"/>
      <c r="J130" s="201"/>
      <c r="K130" s="224"/>
      <c r="L130" s="196"/>
      <c r="M130" s="224"/>
      <c r="N130" s="224"/>
      <c r="O130" s="224"/>
      <c r="P130" s="201"/>
      <c r="Q130" s="224"/>
      <c r="R130" s="224"/>
      <c r="S130" s="225">
        <v>1195.5960188000001</v>
      </c>
      <c r="T130" s="197">
        <v>1016</v>
      </c>
      <c r="U130" s="198"/>
      <c r="V130" s="190" t="s">
        <v>1306</v>
      </c>
      <c r="W130" s="142" t="s">
        <v>5130</v>
      </c>
      <c r="X130" s="124">
        <v>39</v>
      </c>
      <c r="Y130" s="124">
        <v>25</v>
      </c>
      <c r="Z130" s="124">
        <v>25</v>
      </c>
    </row>
    <row r="131" spans="1:26" ht="105" x14ac:dyDescent="0.25">
      <c r="A131" s="171">
        <v>20</v>
      </c>
      <c r="B131" s="372" t="s">
        <v>3411</v>
      </c>
      <c r="C131" s="171" t="s">
        <v>2731</v>
      </c>
      <c r="D131" s="171" t="s">
        <v>1</v>
      </c>
      <c r="E131" s="237" t="s">
        <v>155</v>
      </c>
      <c r="F131" s="174">
        <v>6664277</v>
      </c>
      <c r="G131" s="200"/>
      <c r="H131" s="322"/>
      <c r="I131" s="224"/>
      <c r="J131" s="187"/>
      <c r="K131" s="224"/>
      <c r="L131" s="200"/>
      <c r="M131" s="224"/>
      <c r="N131" s="224"/>
      <c r="O131" s="224"/>
      <c r="P131" s="187"/>
      <c r="Q131" s="224"/>
      <c r="R131" s="224"/>
      <c r="S131" s="225">
        <v>1028.2979411000001</v>
      </c>
      <c r="T131" s="197">
        <v>1280</v>
      </c>
      <c r="U131" s="198"/>
      <c r="V131" s="190" t="s">
        <v>3225</v>
      </c>
      <c r="W131" s="142" t="s">
        <v>5130</v>
      </c>
      <c r="X131" s="124">
        <v>39</v>
      </c>
      <c r="Y131" s="124">
        <v>25</v>
      </c>
      <c r="Z131" s="124">
        <v>25</v>
      </c>
    </row>
    <row r="132" spans="1:26" ht="105" x14ac:dyDescent="0.25">
      <c r="A132" s="178">
        <v>21</v>
      </c>
      <c r="B132" s="175" t="s">
        <v>4482</v>
      </c>
      <c r="C132" s="171" t="s">
        <v>2732</v>
      </c>
      <c r="D132" s="171" t="s">
        <v>1</v>
      </c>
      <c r="E132" s="237" t="s">
        <v>25</v>
      </c>
      <c r="F132" s="215">
        <v>2425680</v>
      </c>
      <c r="G132" s="196"/>
      <c r="H132" s="282">
        <v>111.29411764705881</v>
      </c>
      <c r="I132" s="224"/>
      <c r="J132" s="201"/>
      <c r="K132" s="224"/>
      <c r="L132" s="196">
        <v>908.25714285714275</v>
      </c>
      <c r="M132" s="224"/>
      <c r="N132" s="224"/>
      <c r="O132" s="224"/>
      <c r="P132" s="201"/>
      <c r="Q132" s="224"/>
      <c r="R132" s="224"/>
      <c r="S132" s="225">
        <v>1441.472424</v>
      </c>
      <c r="T132" s="197">
        <v>1441</v>
      </c>
      <c r="U132" s="198"/>
      <c r="V132" s="190" t="s">
        <v>1306</v>
      </c>
      <c r="W132" s="142" t="s">
        <v>5130</v>
      </c>
      <c r="X132" s="124">
        <v>39</v>
      </c>
      <c r="Y132" s="124">
        <v>25</v>
      </c>
      <c r="Z132" s="124">
        <v>25</v>
      </c>
    </row>
    <row r="133" spans="1:26" ht="75" x14ac:dyDescent="0.25">
      <c r="A133" s="178">
        <v>22</v>
      </c>
      <c r="B133" s="175" t="s">
        <v>2733</v>
      </c>
      <c r="C133" s="171" t="s">
        <v>2734</v>
      </c>
      <c r="D133" s="171" t="s">
        <v>1</v>
      </c>
      <c r="E133" s="237" t="s">
        <v>25</v>
      </c>
      <c r="F133" s="215">
        <v>1264686</v>
      </c>
      <c r="G133" s="283">
        <v>4228</v>
      </c>
      <c r="H133" s="284">
        <v>138.03921568627453</v>
      </c>
      <c r="I133" s="222"/>
      <c r="J133" s="285"/>
      <c r="K133" s="222"/>
      <c r="L133" s="283"/>
      <c r="M133" s="222"/>
      <c r="N133" s="222"/>
      <c r="O133" s="222"/>
      <c r="P133" s="285"/>
      <c r="Q133" s="222"/>
      <c r="R133" s="222"/>
      <c r="S133" s="225">
        <v>3295.5410498000001</v>
      </c>
      <c r="T133" s="197">
        <v>2173</v>
      </c>
      <c r="U133" s="198"/>
      <c r="V133" s="190" t="s">
        <v>1306</v>
      </c>
      <c r="W133" s="142" t="s">
        <v>5130</v>
      </c>
      <c r="X133" s="124">
        <v>39</v>
      </c>
      <c r="Y133" s="124">
        <v>25</v>
      </c>
      <c r="Z133" s="124">
        <v>25</v>
      </c>
    </row>
    <row r="134" spans="1:26" ht="90" x14ac:dyDescent="0.25">
      <c r="A134" s="178">
        <v>7</v>
      </c>
      <c r="B134" s="175" t="s">
        <v>2745</v>
      </c>
      <c r="C134" s="171" t="s">
        <v>2746</v>
      </c>
      <c r="D134" s="171" t="s">
        <v>1</v>
      </c>
      <c r="E134" s="205" t="s">
        <v>3231</v>
      </c>
      <c r="F134" s="215">
        <v>6141055</v>
      </c>
      <c r="G134" s="201"/>
      <c r="H134" s="196">
        <v>58</v>
      </c>
      <c r="I134" s="224"/>
      <c r="J134" s="224"/>
      <c r="K134" s="224"/>
      <c r="L134" s="201">
        <v>7.3</v>
      </c>
      <c r="M134" s="224"/>
      <c r="N134" s="224"/>
      <c r="O134" s="224"/>
      <c r="P134" s="224"/>
      <c r="Q134" s="224"/>
      <c r="R134" s="224"/>
      <c r="S134" s="225">
        <v>1014.3897865</v>
      </c>
      <c r="T134" s="197">
        <v>28140</v>
      </c>
      <c r="U134" s="198"/>
      <c r="V134" s="190" t="s">
        <v>1306</v>
      </c>
      <c r="W134" s="142" t="s">
        <v>5131</v>
      </c>
      <c r="X134" s="134">
        <v>67</v>
      </c>
      <c r="Y134" s="134">
        <v>26</v>
      </c>
      <c r="Z134" s="134">
        <v>26</v>
      </c>
    </row>
    <row r="135" spans="1:26" ht="90" x14ac:dyDescent="0.25">
      <c r="A135" s="171">
        <v>7</v>
      </c>
      <c r="B135" s="376" t="s">
        <v>3412</v>
      </c>
      <c r="C135" s="171" t="s">
        <v>2754</v>
      </c>
      <c r="D135" s="171" t="s">
        <v>1</v>
      </c>
      <c r="E135" s="205" t="s">
        <v>105</v>
      </c>
      <c r="F135" s="174">
        <v>2290000</v>
      </c>
      <c r="G135" s="255">
        <v>590000</v>
      </c>
      <c r="H135" s="199">
        <v>154</v>
      </c>
      <c r="I135" s="224"/>
      <c r="J135" s="199"/>
      <c r="K135" s="224"/>
      <c r="L135" s="199"/>
      <c r="M135" s="224"/>
      <c r="N135" s="224"/>
      <c r="O135" s="224"/>
      <c r="P135" s="224"/>
      <c r="Q135" s="224"/>
      <c r="R135" s="224"/>
      <c r="S135" s="189">
        <v>15465.597009999999</v>
      </c>
      <c r="T135" s="197">
        <v>4454.4249799999998</v>
      </c>
      <c r="U135" s="198"/>
      <c r="V135" s="190" t="s">
        <v>860</v>
      </c>
      <c r="W135" s="141" t="s">
        <v>5132</v>
      </c>
      <c r="X135" s="124">
        <v>60</v>
      </c>
      <c r="Y135" s="124">
        <v>27</v>
      </c>
      <c r="Z135" s="124">
        <v>27</v>
      </c>
    </row>
    <row r="136" spans="1:26" ht="75" x14ac:dyDescent="0.25">
      <c r="A136" s="171">
        <v>10</v>
      </c>
      <c r="B136" s="376" t="s">
        <v>3413</v>
      </c>
      <c r="C136" s="405" t="s">
        <v>2764</v>
      </c>
      <c r="D136" s="171" t="s">
        <v>1</v>
      </c>
      <c r="E136" s="205" t="s">
        <v>105</v>
      </c>
      <c r="F136" s="174"/>
      <c r="G136" s="255">
        <v>524509</v>
      </c>
      <c r="H136" s="199">
        <v>246</v>
      </c>
      <c r="I136" s="224"/>
      <c r="J136" s="199"/>
      <c r="K136" s="224"/>
      <c r="L136" s="199">
        <v>11</v>
      </c>
      <c r="M136" s="224"/>
      <c r="N136" s="224"/>
      <c r="O136" s="224"/>
      <c r="P136" s="224"/>
      <c r="Q136" s="224"/>
      <c r="R136" s="224"/>
      <c r="S136" s="189">
        <v>14159.138910000001</v>
      </c>
      <c r="T136" s="197">
        <v>14049.80193</v>
      </c>
      <c r="U136" s="198"/>
      <c r="V136" s="190" t="s">
        <v>860</v>
      </c>
      <c r="W136" s="141" t="s">
        <v>5132</v>
      </c>
      <c r="X136" s="124">
        <v>60</v>
      </c>
      <c r="Y136" s="124">
        <v>27</v>
      </c>
      <c r="Z136" s="124">
        <v>27</v>
      </c>
    </row>
    <row r="137" spans="1:26" ht="105" x14ac:dyDescent="0.25">
      <c r="A137" s="171">
        <v>32</v>
      </c>
      <c r="B137" s="372" t="s">
        <v>3430</v>
      </c>
      <c r="C137" s="171" t="s">
        <v>2759</v>
      </c>
      <c r="D137" s="171" t="s">
        <v>1</v>
      </c>
      <c r="E137" s="205" t="s">
        <v>4</v>
      </c>
      <c r="F137" s="174">
        <v>19243700</v>
      </c>
      <c r="G137" s="199"/>
      <c r="H137" s="199">
        <v>93</v>
      </c>
      <c r="I137" s="224"/>
      <c r="J137" s="199"/>
      <c r="K137" s="224"/>
      <c r="L137" s="199">
        <v>22</v>
      </c>
      <c r="M137" s="224"/>
      <c r="N137" s="224"/>
      <c r="O137" s="224"/>
      <c r="P137" s="224"/>
      <c r="Q137" s="224"/>
      <c r="R137" s="224"/>
      <c r="S137" s="225">
        <v>3087.2629100000004</v>
      </c>
      <c r="T137" s="197">
        <v>1854</v>
      </c>
      <c r="U137" s="198"/>
      <c r="V137" s="190" t="s">
        <v>2818</v>
      </c>
      <c r="W137" s="141" t="s">
        <v>5132</v>
      </c>
      <c r="X137" s="124">
        <v>60</v>
      </c>
      <c r="Y137" s="124">
        <v>27</v>
      </c>
      <c r="Z137" s="124">
        <v>27</v>
      </c>
    </row>
    <row r="138" spans="1:26" ht="120" x14ac:dyDescent="0.25">
      <c r="A138" s="171">
        <v>33</v>
      </c>
      <c r="B138" s="175" t="s">
        <v>4489</v>
      </c>
      <c r="C138" s="171" t="s">
        <v>2759</v>
      </c>
      <c r="D138" s="171" t="s">
        <v>1</v>
      </c>
      <c r="E138" s="205" t="s">
        <v>2087</v>
      </c>
      <c r="F138" s="174">
        <v>6868272</v>
      </c>
      <c r="G138" s="199"/>
      <c r="H138" s="199"/>
      <c r="I138" s="224"/>
      <c r="J138" s="199"/>
      <c r="K138" s="224"/>
      <c r="L138" s="199"/>
      <c r="M138" s="224"/>
      <c r="N138" s="224"/>
      <c r="O138" s="224"/>
      <c r="P138" s="224"/>
      <c r="Q138" s="224"/>
      <c r="R138" s="224"/>
      <c r="S138" s="225">
        <v>1059.7743696</v>
      </c>
      <c r="T138" s="197">
        <v>1000</v>
      </c>
      <c r="U138" s="198"/>
      <c r="V138" s="190" t="s">
        <v>2818</v>
      </c>
      <c r="W138" s="141" t="s">
        <v>5132</v>
      </c>
      <c r="X138" s="124">
        <v>60</v>
      </c>
      <c r="Y138" s="124">
        <v>27</v>
      </c>
      <c r="Z138" s="124">
        <v>27</v>
      </c>
    </row>
    <row r="139" spans="1:26" ht="120" x14ac:dyDescent="0.25">
      <c r="A139" s="178">
        <v>34</v>
      </c>
      <c r="B139" s="372" t="s">
        <v>3431</v>
      </c>
      <c r="C139" s="171" t="s">
        <v>2778</v>
      </c>
      <c r="D139" s="171" t="s">
        <v>1</v>
      </c>
      <c r="E139" s="205" t="s">
        <v>4</v>
      </c>
      <c r="F139" s="215">
        <v>1466331275</v>
      </c>
      <c r="G139" s="204"/>
      <c r="H139" s="226">
        <v>517.79</v>
      </c>
      <c r="I139" s="224"/>
      <c r="J139" s="204"/>
      <c r="K139" s="224"/>
      <c r="L139" s="204"/>
      <c r="M139" s="224"/>
      <c r="N139" s="224"/>
      <c r="O139" s="224"/>
      <c r="P139" s="224"/>
      <c r="Q139" s="224"/>
      <c r="R139" s="224"/>
      <c r="S139" s="225">
        <v>226783.06153250003</v>
      </c>
      <c r="T139" s="197">
        <v>109865</v>
      </c>
      <c r="U139" s="198"/>
      <c r="V139" s="190" t="s">
        <v>3225</v>
      </c>
      <c r="W139" s="141" t="s">
        <v>5132</v>
      </c>
      <c r="X139" s="124">
        <v>60</v>
      </c>
      <c r="Y139" s="124">
        <v>27</v>
      </c>
      <c r="Z139" s="124">
        <v>27</v>
      </c>
    </row>
    <row r="140" spans="1:26" ht="120" x14ac:dyDescent="0.25">
      <c r="A140" s="171">
        <v>35</v>
      </c>
      <c r="B140" s="175" t="s">
        <v>2779</v>
      </c>
      <c r="C140" s="171" t="s">
        <v>2778</v>
      </c>
      <c r="D140" s="171" t="s">
        <v>1</v>
      </c>
      <c r="E140" s="205" t="s">
        <v>4</v>
      </c>
      <c r="F140" s="174">
        <v>51457472</v>
      </c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25">
        <v>7939.8879296000005</v>
      </c>
      <c r="T140" s="197">
        <v>3763</v>
      </c>
      <c r="U140" s="198"/>
      <c r="V140" s="190" t="s">
        <v>1308</v>
      </c>
      <c r="W140" s="141" t="s">
        <v>5132</v>
      </c>
      <c r="X140" s="124">
        <v>60</v>
      </c>
      <c r="Y140" s="124">
        <v>27</v>
      </c>
      <c r="Z140" s="124">
        <v>27</v>
      </c>
    </row>
    <row r="141" spans="1:26" ht="105" x14ac:dyDescent="0.25">
      <c r="A141" s="171">
        <v>36</v>
      </c>
      <c r="B141" s="372" t="s">
        <v>3432</v>
      </c>
      <c r="C141" s="171" t="s">
        <v>2780</v>
      </c>
      <c r="D141" s="171" t="s">
        <v>1</v>
      </c>
      <c r="E141" s="205" t="s">
        <v>2781</v>
      </c>
      <c r="F141" s="174">
        <v>13460808</v>
      </c>
      <c r="G141" s="199"/>
      <c r="H141" s="199"/>
      <c r="I141" s="224"/>
      <c r="J141" s="199"/>
      <c r="K141" s="224"/>
      <c r="L141" s="199"/>
      <c r="M141" s="224"/>
      <c r="N141" s="224"/>
      <c r="O141" s="224"/>
      <c r="P141" s="224"/>
      <c r="Q141" s="224"/>
      <c r="R141" s="224"/>
      <c r="S141" s="225">
        <v>2077.0026744000002</v>
      </c>
      <c r="T141" s="197">
        <v>1955</v>
      </c>
      <c r="U141" s="198"/>
      <c r="V141" s="190" t="s">
        <v>2818</v>
      </c>
      <c r="W141" s="141" t="s">
        <v>5132</v>
      </c>
      <c r="X141" s="124">
        <v>60</v>
      </c>
      <c r="Y141" s="124">
        <v>27</v>
      </c>
      <c r="Z141" s="124">
        <v>27</v>
      </c>
    </row>
    <row r="142" spans="1:26" ht="105" x14ac:dyDescent="0.25">
      <c r="A142" s="178">
        <v>37</v>
      </c>
      <c r="B142" s="175" t="s">
        <v>4490</v>
      </c>
      <c r="C142" s="171" t="s">
        <v>2782</v>
      </c>
      <c r="D142" s="171" t="s">
        <v>1</v>
      </c>
      <c r="E142" s="205" t="s">
        <v>14</v>
      </c>
      <c r="F142" s="215">
        <v>35631296</v>
      </c>
      <c r="G142" s="204"/>
      <c r="H142" s="204"/>
      <c r="I142" s="224"/>
      <c r="J142" s="204"/>
      <c r="K142" s="224"/>
      <c r="L142" s="204"/>
      <c r="M142" s="224"/>
      <c r="N142" s="224"/>
      <c r="O142" s="224"/>
      <c r="P142" s="224"/>
      <c r="Q142" s="224"/>
      <c r="R142" s="224"/>
      <c r="S142" s="225">
        <v>5497.9089728000008</v>
      </c>
      <c r="T142" s="197">
        <v>1347</v>
      </c>
      <c r="U142" s="198"/>
      <c r="V142" s="190" t="s">
        <v>3225</v>
      </c>
      <c r="W142" s="141" t="s">
        <v>5132</v>
      </c>
      <c r="X142" s="124">
        <v>60</v>
      </c>
      <c r="Y142" s="124">
        <v>27</v>
      </c>
      <c r="Z142" s="124">
        <v>27</v>
      </c>
    </row>
    <row r="143" spans="1:26" ht="180" x14ac:dyDescent="0.25">
      <c r="A143" s="178">
        <v>10</v>
      </c>
      <c r="B143" s="376" t="s">
        <v>3436</v>
      </c>
      <c r="C143" s="171" t="s">
        <v>2802</v>
      </c>
      <c r="D143" s="171" t="s">
        <v>1</v>
      </c>
      <c r="E143" s="205" t="s">
        <v>105</v>
      </c>
      <c r="F143" s="235"/>
      <c r="G143" s="224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4"/>
      <c r="S143" s="337">
        <v>11831</v>
      </c>
      <c r="T143" s="213">
        <v>11831.276530000001</v>
      </c>
      <c r="U143" s="214"/>
      <c r="V143" s="190" t="s">
        <v>860</v>
      </c>
      <c r="W143" s="142" t="s">
        <v>5133</v>
      </c>
      <c r="X143" s="127">
        <v>40</v>
      </c>
      <c r="Y143" s="127">
        <v>28</v>
      </c>
      <c r="Z143" s="127">
        <v>28</v>
      </c>
    </row>
    <row r="144" spans="1:26" ht="120" x14ac:dyDescent="0.25">
      <c r="A144" s="178">
        <v>8</v>
      </c>
      <c r="B144" s="376" t="s">
        <v>3438</v>
      </c>
      <c r="C144" s="171" t="s">
        <v>4281</v>
      </c>
      <c r="D144" s="171" t="s">
        <v>1</v>
      </c>
      <c r="E144" s="171" t="s">
        <v>105</v>
      </c>
      <c r="F144" s="229">
        <v>160661163</v>
      </c>
      <c r="G144" s="291">
        <v>717757</v>
      </c>
      <c r="H144" s="292">
        <v>645.64</v>
      </c>
      <c r="I144" s="224"/>
      <c r="J144" s="224"/>
      <c r="K144" s="224"/>
      <c r="L144" s="187"/>
      <c r="M144" s="224"/>
      <c r="N144" s="224"/>
      <c r="O144" s="224"/>
      <c r="P144" s="187"/>
      <c r="Q144" s="224"/>
      <c r="R144" s="224"/>
      <c r="S144" s="225">
        <v>22704.1649</v>
      </c>
      <c r="T144" s="197">
        <v>21313.690450000002</v>
      </c>
      <c r="U144" s="198"/>
      <c r="V144" s="190" t="s">
        <v>860</v>
      </c>
      <c r="W144" s="142" t="s">
        <v>5134</v>
      </c>
      <c r="X144" s="127">
        <v>9</v>
      </c>
      <c r="Y144" s="127">
        <v>29</v>
      </c>
      <c r="Z144" s="127">
        <v>29</v>
      </c>
    </row>
    <row r="145" spans="1:26" ht="105" x14ac:dyDescent="0.25">
      <c r="A145" s="178">
        <v>21</v>
      </c>
      <c r="B145" s="372" t="s">
        <v>3440</v>
      </c>
      <c r="C145" s="171" t="s">
        <v>2822</v>
      </c>
      <c r="D145" s="171" t="s">
        <v>1</v>
      </c>
      <c r="E145" s="171" t="s">
        <v>2766</v>
      </c>
      <c r="F145" s="229">
        <v>8234544</v>
      </c>
      <c r="G145" s="289"/>
      <c r="H145" s="230">
        <v>684.38</v>
      </c>
      <c r="I145" s="224"/>
      <c r="J145" s="224"/>
      <c r="K145" s="224"/>
      <c r="L145" s="230"/>
      <c r="M145" s="224">
        <v>14.78</v>
      </c>
      <c r="N145" s="224"/>
      <c r="O145" s="224"/>
      <c r="P145" s="187"/>
      <c r="Q145" s="224"/>
      <c r="R145" s="224"/>
      <c r="S145" s="225">
        <v>1980.9251391999999</v>
      </c>
      <c r="T145" s="197">
        <v>1971</v>
      </c>
      <c r="U145" s="198"/>
      <c r="V145" s="190" t="s">
        <v>2818</v>
      </c>
      <c r="W145" s="142" t="s">
        <v>5134</v>
      </c>
      <c r="X145" s="127">
        <v>9</v>
      </c>
      <c r="Y145" s="127">
        <v>29</v>
      </c>
      <c r="Z145" s="127">
        <v>29</v>
      </c>
    </row>
    <row r="146" spans="1:26" ht="120" x14ac:dyDescent="0.25">
      <c r="A146" s="178">
        <v>22</v>
      </c>
      <c r="B146" s="372" t="s">
        <v>3441</v>
      </c>
      <c r="C146" s="171" t="s">
        <v>2823</v>
      </c>
      <c r="D146" s="171" t="s">
        <v>1</v>
      </c>
      <c r="E146" s="171" t="s">
        <v>26</v>
      </c>
      <c r="F146" s="67">
        <v>21169400</v>
      </c>
      <c r="G146" s="289"/>
      <c r="H146" s="187"/>
      <c r="I146" s="224"/>
      <c r="J146" s="224"/>
      <c r="K146" s="224"/>
      <c r="L146" s="187"/>
      <c r="M146" s="224"/>
      <c r="N146" s="224"/>
      <c r="O146" s="224"/>
      <c r="P146" s="187"/>
      <c r="Q146" s="224"/>
      <c r="R146" s="224"/>
      <c r="S146" s="225">
        <v>3266.4384200000004</v>
      </c>
      <c r="T146" s="197">
        <v>6336</v>
      </c>
      <c r="U146" s="198"/>
      <c r="V146" s="190" t="s">
        <v>1306</v>
      </c>
      <c r="W146" s="142" t="s">
        <v>5134</v>
      </c>
      <c r="X146" s="127">
        <v>9</v>
      </c>
      <c r="Y146" s="127">
        <v>29</v>
      </c>
      <c r="Z146" s="127">
        <v>29</v>
      </c>
    </row>
    <row r="147" spans="1:26" ht="120" x14ac:dyDescent="0.25">
      <c r="A147" s="178">
        <v>23</v>
      </c>
      <c r="B147" s="372" t="s">
        <v>2824</v>
      </c>
      <c r="C147" s="171" t="s">
        <v>2823</v>
      </c>
      <c r="D147" s="171" t="s">
        <v>1</v>
      </c>
      <c r="E147" s="171" t="s">
        <v>25</v>
      </c>
      <c r="F147" s="215">
        <v>47776925</v>
      </c>
      <c r="G147" s="289"/>
      <c r="H147" s="187"/>
      <c r="I147" s="224"/>
      <c r="J147" s="224"/>
      <c r="K147" s="224"/>
      <c r="L147" s="187"/>
      <c r="M147" s="224"/>
      <c r="N147" s="224"/>
      <c r="O147" s="224"/>
      <c r="P147" s="187"/>
      <c r="Q147" s="224"/>
      <c r="R147" s="224"/>
      <c r="S147" s="225">
        <v>7371.9795275000006</v>
      </c>
      <c r="T147" s="197">
        <v>2717</v>
      </c>
      <c r="U147" s="198"/>
      <c r="V147" s="190" t="s">
        <v>2818</v>
      </c>
      <c r="W147" s="142" t="s">
        <v>5134</v>
      </c>
      <c r="X147" s="127">
        <v>9</v>
      </c>
      <c r="Y147" s="127">
        <v>29</v>
      </c>
      <c r="Z147" s="127">
        <v>29</v>
      </c>
    </row>
    <row r="148" spans="1:26" ht="90" x14ac:dyDescent="0.25">
      <c r="A148" s="178">
        <v>24</v>
      </c>
      <c r="B148" s="175" t="s">
        <v>4510</v>
      </c>
      <c r="C148" s="171" t="s">
        <v>2825</v>
      </c>
      <c r="D148" s="171" t="s">
        <v>1</v>
      </c>
      <c r="E148" s="171" t="s">
        <v>4</v>
      </c>
      <c r="F148" s="67">
        <v>18640000</v>
      </c>
      <c r="G148" s="289"/>
      <c r="H148" s="187"/>
      <c r="I148" s="224"/>
      <c r="J148" s="224"/>
      <c r="K148" s="224"/>
      <c r="L148" s="187"/>
      <c r="M148" s="224"/>
      <c r="N148" s="224"/>
      <c r="O148" s="224"/>
      <c r="P148" s="187"/>
      <c r="Q148" s="224"/>
      <c r="R148" s="224"/>
      <c r="S148" s="225">
        <v>2876.152</v>
      </c>
      <c r="T148" s="197">
        <v>1885</v>
      </c>
      <c r="U148" s="198"/>
      <c r="V148" s="190" t="s">
        <v>1306</v>
      </c>
      <c r="W148" s="142" t="s">
        <v>5134</v>
      </c>
      <c r="X148" s="127">
        <v>9</v>
      </c>
      <c r="Y148" s="127">
        <v>29</v>
      </c>
      <c r="Z148" s="127">
        <v>29</v>
      </c>
    </row>
    <row r="149" spans="1:26" ht="75" x14ac:dyDescent="0.25">
      <c r="A149" s="178">
        <v>25</v>
      </c>
      <c r="B149" s="175" t="s">
        <v>4511</v>
      </c>
      <c r="C149" s="171" t="s">
        <v>2826</v>
      </c>
      <c r="D149" s="171" t="s">
        <v>1</v>
      </c>
      <c r="E149" s="171" t="s">
        <v>26</v>
      </c>
      <c r="F149" s="67">
        <v>9620391</v>
      </c>
      <c r="G149" s="289"/>
      <c r="H149" s="187"/>
      <c r="I149" s="224"/>
      <c r="J149" s="224"/>
      <c r="K149" s="224"/>
      <c r="L149" s="187"/>
      <c r="M149" s="224"/>
      <c r="N149" s="224"/>
      <c r="O149" s="224"/>
      <c r="P149" s="187"/>
      <c r="Q149" s="224"/>
      <c r="R149" s="224"/>
      <c r="S149" s="225">
        <v>1484.4263313000001</v>
      </c>
      <c r="T149" s="197">
        <v>1447</v>
      </c>
      <c r="U149" s="198"/>
      <c r="V149" s="190" t="s">
        <v>1306</v>
      </c>
      <c r="W149" s="142" t="s">
        <v>5134</v>
      </c>
      <c r="X149" s="127">
        <v>9</v>
      </c>
      <c r="Y149" s="127">
        <v>29</v>
      </c>
      <c r="Z149" s="127">
        <v>29</v>
      </c>
    </row>
    <row r="150" spans="1:26" ht="75" x14ac:dyDescent="0.25">
      <c r="A150" s="178">
        <v>26</v>
      </c>
      <c r="B150" s="175" t="s">
        <v>4512</v>
      </c>
      <c r="C150" s="171" t="s">
        <v>2819</v>
      </c>
      <c r="D150" s="171" t="s">
        <v>1</v>
      </c>
      <c r="E150" s="171" t="s">
        <v>26</v>
      </c>
      <c r="F150" s="67">
        <v>12273870</v>
      </c>
      <c r="G150" s="289"/>
      <c r="H150" s="187"/>
      <c r="I150" s="224"/>
      <c r="J150" s="224"/>
      <c r="K150" s="224"/>
      <c r="L150" s="187"/>
      <c r="M150" s="224"/>
      <c r="N150" s="224"/>
      <c r="O150" s="224"/>
      <c r="P150" s="187"/>
      <c r="Q150" s="224"/>
      <c r="R150" s="224"/>
      <c r="S150" s="225">
        <v>1893.8581410000002</v>
      </c>
      <c r="T150" s="197">
        <v>1179</v>
      </c>
      <c r="U150" s="198"/>
      <c r="V150" s="190" t="s">
        <v>1306</v>
      </c>
      <c r="W150" s="142" t="s">
        <v>5134</v>
      </c>
      <c r="X150" s="127">
        <v>9</v>
      </c>
      <c r="Y150" s="127">
        <v>29</v>
      </c>
      <c r="Z150" s="127">
        <v>29</v>
      </c>
    </row>
    <row r="151" spans="1:26" ht="105" x14ac:dyDescent="0.25">
      <c r="A151" s="178">
        <v>29</v>
      </c>
      <c r="B151" s="175" t="s">
        <v>4515</v>
      </c>
      <c r="C151" s="171" t="s">
        <v>2828</v>
      </c>
      <c r="D151" s="171" t="s">
        <v>1</v>
      </c>
      <c r="E151" s="171" t="s">
        <v>2025</v>
      </c>
      <c r="F151" s="229">
        <v>1174680</v>
      </c>
      <c r="G151" s="289">
        <v>2062</v>
      </c>
      <c r="H151" s="187"/>
      <c r="I151" s="224">
        <v>52</v>
      </c>
      <c r="J151" s="224"/>
      <c r="K151" s="224"/>
      <c r="L151" s="187"/>
      <c r="M151" s="224"/>
      <c r="N151" s="224"/>
      <c r="O151" s="224"/>
      <c r="P151" s="187"/>
      <c r="Q151" s="224"/>
      <c r="R151" s="224"/>
      <c r="S151" s="225">
        <v>1670.4131239999999</v>
      </c>
      <c r="T151" s="197">
        <v>1157</v>
      </c>
      <c r="U151" s="198"/>
      <c r="V151" s="190" t="s">
        <v>2818</v>
      </c>
      <c r="W151" s="142" t="s">
        <v>5134</v>
      </c>
      <c r="X151" s="127">
        <v>9</v>
      </c>
      <c r="Y151" s="127">
        <v>29</v>
      </c>
      <c r="Z151" s="127">
        <v>29</v>
      </c>
    </row>
    <row r="152" spans="1:26" ht="90" x14ac:dyDescent="0.25">
      <c r="A152" s="178">
        <v>36</v>
      </c>
      <c r="B152" s="372" t="s">
        <v>3442</v>
      </c>
      <c r="C152" s="171" t="s">
        <v>4280</v>
      </c>
      <c r="D152" s="171" t="s">
        <v>1</v>
      </c>
      <c r="E152" s="171" t="s">
        <v>2830</v>
      </c>
      <c r="F152" s="215">
        <v>58738460</v>
      </c>
      <c r="G152" s="289">
        <v>28</v>
      </c>
      <c r="H152" s="187"/>
      <c r="I152" s="224"/>
      <c r="J152" s="224"/>
      <c r="K152" s="224"/>
      <c r="L152" s="187"/>
      <c r="M152" s="224"/>
      <c r="N152" s="224"/>
      <c r="O152" s="224"/>
      <c r="P152" s="187"/>
      <c r="Q152" s="224"/>
      <c r="R152" s="224"/>
      <c r="S152" s="225">
        <v>9082.9443780000001</v>
      </c>
      <c r="T152" s="197">
        <v>2681</v>
      </c>
      <c r="U152" s="198"/>
      <c r="V152" s="190" t="s">
        <v>1306</v>
      </c>
      <c r="W152" s="142" t="s">
        <v>5134</v>
      </c>
      <c r="X152" s="127">
        <v>9</v>
      </c>
      <c r="Y152" s="127">
        <v>29</v>
      </c>
      <c r="Z152" s="127">
        <v>29</v>
      </c>
    </row>
    <row r="153" spans="1:26" ht="90" x14ac:dyDescent="0.25">
      <c r="A153" s="178">
        <v>27</v>
      </c>
      <c r="B153" s="372" t="s">
        <v>3448</v>
      </c>
      <c r="C153" s="171" t="s">
        <v>2871</v>
      </c>
      <c r="D153" s="171" t="s">
        <v>1</v>
      </c>
      <c r="E153" s="171" t="s">
        <v>40</v>
      </c>
      <c r="F153" s="235"/>
      <c r="G153" s="224"/>
      <c r="H153" s="224"/>
      <c r="I153" s="224"/>
      <c r="J153" s="224"/>
      <c r="K153" s="224"/>
      <c r="L153" s="224"/>
      <c r="M153" s="224"/>
      <c r="N153" s="224"/>
      <c r="O153" s="224"/>
      <c r="P153" s="224"/>
      <c r="Q153" s="224"/>
      <c r="R153" s="224"/>
      <c r="S153" s="337">
        <v>2229</v>
      </c>
      <c r="T153" s="213">
        <v>2488</v>
      </c>
      <c r="U153" s="214"/>
      <c r="V153" s="190" t="s">
        <v>1306</v>
      </c>
      <c r="W153" s="142" t="s">
        <v>5135</v>
      </c>
      <c r="X153" s="127">
        <v>47</v>
      </c>
      <c r="Y153" s="127">
        <v>30</v>
      </c>
      <c r="Z153" s="127">
        <v>30</v>
      </c>
    </row>
    <row r="154" spans="1:26" ht="75" x14ac:dyDescent="0.25">
      <c r="A154" s="178">
        <v>28</v>
      </c>
      <c r="B154" s="156" t="s">
        <v>2872</v>
      </c>
      <c r="C154" s="167" t="s">
        <v>2839</v>
      </c>
      <c r="D154" s="171" t="s">
        <v>1</v>
      </c>
      <c r="E154" s="171" t="s">
        <v>40</v>
      </c>
      <c r="F154" s="235"/>
      <c r="G154" s="224"/>
      <c r="H154" s="224"/>
      <c r="I154" s="224"/>
      <c r="J154" s="224"/>
      <c r="K154" s="224"/>
      <c r="L154" s="224"/>
      <c r="M154" s="224"/>
      <c r="N154" s="224"/>
      <c r="O154" s="224"/>
      <c r="P154" s="224"/>
      <c r="Q154" s="224"/>
      <c r="R154" s="224"/>
      <c r="S154" s="337">
        <v>9210</v>
      </c>
      <c r="T154" s="213">
        <v>4105</v>
      </c>
      <c r="U154" s="214"/>
      <c r="V154" s="190" t="s">
        <v>1306</v>
      </c>
      <c r="W154" s="142" t="s">
        <v>5135</v>
      </c>
      <c r="X154" s="127">
        <v>47</v>
      </c>
      <c r="Y154" s="127">
        <v>30</v>
      </c>
      <c r="Z154" s="127">
        <v>30</v>
      </c>
    </row>
    <row r="155" spans="1:26" ht="105" x14ac:dyDescent="0.25">
      <c r="A155" s="178">
        <v>29</v>
      </c>
      <c r="B155" s="156" t="s">
        <v>2873</v>
      </c>
      <c r="C155" s="167" t="s">
        <v>2839</v>
      </c>
      <c r="D155" s="171" t="s">
        <v>1</v>
      </c>
      <c r="E155" s="205" t="s">
        <v>4</v>
      </c>
      <c r="F155" s="235"/>
      <c r="G155" s="224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4"/>
      <c r="S155" s="337">
        <v>2677</v>
      </c>
      <c r="T155" s="213">
        <v>1640</v>
      </c>
      <c r="U155" s="214"/>
      <c r="V155" s="190" t="s">
        <v>1306</v>
      </c>
      <c r="W155" s="142" t="s">
        <v>5135</v>
      </c>
      <c r="X155" s="127">
        <v>47</v>
      </c>
      <c r="Y155" s="127">
        <v>30</v>
      </c>
      <c r="Z155" s="127">
        <v>30</v>
      </c>
    </row>
    <row r="156" spans="1:26" ht="102" x14ac:dyDescent="0.25">
      <c r="A156" s="178">
        <v>30</v>
      </c>
      <c r="B156" s="372" t="s">
        <v>3449</v>
      </c>
      <c r="C156" s="171" t="s">
        <v>2874</v>
      </c>
      <c r="D156" s="171" t="s">
        <v>1</v>
      </c>
      <c r="E156" s="171" t="s">
        <v>40</v>
      </c>
      <c r="F156" s="235"/>
      <c r="G156" s="224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337">
        <v>1127</v>
      </c>
      <c r="T156" s="213">
        <v>1612</v>
      </c>
      <c r="U156" s="214"/>
      <c r="V156" s="190" t="s">
        <v>1306</v>
      </c>
      <c r="W156" s="142" t="s">
        <v>5135</v>
      </c>
      <c r="X156" s="127">
        <v>47</v>
      </c>
      <c r="Y156" s="127">
        <v>30</v>
      </c>
      <c r="Z156" s="127">
        <v>30</v>
      </c>
    </row>
    <row r="157" spans="1:26" ht="120" x14ac:dyDescent="0.25">
      <c r="A157" s="177">
        <v>4</v>
      </c>
      <c r="B157" s="175" t="s">
        <v>159</v>
      </c>
      <c r="C157" s="171" t="s">
        <v>2901</v>
      </c>
      <c r="D157" s="171" t="s">
        <v>1</v>
      </c>
      <c r="E157" s="171" t="s">
        <v>4</v>
      </c>
      <c r="F157" s="67">
        <v>10170744</v>
      </c>
      <c r="G157" s="296"/>
      <c r="H157" s="222"/>
      <c r="I157" s="222"/>
      <c r="J157" s="296"/>
      <c r="K157" s="222"/>
      <c r="L157" s="222"/>
      <c r="M157" s="222"/>
      <c r="N157" s="222"/>
      <c r="O157" s="222"/>
      <c r="P157" s="222"/>
      <c r="Q157" s="222"/>
      <c r="R157" s="222"/>
      <c r="S157" s="225">
        <v>1569.3457992000001</v>
      </c>
      <c r="T157" s="197">
        <v>1326</v>
      </c>
      <c r="U157" s="198"/>
      <c r="V157" s="190" t="s">
        <v>1306</v>
      </c>
      <c r="W157" s="142" t="s">
        <v>5137</v>
      </c>
      <c r="X157" s="124">
        <v>33</v>
      </c>
      <c r="Y157" s="124">
        <v>32</v>
      </c>
      <c r="Z157" s="124">
        <v>32</v>
      </c>
    </row>
    <row r="158" spans="1:26" ht="90" x14ac:dyDescent="0.25">
      <c r="A158" s="177">
        <v>5</v>
      </c>
      <c r="B158" s="175" t="s">
        <v>4529</v>
      </c>
      <c r="C158" s="404" t="s">
        <v>4279</v>
      </c>
      <c r="D158" s="171" t="s">
        <v>1</v>
      </c>
      <c r="E158" s="404" t="s">
        <v>14</v>
      </c>
      <c r="F158" s="67">
        <v>79575192</v>
      </c>
      <c r="G158" s="250">
        <v>76000</v>
      </c>
      <c r="H158" s="224"/>
      <c r="I158" s="224"/>
      <c r="J158" s="250">
        <v>310</v>
      </c>
      <c r="K158" s="224"/>
      <c r="L158" s="224"/>
      <c r="M158" s="224"/>
      <c r="N158" s="224"/>
      <c r="O158" s="224"/>
      <c r="P158" s="224"/>
      <c r="Q158" s="224"/>
      <c r="R158" s="224"/>
      <c r="S158" s="225">
        <v>65785.352125599995</v>
      </c>
      <c r="T158" s="197">
        <v>59490</v>
      </c>
      <c r="U158" s="198"/>
      <c r="V158" s="190" t="s">
        <v>1306</v>
      </c>
      <c r="W158" s="142" t="s">
        <v>5137</v>
      </c>
      <c r="X158" s="124">
        <v>33</v>
      </c>
      <c r="Y158" s="124">
        <v>32</v>
      </c>
      <c r="Z158" s="124">
        <v>32</v>
      </c>
    </row>
    <row r="159" spans="1:26" ht="90" x14ac:dyDescent="0.25">
      <c r="A159" s="178">
        <v>24</v>
      </c>
      <c r="B159" s="156" t="s">
        <v>2942</v>
      </c>
      <c r="C159" s="171" t="s">
        <v>2943</v>
      </c>
      <c r="D159" s="171" t="s">
        <v>1</v>
      </c>
      <c r="E159" s="171" t="s">
        <v>126</v>
      </c>
      <c r="F159" s="174"/>
      <c r="G159" s="199"/>
      <c r="H159" s="224"/>
      <c r="I159" s="199"/>
      <c r="J159" s="224"/>
      <c r="K159" s="199"/>
      <c r="L159" s="224"/>
      <c r="M159" s="199"/>
      <c r="N159" s="199"/>
      <c r="O159" s="224"/>
      <c r="P159" s="224"/>
      <c r="Q159" s="224"/>
      <c r="R159" s="224"/>
      <c r="S159" s="225">
        <v>1157</v>
      </c>
      <c r="T159" s="213">
        <v>1157</v>
      </c>
      <c r="U159" s="214"/>
      <c r="V159" s="190" t="s">
        <v>1306</v>
      </c>
      <c r="W159" s="142" t="s">
        <v>5139</v>
      </c>
      <c r="X159" s="134">
        <v>57</v>
      </c>
      <c r="Y159" s="134">
        <v>33</v>
      </c>
      <c r="Z159" s="134">
        <v>33</v>
      </c>
    </row>
    <row r="160" spans="1:26" ht="135" x14ac:dyDescent="0.25">
      <c r="A160" s="178">
        <v>25</v>
      </c>
      <c r="B160" s="156" t="s">
        <v>2944</v>
      </c>
      <c r="C160" s="171" t="s">
        <v>2945</v>
      </c>
      <c r="D160" s="171" t="s">
        <v>1</v>
      </c>
      <c r="E160" s="171" t="s">
        <v>60</v>
      </c>
      <c r="F160" s="67">
        <v>16128049</v>
      </c>
      <c r="G160" s="204"/>
      <c r="H160" s="224"/>
      <c r="I160" s="204">
        <v>483.76639999999998</v>
      </c>
      <c r="J160" s="224"/>
      <c r="K160" s="204"/>
      <c r="L160" s="224"/>
      <c r="M160" s="204">
        <v>465.56509999999997</v>
      </c>
      <c r="N160" s="204"/>
      <c r="O160" s="224"/>
      <c r="P160" s="224"/>
      <c r="Q160" s="224"/>
      <c r="R160" s="224"/>
      <c r="S160" s="225">
        <v>3300.6914256999999</v>
      </c>
      <c r="T160" s="213">
        <v>2413</v>
      </c>
      <c r="U160" s="214"/>
      <c r="V160" s="190" t="s">
        <v>3225</v>
      </c>
      <c r="W160" s="142" t="s">
        <v>5139</v>
      </c>
      <c r="X160" s="134">
        <v>57</v>
      </c>
      <c r="Y160" s="134">
        <v>33</v>
      </c>
      <c r="Z160" s="134">
        <v>33</v>
      </c>
    </row>
    <row r="161" spans="1:26" ht="75" x14ac:dyDescent="0.25">
      <c r="A161" s="178">
        <v>26</v>
      </c>
      <c r="B161" s="373" t="s">
        <v>3458</v>
      </c>
      <c r="C161" s="167" t="s">
        <v>2946</v>
      </c>
      <c r="D161" s="171" t="s">
        <v>46</v>
      </c>
      <c r="E161" s="171" t="s">
        <v>2947</v>
      </c>
      <c r="F161" s="174"/>
      <c r="G161" s="199"/>
      <c r="H161" s="224"/>
      <c r="I161" s="199"/>
      <c r="J161" s="224"/>
      <c r="K161" s="199"/>
      <c r="L161" s="224"/>
      <c r="M161" s="199"/>
      <c r="N161" s="199"/>
      <c r="O161" s="224"/>
      <c r="P161" s="224"/>
      <c r="Q161" s="224"/>
      <c r="R161" s="224"/>
      <c r="S161" s="225">
        <v>1470</v>
      </c>
      <c r="T161" s="213">
        <v>1470</v>
      </c>
      <c r="U161" s="214"/>
      <c r="V161" s="190" t="s">
        <v>1306</v>
      </c>
      <c r="W161" s="142" t="s">
        <v>5139</v>
      </c>
      <c r="X161" s="134">
        <v>57</v>
      </c>
      <c r="Y161" s="134">
        <v>33</v>
      </c>
      <c r="Z161" s="134">
        <v>33</v>
      </c>
    </row>
    <row r="162" spans="1:26" ht="105" x14ac:dyDescent="0.25">
      <c r="A162" s="178">
        <v>27</v>
      </c>
      <c r="B162" s="156" t="s">
        <v>2948</v>
      </c>
      <c r="C162" s="171" t="s">
        <v>4276</v>
      </c>
      <c r="D162" s="171" t="s">
        <v>1</v>
      </c>
      <c r="E162" s="171" t="s">
        <v>105</v>
      </c>
      <c r="F162" s="67">
        <v>63800000</v>
      </c>
      <c r="G162" s="204">
        <v>139000</v>
      </c>
      <c r="H162" s="224"/>
      <c r="I162" s="204">
        <v>231.99999999999997</v>
      </c>
      <c r="J162" s="226">
        <v>843.31399999999996</v>
      </c>
      <c r="K162" s="204"/>
      <c r="L162" s="224"/>
      <c r="M162" s="204">
        <v>1.2649999999999999</v>
      </c>
      <c r="N162" s="204"/>
      <c r="O162" s="224"/>
      <c r="P162" s="224"/>
      <c r="Q162" s="224"/>
      <c r="R162" s="224"/>
      <c r="S162" s="225">
        <v>47267.644800000009</v>
      </c>
      <c r="T162" s="213">
        <v>41046.268800000005</v>
      </c>
      <c r="U162" s="214"/>
      <c r="V162" s="190" t="s">
        <v>860</v>
      </c>
      <c r="W162" s="142" t="s">
        <v>5139</v>
      </c>
      <c r="X162" s="134">
        <v>57</v>
      </c>
      <c r="Y162" s="134">
        <v>33</v>
      </c>
      <c r="Z162" s="134">
        <v>33</v>
      </c>
    </row>
    <row r="163" spans="1:26" ht="105" x14ac:dyDescent="0.25">
      <c r="A163" s="171">
        <v>3</v>
      </c>
      <c r="B163" s="372" t="s">
        <v>3463</v>
      </c>
      <c r="C163" s="171" t="s">
        <v>4274</v>
      </c>
      <c r="D163" s="171" t="s">
        <v>1</v>
      </c>
      <c r="E163" s="171" t="s">
        <v>15</v>
      </c>
      <c r="F163" s="67">
        <v>17558217</v>
      </c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25">
        <v>2709.2328831</v>
      </c>
      <c r="T163" s="213">
        <v>2315</v>
      </c>
      <c r="U163" s="214"/>
      <c r="V163" s="190" t="s">
        <v>1306</v>
      </c>
      <c r="W163" s="142" t="s">
        <v>5140</v>
      </c>
      <c r="X163" s="134">
        <v>44</v>
      </c>
      <c r="Y163" s="134">
        <v>34</v>
      </c>
      <c r="Z163" s="134">
        <v>34</v>
      </c>
    </row>
    <row r="164" spans="1:26" ht="105" x14ac:dyDescent="0.25">
      <c r="A164" s="171">
        <v>5</v>
      </c>
      <c r="B164" s="372" t="s">
        <v>3465</v>
      </c>
      <c r="C164" s="171" t="s">
        <v>2984</v>
      </c>
      <c r="D164" s="171" t="s">
        <v>1</v>
      </c>
      <c r="E164" s="171" t="s">
        <v>10</v>
      </c>
      <c r="F164" s="67">
        <v>5153556</v>
      </c>
      <c r="G164" s="250">
        <v>3760</v>
      </c>
      <c r="H164" s="204">
        <v>29.87</v>
      </c>
      <c r="I164" s="224"/>
      <c r="J164" s="224"/>
      <c r="K164" s="224"/>
      <c r="L164" s="224"/>
      <c r="M164" s="224"/>
      <c r="N164" s="224"/>
      <c r="O164" s="224"/>
      <c r="P164" s="224"/>
      <c r="Q164" s="224"/>
      <c r="R164" s="224"/>
      <c r="S164" s="225">
        <v>3457.6610907999998</v>
      </c>
      <c r="T164" s="213">
        <v>2396</v>
      </c>
      <c r="U164" s="214"/>
      <c r="V164" s="190" t="s">
        <v>3225</v>
      </c>
      <c r="W164" s="142" t="s">
        <v>5140</v>
      </c>
      <c r="X164" s="134">
        <v>44</v>
      </c>
      <c r="Y164" s="134">
        <v>34</v>
      </c>
      <c r="Z164" s="134">
        <v>34</v>
      </c>
    </row>
    <row r="165" spans="1:26" ht="60" x14ac:dyDescent="0.25">
      <c r="A165" s="171">
        <v>7</v>
      </c>
      <c r="B165" s="376" t="s">
        <v>3467</v>
      </c>
      <c r="C165" s="171" t="s">
        <v>4275</v>
      </c>
      <c r="D165" s="171" t="s">
        <v>1</v>
      </c>
      <c r="E165" s="171" t="s">
        <v>105</v>
      </c>
      <c r="F165" s="174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25">
        <v>50174.425350000012</v>
      </c>
      <c r="T165" s="213">
        <v>65543.168250000002</v>
      </c>
      <c r="U165" s="214"/>
      <c r="V165" s="190" t="s">
        <v>860</v>
      </c>
      <c r="W165" s="142" t="s">
        <v>5140</v>
      </c>
      <c r="X165" s="134">
        <v>44</v>
      </c>
      <c r="Y165" s="134">
        <v>34</v>
      </c>
      <c r="Z165" s="134">
        <v>34</v>
      </c>
    </row>
    <row r="166" spans="1:26" ht="75" x14ac:dyDescent="0.25">
      <c r="A166" s="178">
        <v>5</v>
      </c>
      <c r="B166" s="372" t="s">
        <v>3471</v>
      </c>
      <c r="C166" s="233" t="s">
        <v>2990</v>
      </c>
      <c r="D166" s="233" t="s">
        <v>1</v>
      </c>
      <c r="E166" s="233" t="s">
        <v>2025</v>
      </c>
      <c r="F166" s="174"/>
      <c r="G166" s="254"/>
      <c r="H166" s="254"/>
      <c r="I166" s="254"/>
      <c r="J166" s="254"/>
      <c r="K166" s="254"/>
      <c r="L166" s="254"/>
      <c r="M166" s="254"/>
      <c r="N166" s="254"/>
      <c r="O166" s="254"/>
      <c r="P166" s="254"/>
      <c r="Q166" s="254"/>
      <c r="R166" s="254"/>
      <c r="S166" s="337">
        <v>2000</v>
      </c>
      <c r="T166" s="197">
        <v>2577</v>
      </c>
      <c r="U166" s="189"/>
      <c r="V166" s="190" t="s">
        <v>1306</v>
      </c>
      <c r="W166" s="142" t="s">
        <v>5141</v>
      </c>
      <c r="X166" s="127">
        <v>49</v>
      </c>
      <c r="Y166" s="127">
        <v>35</v>
      </c>
      <c r="Z166" s="127">
        <v>35</v>
      </c>
    </row>
    <row r="167" spans="1:26" ht="105" x14ac:dyDescent="0.25">
      <c r="A167" s="178">
        <v>1</v>
      </c>
      <c r="B167" s="372" t="s">
        <v>3472</v>
      </c>
      <c r="C167" s="171" t="s">
        <v>2992</v>
      </c>
      <c r="D167" s="171" t="s">
        <v>1</v>
      </c>
      <c r="E167" s="171" t="s">
        <v>15</v>
      </c>
      <c r="F167" s="67">
        <v>14676413</v>
      </c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5">
        <v>2264.5705259000001</v>
      </c>
      <c r="T167" s="213">
        <v>1846.4655132</v>
      </c>
      <c r="U167" s="214"/>
      <c r="V167" s="190" t="s">
        <v>1306</v>
      </c>
      <c r="W167" s="142" t="s">
        <v>5142</v>
      </c>
      <c r="X167" s="134">
        <v>61</v>
      </c>
      <c r="Y167" s="134">
        <v>38</v>
      </c>
      <c r="Z167" s="134">
        <v>38</v>
      </c>
    </row>
    <row r="168" spans="1:26" ht="105" x14ac:dyDescent="0.25">
      <c r="A168" s="178">
        <v>14</v>
      </c>
      <c r="B168" s="175" t="s">
        <v>4550</v>
      </c>
      <c r="C168" s="171" t="s">
        <v>3004</v>
      </c>
      <c r="D168" s="171" t="s">
        <v>1</v>
      </c>
      <c r="E168" s="171" t="s">
        <v>3005</v>
      </c>
      <c r="F168" s="67">
        <v>61937358</v>
      </c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5">
        <v>9556.9343394000007</v>
      </c>
      <c r="T168" s="213">
        <v>16131.2427353</v>
      </c>
      <c r="U168" s="214"/>
      <c r="V168" s="190" t="s">
        <v>1306</v>
      </c>
      <c r="W168" s="142" t="s">
        <v>5142</v>
      </c>
      <c r="X168" s="134">
        <v>61</v>
      </c>
      <c r="Y168" s="134">
        <v>38</v>
      </c>
      <c r="Z168" s="134">
        <v>38</v>
      </c>
    </row>
    <row r="169" spans="1:26" ht="105" x14ac:dyDescent="0.25">
      <c r="A169" s="178">
        <v>17</v>
      </c>
      <c r="B169" s="372" t="s">
        <v>3476</v>
      </c>
      <c r="C169" s="171" t="s">
        <v>3007</v>
      </c>
      <c r="D169" s="171" t="s">
        <v>1</v>
      </c>
      <c r="E169" s="171" t="s">
        <v>10</v>
      </c>
      <c r="F169" s="215">
        <v>14318700</v>
      </c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5">
        <v>2209.3754100000001</v>
      </c>
      <c r="T169" s="213">
        <v>2031.9527835000001</v>
      </c>
      <c r="U169" s="214"/>
      <c r="V169" s="190" t="s">
        <v>3225</v>
      </c>
      <c r="W169" s="142" t="s">
        <v>5142</v>
      </c>
      <c r="X169" s="134">
        <v>61</v>
      </c>
      <c r="Y169" s="134">
        <v>38</v>
      </c>
      <c r="Z169" s="134">
        <v>38</v>
      </c>
    </row>
    <row r="170" spans="1:26" ht="120" x14ac:dyDescent="0.25">
      <c r="A170" s="178">
        <v>4</v>
      </c>
      <c r="B170" s="372" t="s">
        <v>3478</v>
      </c>
      <c r="C170" s="171" t="s">
        <v>3025</v>
      </c>
      <c r="D170" s="171" t="s">
        <v>1</v>
      </c>
      <c r="E170" s="171" t="s">
        <v>2511</v>
      </c>
      <c r="F170" s="67">
        <v>9523337</v>
      </c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25">
        <v>1469.4508991</v>
      </c>
      <c r="T170" s="213">
        <v>1096</v>
      </c>
      <c r="U170" s="214"/>
      <c r="V170" s="190" t="s">
        <v>1306</v>
      </c>
      <c r="W170" s="142" t="s">
        <v>5143</v>
      </c>
      <c r="X170" s="134">
        <v>19</v>
      </c>
      <c r="Y170" s="134">
        <v>39</v>
      </c>
      <c r="Z170" s="134">
        <v>39</v>
      </c>
    </row>
    <row r="171" spans="1:26" ht="114.75" x14ac:dyDescent="0.25">
      <c r="A171" s="178">
        <v>19</v>
      </c>
      <c r="B171" s="372" t="s">
        <v>3111</v>
      </c>
      <c r="C171" s="233" t="s">
        <v>3112</v>
      </c>
      <c r="D171" s="233" t="s">
        <v>1</v>
      </c>
      <c r="E171" s="237" t="s">
        <v>2025</v>
      </c>
      <c r="F171" s="400">
        <v>360160</v>
      </c>
      <c r="G171" s="68">
        <v>1662.52</v>
      </c>
      <c r="H171" s="224"/>
      <c r="I171" s="68">
        <v>6.327</v>
      </c>
      <c r="J171" s="224"/>
      <c r="K171" s="68">
        <v>0</v>
      </c>
      <c r="L171" s="224"/>
      <c r="M171" s="68">
        <v>3.4000000000000002E-2</v>
      </c>
      <c r="N171" s="68"/>
      <c r="O171" s="68">
        <v>0</v>
      </c>
      <c r="P171" s="68">
        <v>0</v>
      </c>
      <c r="Q171" s="224"/>
      <c r="R171" s="224"/>
      <c r="S171" s="225">
        <v>1224.9326679999997</v>
      </c>
      <c r="T171" s="213">
        <v>1073.4000000000001</v>
      </c>
      <c r="U171" s="214"/>
      <c r="V171" s="190" t="s">
        <v>1306</v>
      </c>
      <c r="W171" s="142" t="s">
        <v>5144</v>
      </c>
      <c r="X171" s="127">
        <v>50</v>
      </c>
      <c r="Y171" s="127">
        <v>40</v>
      </c>
      <c r="Z171" s="127">
        <v>40</v>
      </c>
    </row>
    <row r="172" spans="1:26" ht="105" x14ac:dyDescent="0.25">
      <c r="A172" s="178">
        <v>20</v>
      </c>
      <c r="B172" s="372" t="s">
        <v>3495</v>
      </c>
      <c r="C172" s="233" t="s">
        <v>3113</v>
      </c>
      <c r="D172" s="233" t="s">
        <v>1</v>
      </c>
      <c r="E172" s="237" t="s">
        <v>14</v>
      </c>
      <c r="F172" s="400">
        <v>113336800</v>
      </c>
      <c r="G172" s="68">
        <v>124020</v>
      </c>
      <c r="H172" s="224"/>
      <c r="I172" s="68">
        <v>266.81</v>
      </c>
      <c r="J172" s="224"/>
      <c r="K172" s="68">
        <v>0</v>
      </c>
      <c r="L172" s="224"/>
      <c r="M172" s="68">
        <v>0</v>
      </c>
      <c r="N172" s="68"/>
      <c r="O172" s="68">
        <v>0</v>
      </c>
      <c r="P172" s="68">
        <v>0</v>
      </c>
      <c r="Q172" s="224"/>
      <c r="R172" s="224"/>
      <c r="S172" s="225">
        <v>104536.66103999999</v>
      </c>
      <c r="T172" s="213">
        <v>93764.17</v>
      </c>
      <c r="U172" s="214"/>
      <c r="V172" s="190" t="s">
        <v>3225</v>
      </c>
      <c r="W172" s="142" t="s">
        <v>5144</v>
      </c>
      <c r="X172" s="127">
        <v>50</v>
      </c>
      <c r="Y172" s="127">
        <v>40</v>
      </c>
      <c r="Z172" s="127">
        <v>40</v>
      </c>
    </row>
    <row r="173" spans="1:26" ht="90" x14ac:dyDescent="0.25">
      <c r="A173" s="178">
        <v>21</v>
      </c>
      <c r="B173" s="372" t="s">
        <v>3114</v>
      </c>
      <c r="C173" s="233" t="s">
        <v>3115</v>
      </c>
      <c r="D173" s="233" t="s">
        <v>1</v>
      </c>
      <c r="E173" s="237" t="s">
        <v>40</v>
      </c>
      <c r="F173" s="400">
        <v>7227820</v>
      </c>
      <c r="G173" s="68">
        <v>18525</v>
      </c>
      <c r="H173" s="224"/>
      <c r="I173" s="68">
        <v>236.66900000000001</v>
      </c>
      <c r="J173" s="224"/>
      <c r="K173" s="68">
        <v>5.7510000000000003</v>
      </c>
      <c r="L173" s="224"/>
      <c r="M173" s="68">
        <v>2.15</v>
      </c>
      <c r="N173" s="68"/>
      <c r="O173" s="68">
        <v>3.8099999999999999E-4</v>
      </c>
      <c r="P173" s="68">
        <v>2.399</v>
      </c>
      <c r="Q173" s="224"/>
      <c r="R173" s="224"/>
      <c r="S173" s="225">
        <v>14301.169596</v>
      </c>
      <c r="T173" s="213">
        <v>10195.41</v>
      </c>
      <c r="U173" s="214"/>
      <c r="V173" s="190" t="s">
        <v>1306</v>
      </c>
      <c r="W173" s="142" t="s">
        <v>5144</v>
      </c>
      <c r="X173" s="127">
        <v>50</v>
      </c>
      <c r="Y173" s="127">
        <v>40</v>
      </c>
      <c r="Z173" s="127">
        <v>40</v>
      </c>
    </row>
    <row r="174" spans="1:26" ht="127.5" x14ac:dyDescent="0.25">
      <c r="A174" s="178">
        <v>22</v>
      </c>
      <c r="B174" s="372" t="s">
        <v>172</v>
      </c>
      <c r="C174" s="233" t="s">
        <v>3103</v>
      </c>
      <c r="D174" s="233" t="s">
        <v>1</v>
      </c>
      <c r="E174" s="237" t="s">
        <v>173</v>
      </c>
      <c r="F174" s="400">
        <v>6739660</v>
      </c>
      <c r="G174" s="68">
        <v>933.52</v>
      </c>
      <c r="H174" s="224"/>
      <c r="I174" s="68">
        <v>8.8390000000000004</v>
      </c>
      <c r="J174" s="224"/>
      <c r="K174" s="68">
        <v>0</v>
      </c>
      <c r="L174" s="224"/>
      <c r="M174" s="68">
        <v>0</v>
      </c>
      <c r="N174" s="68"/>
      <c r="O174" s="68">
        <v>0</v>
      </c>
      <c r="P174" s="68">
        <v>0</v>
      </c>
      <c r="Q174" s="224"/>
      <c r="R174" s="224"/>
      <c r="S174" s="225">
        <v>1701.1718579999999</v>
      </c>
      <c r="T174" s="213">
        <v>1600.18</v>
      </c>
      <c r="U174" s="214"/>
      <c r="V174" s="190" t="s">
        <v>1306</v>
      </c>
      <c r="W174" s="142" t="s">
        <v>5144</v>
      </c>
      <c r="X174" s="127">
        <v>50</v>
      </c>
      <c r="Y174" s="127">
        <v>40</v>
      </c>
      <c r="Z174" s="127">
        <v>40</v>
      </c>
    </row>
    <row r="175" spans="1:26" ht="120" x14ac:dyDescent="0.25">
      <c r="A175" s="178">
        <v>23</v>
      </c>
      <c r="B175" s="232" t="s">
        <v>3116</v>
      </c>
      <c r="C175" s="233" t="s">
        <v>3099</v>
      </c>
      <c r="D175" s="233" t="s">
        <v>1</v>
      </c>
      <c r="E175" s="237" t="s">
        <v>124</v>
      </c>
      <c r="F175" s="400">
        <v>291776</v>
      </c>
      <c r="G175" s="68">
        <v>0</v>
      </c>
      <c r="H175" s="224"/>
      <c r="I175" s="68">
        <v>1576.79</v>
      </c>
      <c r="J175" s="224"/>
      <c r="K175" s="68">
        <v>3.49166</v>
      </c>
      <c r="L175" s="224"/>
      <c r="M175" s="68">
        <v>0</v>
      </c>
      <c r="N175" s="68"/>
      <c r="O175" s="68">
        <v>0</v>
      </c>
      <c r="P175" s="68">
        <v>0</v>
      </c>
      <c r="Q175" s="224"/>
      <c r="R175" s="224"/>
      <c r="S175" s="225">
        <v>1435.8783972000001</v>
      </c>
      <c r="T175" s="213">
        <v>4785.1499999999996</v>
      </c>
      <c r="U175" s="214"/>
      <c r="V175" s="190" t="s">
        <v>1306</v>
      </c>
      <c r="W175" s="142" t="s">
        <v>5144</v>
      </c>
      <c r="X175" s="127">
        <v>50</v>
      </c>
      <c r="Y175" s="127">
        <v>40</v>
      </c>
      <c r="Z175" s="127">
        <v>40</v>
      </c>
    </row>
    <row r="176" spans="1:26" ht="105" x14ac:dyDescent="0.25">
      <c r="A176" s="178">
        <v>24</v>
      </c>
      <c r="B176" s="372" t="s">
        <v>3496</v>
      </c>
      <c r="C176" s="233" t="s">
        <v>3099</v>
      </c>
      <c r="D176" s="233" t="s">
        <v>1</v>
      </c>
      <c r="E176" s="237" t="s">
        <v>33</v>
      </c>
      <c r="F176" s="400">
        <v>6385526</v>
      </c>
      <c r="G176" s="68">
        <v>0</v>
      </c>
      <c r="H176" s="224"/>
      <c r="I176" s="68">
        <v>899.13499999999999</v>
      </c>
      <c r="J176" s="224"/>
      <c r="K176" s="68">
        <v>0</v>
      </c>
      <c r="L176" s="224"/>
      <c r="M176" s="68">
        <v>57.792000000000002</v>
      </c>
      <c r="N176" s="68"/>
      <c r="O176" s="68">
        <v>0</v>
      </c>
      <c r="P176" s="68">
        <v>58.911000000000001</v>
      </c>
      <c r="Q176" s="224"/>
      <c r="R176" s="224"/>
      <c r="S176" s="225">
        <v>1888.7058118</v>
      </c>
      <c r="T176" s="213">
        <v>1698.68</v>
      </c>
      <c r="U176" s="214"/>
      <c r="V176" s="190" t="s">
        <v>1306</v>
      </c>
      <c r="W176" s="142" t="s">
        <v>5144</v>
      </c>
      <c r="X176" s="127">
        <v>50</v>
      </c>
      <c r="Y176" s="127">
        <v>40</v>
      </c>
      <c r="Z176" s="127">
        <v>40</v>
      </c>
    </row>
    <row r="177" spans="1:26" ht="105" x14ac:dyDescent="0.25">
      <c r="A177" s="178">
        <v>25</v>
      </c>
      <c r="B177" s="372" t="s">
        <v>3497</v>
      </c>
      <c r="C177" s="233" t="s">
        <v>3099</v>
      </c>
      <c r="D177" s="233" t="s">
        <v>1</v>
      </c>
      <c r="E177" s="237" t="s">
        <v>2333</v>
      </c>
      <c r="F177" s="400">
        <v>96671.829999999973</v>
      </c>
      <c r="G177" s="68">
        <v>0</v>
      </c>
      <c r="H177" s="224"/>
      <c r="I177" s="68">
        <v>4664.9073500000004</v>
      </c>
      <c r="J177" s="224"/>
      <c r="K177" s="68">
        <v>0</v>
      </c>
      <c r="L177" s="224"/>
      <c r="M177" s="68">
        <v>4.5999999999999996</v>
      </c>
      <c r="N177" s="68"/>
      <c r="O177" s="68">
        <v>0</v>
      </c>
      <c r="P177" s="68">
        <v>0</v>
      </c>
      <c r="Q177" s="224"/>
      <c r="R177" s="224"/>
      <c r="S177" s="225">
        <v>4123.8529313690005</v>
      </c>
      <c r="T177" s="213">
        <v>5467.41</v>
      </c>
      <c r="U177" s="214"/>
      <c r="V177" s="190" t="s">
        <v>1306</v>
      </c>
      <c r="W177" s="142" t="s">
        <v>5144</v>
      </c>
      <c r="X177" s="127">
        <v>50</v>
      </c>
      <c r="Y177" s="127">
        <v>40</v>
      </c>
      <c r="Z177" s="127">
        <v>40</v>
      </c>
    </row>
    <row r="178" spans="1:26" ht="105" x14ac:dyDescent="0.25">
      <c r="A178" s="178">
        <v>26</v>
      </c>
      <c r="B178" s="232" t="s">
        <v>3117</v>
      </c>
      <c r="C178" s="233" t="s">
        <v>3118</v>
      </c>
      <c r="D178" s="233" t="s">
        <v>1</v>
      </c>
      <c r="E178" s="237" t="s">
        <v>40</v>
      </c>
      <c r="F178" s="400">
        <v>517360</v>
      </c>
      <c r="G178" s="68">
        <v>2090</v>
      </c>
      <c r="H178" s="224"/>
      <c r="I178" s="68">
        <v>40.64</v>
      </c>
      <c r="J178" s="224"/>
      <c r="K178" s="68">
        <v>0</v>
      </c>
      <c r="L178" s="224"/>
      <c r="M178" s="68">
        <v>1.8</v>
      </c>
      <c r="N178" s="68"/>
      <c r="O178" s="68">
        <v>0</v>
      </c>
      <c r="P178" s="68">
        <v>0</v>
      </c>
      <c r="Q178" s="224"/>
      <c r="R178" s="224"/>
      <c r="S178" s="225">
        <v>1580.0858479999999</v>
      </c>
      <c r="T178" s="213">
        <v>1580</v>
      </c>
      <c r="U178" s="214"/>
      <c r="V178" s="190" t="s">
        <v>1306</v>
      </c>
      <c r="W178" s="142" t="s">
        <v>5144</v>
      </c>
      <c r="X178" s="127">
        <v>50</v>
      </c>
      <c r="Y178" s="127">
        <v>40</v>
      </c>
      <c r="Z178" s="127">
        <v>40</v>
      </c>
    </row>
    <row r="179" spans="1:26" ht="105" x14ac:dyDescent="0.25">
      <c r="A179" s="178">
        <v>27</v>
      </c>
      <c r="B179" s="232" t="s">
        <v>3119</v>
      </c>
      <c r="C179" s="233" t="s">
        <v>3099</v>
      </c>
      <c r="D179" s="233" t="s">
        <v>30</v>
      </c>
      <c r="E179" s="237" t="s">
        <v>2041</v>
      </c>
      <c r="F179" s="400">
        <v>3573705</v>
      </c>
      <c r="G179" s="68">
        <v>0</v>
      </c>
      <c r="H179" s="224"/>
      <c r="I179" s="68">
        <v>5.24</v>
      </c>
      <c r="J179" s="224"/>
      <c r="K179" s="68">
        <v>0</v>
      </c>
      <c r="L179" s="224"/>
      <c r="M179" s="68">
        <v>0</v>
      </c>
      <c r="N179" s="68"/>
      <c r="O179" s="68">
        <v>0</v>
      </c>
      <c r="P179" s="68">
        <v>0</v>
      </c>
      <c r="Q179" s="224"/>
      <c r="R179" s="224"/>
      <c r="S179" s="225">
        <v>556.03388150000012</v>
      </c>
      <c r="T179" s="213">
        <v>575.16</v>
      </c>
      <c r="U179" s="214"/>
      <c r="V179" s="190" t="s">
        <v>1306</v>
      </c>
      <c r="W179" s="142" t="s">
        <v>5144</v>
      </c>
      <c r="X179" s="127">
        <v>50</v>
      </c>
      <c r="Y179" s="127">
        <v>40</v>
      </c>
      <c r="Z179" s="127">
        <v>40</v>
      </c>
    </row>
    <row r="180" spans="1:26" ht="105" x14ac:dyDescent="0.25">
      <c r="A180" s="178">
        <v>4</v>
      </c>
      <c r="B180" s="175" t="s">
        <v>3152</v>
      </c>
      <c r="C180" s="171" t="s">
        <v>3153</v>
      </c>
      <c r="D180" s="171" t="s">
        <v>1</v>
      </c>
      <c r="E180" s="171" t="s">
        <v>10</v>
      </c>
      <c r="F180" s="215">
        <v>7797700</v>
      </c>
      <c r="G180" s="250">
        <v>1272</v>
      </c>
      <c r="H180" s="257">
        <v>10.19</v>
      </c>
      <c r="I180" s="224"/>
      <c r="J180" s="257">
        <v>0</v>
      </c>
      <c r="K180" s="224"/>
      <c r="L180" s="257">
        <v>0.7</v>
      </c>
      <c r="M180" s="224"/>
      <c r="N180" s="224"/>
      <c r="O180" s="257">
        <v>0</v>
      </c>
      <c r="P180" s="224"/>
      <c r="Q180" s="224"/>
      <c r="R180" s="224"/>
      <c r="S180" s="225">
        <v>2104.7139099999999</v>
      </c>
      <c r="T180" s="197">
        <v>2165</v>
      </c>
      <c r="U180" s="198"/>
      <c r="V180" s="190" t="s">
        <v>3225</v>
      </c>
      <c r="W180" s="142" t="s">
        <v>5147</v>
      </c>
      <c r="X180" s="124">
        <v>48</v>
      </c>
      <c r="Y180" s="124">
        <v>43</v>
      </c>
      <c r="Z180" s="124">
        <v>43</v>
      </c>
    </row>
    <row r="181" spans="1:26" ht="180" x14ac:dyDescent="0.25">
      <c r="A181" s="178">
        <v>2</v>
      </c>
      <c r="B181" s="372" t="s">
        <v>3503</v>
      </c>
      <c r="C181" s="403" t="s">
        <v>4270</v>
      </c>
      <c r="D181" s="178" t="s">
        <v>30</v>
      </c>
      <c r="E181" s="403" t="s">
        <v>31</v>
      </c>
      <c r="F181" s="33">
        <v>5620538</v>
      </c>
      <c r="G181" s="193"/>
      <c r="H181" s="193"/>
      <c r="I181" s="279"/>
      <c r="J181" s="193"/>
      <c r="K181" s="279"/>
      <c r="L181" s="279"/>
      <c r="M181" s="279"/>
      <c r="N181" s="279"/>
      <c r="O181" s="279"/>
      <c r="P181" s="193">
        <v>100</v>
      </c>
      <c r="Q181" s="279"/>
      <c r="R181" s="279"/>
      <c r="S181" s="366">
        <v>976.24901340000008</v>
      </c>
      <c r="T181" s="30">
        <v>1058</v>
      </c>
      <c r="U181" s="351"/>
      <c r="V181" s="182" t="s">
        <v>1306</v>
      </c>
      <c r="W181" s="142" t="s">
        <v>5148</v>
      </c>
      <c r="X181" s="134">
        <v>13</v>
      </c>
      <c r="Y181" s="134">
        <v>42</v>
      </c>
      <c r="Z181" s="134">
        <v>42</v>
      </c>
    </row>
    <row r="182" spans="1:26" ht="120" x14ac:dyDescent="0.25">
      <c r="A182" s="178">
        <v>4</v>
      </c>
      <c r="B182" s="210" t="s">
        <v>3160</v>
      </c>
      <c r="C182" s="178" t="s">
        <v>3161</v>
      </c>
      <c r="D182" s="178" t="s">
        <v>1</v>
      </c>
      <c r="E182" s="178" t="s">
        <v>3162</v>
      </c>
      <c r="F182" s="400">
        <v>6568168</v>
      </c>
      <c r="G182" s="193"/>
      <c r="H182" s="193"/>
      <c r="I182" s="279"/>
      <c r="J182" s="193">
        <v>500</v>
      </c>
      <c r="K182" s="279"/>
      <c r="L182" s="279"/>
      <c r="M182" s="279"/>
      <c r="N182" s="279"/>
      <c r="O182" s="279"/>
      <c r="P182" s="193">
        <v>250</v>
      </c>
      <c r="Q182" s="279"/>
      <c r="R182" s="279"/>
      <c r="S182" s="366">
        <v>1780.9683224</v>
      </c>
      <c r="T182" s="30">
        <v>1440</v>
      </c>
      <c r="U182" s="351"/>
      <c r="V182" s="182" t="s">
        <v>1306</v>
      </c>
      <c r="W182" s="142" t="s">
        <v>5148</v>
      </c>
      <c r="X182" s="134">
        <v>13</v>
      </c>
      <c r="Y182" s="134">
        <v>42</v>
      </c>
      <c r="Z182" s="134">
        <v>42</v>
      </c>
    </row>
    <row r="183" spans="1:26" ht="105" x14ac:dyDescent="0.25">
      <c r="A183" s="178">
        <v>5</v>
      </c>
      <c r="B183" s="372" t="s">
        <v>3505</v>
      </c>
      <c r="C183" s="403" t="s">
        <v>4271</v>
      </c>
      <c r="D183" s="178" t="s">
        <v>1</v>
      </c>
      <c r="E183" s="403" t="s">
        <v>3139</v>
      </c>
      <c r="F183" s="33">
        <v>3913728</v>
      </c>
      <c r="G183" s="193"/>
      <c r="H183" s="193">
        <v>400</v>
      </c>
      <c r="I183" s="279"/>
      <c r="J183" s="193"/>
      <c r="K183" s="279"/>
      <c r="L183" s="279"/>
      <c r="M183" s="279"/>
      <c r="N183" s="279"/>
      <c r="O183" s="279"/>
      <c r="P183" s="193"/>
      <c r="Q183" s="279"/>
      <c r="R183" s="279"/>
      <c r="S183" s="366">
        <v>1011.8882304</v>
      </c>
      <c r="T183" s="30">
        <v>1132</v>
      </c>
      <c r="U183" s="351"/>
      <c r="V183" s="182" t="s">
        <v>1306</v>
      </c>
      <c r="W183" s="142" t="s">
        <v>5148</v>
      </c>
      <c r="X183" s="134">
        <v>13</v>
      </c>
      <c r="Y183" s="134">
        <v>42</v>
      </c>
      <c r="Z183" s="134">
        <v>42</v>
      </c>
    </row>
    <row r="184" spans="1:26" ht="90" x14ac:dyDescent="0.25">
      <c r="A184" s="178">
        <v>7</v>
      </c>
      <c r="B184" s="372" t="s">
        <v>3165</v>
      </c>
      <c r="C184" s="178" t="s">
        <v>3166</v>
      </c>
      <c r="D184" s="178" t="s">
        <v>1</v>
      </c>
      <c r="E184" s="211" t="s">
        <v>91</v>
      </c>
      <c r="F184" s="400">
        <v>5477582</v>
      </c>
      <c r="G184" s="193"/>
      <c r="H184" s="193"/>
      <c r="I184" s="279"/>
      <c r="J184" s="193">
        <v>500</v>
      </c>
      <c r="K184" s="279"/>
      <c r="L184" s="279"/>
      <c r="M184" s="279"/>
      <c r="N184" s="279"/>
      <c r="O184" s="279"/>
      <c r="P184" s="193">
        <v>240</v>
      </c>
      <c r="Q184" s="279"/>
      <c r="R184" s="279"/>
      <c r="S184" s="366">
        <v>1601.7909026000002</v>
      </c>
      <c r="T184" s="30">
        <v>1411</v>
      </c>
      <c r="U184" s="351"/>
      <c r="V184" s="182" t="s">
        <v>1306</v>
      </c>
      <c r="W184" s="142" t="s">
        <v>5148</v>
      </c>
      <c r="X184" s="134">
        <v>13</v>
      </c>
      <c r="Y184" s="134">
        <v>42</v>
      </c>
      <c r="Z184" s="134">
        <v>42</v>
      </c>
    </row>
    <row r="185" spans="1:26" ht="120" x14ac:dyDescent="0.25">
      <c r="A185" s="178">
        <v>9</v>
      </c>
      <c r="B185" s="210" t="s">
        <v>3169</v>
      </c>
      <c r="C185" s="178" t="s">
        <v>3170</v>
      </c>
      <c r="D185" s="178" t="s">
        <v>1</v>
      </c>
      <c r="E185" s="178" t="s">
        <v>175</v>
      </c>
      <c r="F185" s="33">
        <v>7922706</v>
      </c>
      <c r="G185" s="193"/>
      <c r="H185" s="193">
        <v>300</v>
      </c>
      <c r="I185" s="279"/>
      <c r="J185" s="193"/>
      <c r="K185" s="279"/>
      <c r="L185" s="279"/>
      <c r="M185" s="279"/>
      <c r="N185" s="279"/>
      <c r="O185" s="279"/>
      <c r="P185" s="193"/>
      <c r="Q185" s="279"/>
      <c r="R185" s="279"/>
      <c r="S185" s="366">
        <v>1528.4735358</v>
      </c>
      <c r="T185" s="30">
        <v>1455</v>
      </c>
      <c r="U185" s="351"/>
      <c r="V185" s="190" t="s">
        <v>3225</v>
      </c>
      <c r="W185" s="142" t="s">
        <v>5148</v>
      </c>
      <c r="X185" s="134">
        <v>13</v>
      </c>
      <c r="Y185" s="134">
        <v>42</v>
      </c>
      <c r="Z185" s="134">
        <v>42</v>
      </c>
    </row>
    <row r="186" spans="1:26" ht="180" x14ac:dyDescent="0.25">
      <c r="A186" s="178">
        <v>19</v>
      </c>
      <c r="B186" s="210" t="s">
        <v>3179</v>
      </c>
      <c r="C186" s="171" t="s">
        <v>3180</v>
      </c>
      <c r="D186" s="171" t="s">
        <v>1</v>
      </c>
      <c r="E186" s="205" t="s">
        <v>91</v>
      </c>
      <c r="F186" s="67">
        <v>10186599</v>
      </c>
      <c r="G186" s="201"/>
      <c r="H186" s="201"/>
      <c r="I186" s="224"/>
      <c r="J186" s="201">
        <v>550</v>
      </c>
      <c r="K186" s="224"/>
      <c r="L186" s="224"/>
      <c r="M186" s="224"/>
      <c r="N186" s="224"/>
      <c r="O186" s="224"/>
      <c r="P186" s="201">
        <v>250</v>
      </c>
      <c r="Q186" s="224"/>
      <c r="R186" s="224"/>
      <c r="S186" s="225">
        <v>2388.7922257</v>
      </c>
      <c r="T186" s="213">
        <v>1834</v>
      </c>
      <c r="U186" s="214"/>
      <c r="V186" s="182" t="s">
        <v>1306</v>
      </c>
      <c r="W186" s="142" t="s">
        <v>5148</v>
      </c>
      <c r="X186" s="134">
        <v>13</v>
      </c>
      <c r="Y186" s="134">
        <v>42</v>
      </c>
      <c r="Z186" s="134">
        <v>42</v>
      </c>
    </row>
    <row r="187" spans="1:26" ht="120" x14ac:dyDescent="0.25">
      <c r="A187" s="178">
        <v>20</v>
      </c>
      <c r="B187" s="372" t="s">
        <v>3507</v>
      </c>
      <c r="C187" s="404" t="s">
        <v>4269</v>
      </c>
      <c r="D187" s="178" t="s">
        <v>1</v>
      </c>
      <c r="E187" s="404" t="s">
        <v>25</v>
      </c>
      <c r="F187" s="215">
        <v>7883408</v>
      </c>
      <c r="G187" s="201">
        <v>240</v>
      </c>
      <c r="H187" s="201">
        <v>163.6</v>
      </c>
      <c r="I187" s="224"/>
      <c r="J187" s="201"/>
      <c r="K187" s="224"/>
      <c r="L187" s="224"/>
      <c r="M187" s="224"/>
      <c r="N187" s="224"/>
      <c r="O187" s="224"/>
      <c r="P187" s="201"/>
      <c r="Q187" s="224"/>
      <c r="R187" s="224"/>
      <c r="S187" s="225">
        <v>1551.2818544000002</v>
      </c>
      <c r="T187" s="213">
        <v>1005</v>
      </c>
      <c r="U187" s="214"/>
      <c r="V187" s="190" t="s">
        <v>3225</v>
      </c>
      <c r="W187" s="142" t="s">
        <v>5148</v>
      </c>
      <c r="X187" s="134">
        <v>13</v>
      </c>
      <c r="Y187" s="134">
        <v>42</v>
      </c>
      <c r="Z187" s="134">
        <v>42</v>
      </c>
    </row>
    <row r="188" spans="1:26" ht="90" x14ac:dyDescent="0.25">
      <c r="A188" s="178">
        <v>3</v>
      </c>
      <c r="B188" s="175" t="s">
        <v>3202</v>
      </c>
      <c r="C188" s="171" t="s">
        <v>3203</v>
      </c>
      <c r="D188" s="171" t="s">
        <v>1</v>
      </c>
      <c r="E188" s="205" t="s">
        <v>3204</v>
      </c>
      <c r="F188" s="67">
        <v>8481800</v>
      </c>
      <c r="G188" s="224"/>
      <c r="H188" s="224"/>
      <c r="I188" s="224"/>
      <c r="J188" s="224"/>
      <c r="K188" s="224"/>
      <c r="L188" s="224"/>
      <c r="M188" s="224"/>
      <c r="N188" s="224"/>
      <c r="O188" s="224"/>
      <c r="P188" s="224"/>
      <c r="Q188" s="224"/>
      <c r="R188" s="224"/>
      <c r="S188" s="225">
        <v>1308.7417400000002</v>
      </c>
      <c r="T188" s="197">
        <v>1047</v>
      </c>
      <c r="U188" s="189"/>
      <c r="V188" s="190" t="s">
        <v>1306</v>
      </c>
      <c r="W188" s="142" t="s">
        <v>5150</v>
      </c>
      <c r="X188" s="134">
        <v>15</v>
      </c>
      <c r="Y188" s="134">
        <v>46</v>
      </c>
      <c r="Z188" s="134">
        <v>46</v>
      </c>
    </row>
    <row r="189" spans="1:26" ht="135" x14ac:dyDescent="0.25">
      <c r="A189" s="177">
        <v>4</v>
      </c>
      <c r="B189" s="175" t="s">
        <v>4578</v>
      </c>
      <c r="C189" s="404" t="s">
        <v>4265</v>
      </c>
      <c r="D189" s="171" t="s">
        <v>30</v>
      </c>
      <c r="E189" s="163" t="s">
        <v>50</v>
      </c>
      <c r="F189" s="67">
        <v>5842029</v>
      </c>
      <c r="G189" s="224"/>
      <c r="H189" s="224"/>
      <c r="I189" s="224"/>
      <c r="J189" s="224"/>
      <c r="K189" s="224"/>
      <c r="L189" s="224"/>
      <c r="M189" s="224"/>
      <c r="N189" s="224"/>
      <c r="O189" s="224"/>
      <c r="P189" s="224"/>
      <c r="Q189" s="224"/>
      <c r="R189" s="224"/>
      <c r="S189" s="225">
        <v>901.4250747000001</v>
      </c>
      <c r="T189" s="197">
        <v>921</v>
      </c>
      <c r="U189" s="198"/>
      <c r="V189" s="190" t="s">
        <v>3225</v>
      </c>
      <c r="W189" s="142" t="s">
        <v>5150</v>
      </c>
      <c r="X189" s="134">
        <v>15</v>
      </c>
      <c r="Y189" s="134">
        <v>46</v>
      </c>
      <c r="Z189" s="134">
        <v>46</v>
      </c>
    </row>
    <row r="190" spans="1:26" ht="105" x14ac:dyDescent="0.25">
      <c r="A190" s="177">
        <v>6</v>
      </c>
      <c r="B190" s="372" t="s">
        <v>3519</v>
      </c>
      <c r="C190" s="171" t="s">
        <v>3206</v>
      </c>
      <c r="D190" s="171" t="s">
        <v>1</v>
      </c>
      <c r="E190" s="205" t="s">
        <v>105</v>
      </c>
      <c r="F190" s="215"/>
      <c r="G190" s="224"/>
      <c r="H190" s="196">
        <v>3101</v>
      </c>
      <c r="I190" s="224"/>
      <c r="J190" s="224"/>
      <c r="K190" s="224"/>
      <c r="L190" s="224"/>
      <c r="M190" s="224"/>
      <c r="N190" s="224"/>
      <c r="O190" s="224"/>
      <c r="P190" s="224"/>
      <c r="Q190" s="224"/>
      <c r="R190" s="224"/>
      <c r="S190" s="225">
        <v>3163.02</v>
      </c>
      <c r="T190" s="197">
        <v>2132</v>
      </c>
      <c r="U190" s="198"/>
      <c r="V190" s="190" t="s">
        <v>1306</v>
      </c>
      <c r="W190" s="142" t="s">
        <v>5150</v>
      </c>
      <c r="X190" s="134">
        <v>15</v>
      </c>
      <c r="Y190" s="134">
        <v>46</v>
      </c>
      <c r="Z190" s="134">
        <v>46</v>
      </c>
    </row>
    <row r="191" spans="1:26" ht="90" x14ac:dyDescent="0.25">
      <c r="A191" s="178">
        <v>7</v>
      </c>
      <c r="B191" s="175" t="s">
        <v>3207</v>
      </c>
      <c r="C191" s="178" t="s">
        <v>4266</v>
      </c>
      <c r="D191" s="178" t="s">
        <v>1</v>
      </c>
      <c r="E191" s="178" t="s">
        <v>105</v>
      </c>
      <c r="F191" s="33"/>
      <c r="G191" s="310"/>
      <c r="H191" s="311"/>
      <c r="I191" s="312"/>
      <c r="J191" s="310"/>
      <c r="K191" s="312"/>
      <c r="L191" s="312"/>
      <c r="M191" s="312"/>
      <c r="N191" s="312"/>
      <c r="O191" s="312"/>
      <c r="P191" s="312"/>
      <c r="Q191" s="312"/>
      <c r="R191" s="312"/>
      <c r="S191" s="366">
        <v>82563.121740000002</v>
      </c>
      <c r="T191" s="197">
        <v>64391.334180000013</v>
      </c>
      <c r="U191" s="313"/>
      <c r="V191" s="182" t="s">
        <v>860</v>
      </c>
      <c r="W191" s="142" t="s">
        <v>5150</v>
      </c>
      <c r="X191" s="134">
        <v>15</v>
      </c>
      <c r="Y191" s="134">
        <v>46</v>
      </c>
      <c r="Z191" s="134">
        <v>46</v>
      </c>
    </row>
    <row r="192" spans="1:26" ht="105" x14ac:dyDescent="0.25">
      <c r="A192" s="177">
        <v>2</v>
      </c>
      <c r="B192" s="175" t="s">
        <v>4580</v>
      </c>
      <c r="C192" s="171" t="s">
        <v>3212</v>
      </c>
      <c r="D192" s="171" t="s">
        <v>1</v>
      </c>
      <c r="E192" s="171" t="s">
        <v>14</v>
      </c>
      <c r="F192" s="67">
        <v>6785500</v>
      </c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225">
        <v>1047.0026500000001</v>
      </c>
      <c r="T192" s="197">
        <v>1169</v>
      </c>
      <c r="U192" s="198"/>
      <c r="V192" s="190" t="s">
        <v>1306</v>
      </c>
      <c r="W192" s="142" t="s">
        <v>5151</v>
      </c>
      <c r="X192" s="127">
        <v>45</v>
      </c>
      <c r="Y192" s="127">
        <v>45</v>
      </c>
      <c r="Z192" s="127">
        <v>45</v>
      </c>
    </row>
    <row r="193" spans="1:26" ht="210" x14ac:dyDescent="0.25">
      <c r="A193" s="24">
        <v>1</v>
      </c>
      <c r="B193" s="372" t="s">
        <v>3521</v>
      </c>
      <c r="C193" s="403" t="s">
        <v>791</v>
      </c>
      <c r="D193" s="7" t="s">
        <v>1</v>
      </c>
      <c r="E193" s="403" t="s">
        <v>99</v>
      </c>
      <c r="F193" s="400">
        <v>8225019</v>
      </c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366">
        <v>1269.1204317000002</v>
      </c>
      <c r="T193" s="351">
        <v>1338.0858968</v>
      </c>
      <c r="U193" s="352"/>
      <c r="V193" s="25" t="s">
        <v>1306</v>
      </c>
      <c r="W193" s="164" t="s">
        <v>5153</v>
      </c>
      <c r="X193" s="164">
        <v>25</v>
      </c>
      <c r="Y193" s="164">
        <v>48</v>
      </c>
      <c r="Z193" s="164">
        <v>48</v>
      </c>
    </row>
    <row r="194" spans="1:26" ht="105" x14ac:dyDescent="0.25">
      <c r="A194" s="22">
        <v>2</v>
      </c>
      <c r="B194" s="372" t="s">
        <v>3524</v>
      </c>
      <c r="C194" s="401" t="s">
        <v>4257</v>
      </c>
      <c r="D194" s="31" t="s">
        <v>1</v>
      </c>
      <c r="E194" s="401" t="s">
        <v>99</v>
      </c>
      <c r="F194" s="33">
        <v>6976920</v>
      </c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66">
        <v>1076.5387560000001</v>
      </c>
      <c r="T194" s="10">
        <v>1186</v>
      </c>
      <c r="U194" s="352"/>
      <c r="V194" s="25" t="s">
        <v>1306</v>
      </c>
      <c r="W194" s="164" t="s">
        <v>5155</v>
      </c>
      <c r="X194" s="164">
        <v>37</v>
      </c>
      <c r="Y194" s="164">
        <v>47</v>
      </c>
      <c r="Z194" s="164">
        <v>47</v>
      </c>
    </row>
    <row r="195" spans="1:26" ht="105" x14ac:dyDescent="0.25">
      <c r="A195" s="22">
        <v>3</v>
      </c>
      <c r="B195" s="372" t="s">
        <v>3525</v>
      </c>
      <c r="C195" s="401" t="s">
        <v>4258</v>
      </c>
      <c r="D195" s="31" t="s">
        <v>1</v>
      </c>
      <c r="E195" s="401" t="s">
        <v>99</v>
      </c>
      <c r="F195" s="33">
        <v>7827408</v>
      </c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66">
        <v>1207.7690544000002</v>
      </c>
      <c r="T195" s="10">
        <v>2225</v>
      </c>
      <c r="U195" s="352"/>
      <c r="V195" s="25" t="s">
        <v>1306</v>
      </c>
      <c r="W195" s="164" t="s">
        <v>5155</v>
      </c>
      <c r="X195" s="164">
        <v>37</v>
      </c>
      <c r="Y195" s="164">
        <v>47</v>
      </c>
      <c r="Z195" s="164">
        <v>47</v>
      </c>
    </row>
    <row r="196" spans="1:26" ht="135" x14ac:dyDescent="0.25">
      <c r="A196" s="24">
        <v>6</v>
      </c>
      <c r="B196" s="6" t="s">
        <v>4597</v>
      </c>
      <c r="C196" s="403" t="s">
        <v>4246</v>
      </c>
      <c r="D196" s="7" t="s">
        <v>1</v>
      </c>
      <c r="E196" s="403" t="s">
        <v>61</v>
      </c>
      <c r="F196" s="400">
        <v>6887716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366">
        <v>1062.7745788</v>
      </c>
      <c r="T196" s="10">
        <v>1003</v>
      </c>
      <c r="U196" s="352"/>
      <c r="V196" s="25" t="s">
        <v>1306</v>
      </c>
      <c r="W196" s="164" t="s">
        <v>5158</v>
      </c>
      <c r="X196" s="164">
        <v>56</v>
      </c>
      <c r="Y196" s="164">
        <v>53</v>
      </c>
      <c r="Z196" s="164">
        <v>53</v>
      </c>
    </row>
    <row r="197" spans="1:26" ht="120" x14ac:dyDescent="0.25">
      <c r="A197" s="24">
        <v>17</v>
      </c>
      <c r="B197" s="6" t="s">
        <v>199</v>
      </c>
      <c r="C197" s="403" t="s">
        <v>4238</v>
      </c>
      <c r="D197" s="7" t="s">
        <v>1</v>
      </c>
      <c r="E197" s="403" t="s">
        <v>200</v>
      </c>
      <c r="F197" s="400">
        <v>103250043</v>
      </c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366">
        <v>15931.481634900001</v>
      </c>
      <c r="T197" s="10">
        <v>8767</v>
      </c>
      <c r="U197" s="352"/>
      <c r="V197" s="25" t="s">
        <v>1306</v>
      </c>
      <c r="W197" s="164" t="s">
        <v>5158</v>
      </c>
      <c r="X197" s="164">
        <v>56</v>
      </c>
      <c r="Y197" s="164">
        <v>53</v>
      </c>
      <c r="Z197" s="164">
        <v>53</v>
      </c>
    </row>
    <row r="198" spans="1:26" ht="120" x14ac:dyDescent="0.25">
      <c r="A198" s="24">
        <v>20</v>
      </c>
      <c r="B198" s="6" t="s">
        <v>196</v>
      </c>
      <c r="C198" s="403" t="s">
        <v>4238</v>
      </c>
      <c r="D198" s="7" t="s">
        <v>1</v>
      </c>
      <c r="E198" s="403" t="s">
        <v>15</v>
      </c>
      <c r="F198" s="400">
        <v>46769380</v>
      </c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366">
        <v>7216.5153340000006</v>
      </c>
      <c r="T198" s="10">
        <v>2738</v>
      </c>
      <c r="U198" s="352"/>
      <c r="V198" s="25" t="s">
        <v>1306</v>
      </c>
      <c r="W198" s="164" t="s">
        <v>5158</v>
      </c>
      <c r="X198" s="164">
        <v>56</v>
      </c>
      <c r="Y198" s="164">
        <v>53</v>
      </c>
      <c r="Z198" s="164">
        <v>53</v>
      </c>
    </row>
    <row r="199" spans="1:26" ht="120" x14ac:dyDescent="0.25">
      <c r="A199" s="24">
        <v>21</v>
      </c>
      <c r="B199" s="6" t="s">
        <v>197</v>
      </c>
      <c r="C199" s="403" t="s">
        <v>4238</v>
      </c>
      <c r="D199" s="7" t="s">
        <v>1</v>
      </c>
      <c r="E199" s="403" t="s">
        <v>198</v>
      </c>
      <c r="F199" s="400">
        <v>23043194</v>
      </c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366">
        <v>3555.5648342000004</v>
      </c>
      <c r="T199" s="10">
        <v>2842</v>
      </c>
      <c r="U199" s="352"/>
      <c r="V199" s="25" t="s">
        <v>1306</v>
      </c>
      <c r="W199" s="164" t="s">
        <v>5158</v>
      </c>
      <c r="X199" s="164">
        <v>56</v>
      </c>
      <c r="Y199" s="164">
        <v>53</v>
      </c>
      <c r="Z199" s="164">
        <v>53</v>
      </c>
    </row>
    <row r="200" spans="1:26" ht="105" x14ac:dyDescent="0.25">
      <c r="A200" s="24">
        <v>24</v>
      </c>
      <c r="B200" s="6" t="s">
        <v>202</v>
      </c>
      <c r="C200" s="403" t="s">
        <v>4236</v>
      </c>
      <c r="D200" s="7" t="s">
        <v>1</v>
      </c>
      <c r="E200" s="403" t="s">
        <v>4221</v>
      </c>
      <c r="F200" s="400">
        <v>11571800</v>
      </c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366">
        <v>1785.5287400000002</v>
      </c>
      <c r="T200" s="10">
        <v>2103</v>
      </c>
      <c r="U200" s="352"/>
      <c r="V200" s="25" t="s">
        <v>1306</v>
      </c>
      <c r="W200" s="164" t="s">
        <v>5158</v>
      </c>
      <c r="X200" s="164">
        <v>56</v>
      </c>
      <c r="Y200" s="164">
        <v>53</v>
      </c>
      <c r="Z200" s="164">
        <v>53</v>
      </c>
    </row>
    <row r="201" spans="1:26" ht="120" x14ac:dyDescent="0.25">
      <c r="A201" s="24">
        <v>26</v>
      </c>
      <c r="B201" s="6" t="s">
        <v>195</v>
      </c>
      <c r="C201" s="403" t="s">
        <v>4238</v>
      </c>
      <c r="D201" s="7" t="s">
        <v>1</v>
      </c>
      <c r="E201" s="403" t="s">
        <v>145</v>
      </c>
      <c r="F201" s="400">
        <v>7451407</v>
      </c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366">
        <v>1149.7521001</v>
      </c>
      <c r="T201" s="10">
        <v>1048</v>
      </c>
      <c r="U201" s="352"/>
      <c r="V201" s="25" t="s">
        <v>1306</v>
      </c>
      <c r="W201" s="164" t="s">
        <v>5158</v>
      </c>
      <c r="X201" s="164">
        <v>56</v>
      </c>
      <c r="Y201" s="164">
        <v>53</v>
      </c>
      <c r="Z201" s="164">
        <v>53</v>
      </c>
    </row>
    <row r="202" spans="1:26" ht="90" x14ac:dyDescent="0.25">
      <c r="A202" s="24">
        <v>31</v>
      </c>
      <c r="B202" s="6" t="s">
        <v>194</v>
      </c>
      <c r="C202" s="403" t="s">
        <v>4222</v>
      </c>
      <c r="D202" s="7" t="s">
        <v>1</v>
      </c>
      <c r="E202" s="403" t="s">
        <v>4221</v>
      </c>
      <c r="F202" s="80">
        <v>10314500</v>
      </c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366">
        <v>1591.5273500000001</v>
      </c>
      <c r="T202" s="10">
        <v>1602</v>
      </c>
      <c r="U202" s="352"/>
      <c r="V202" s="25" t="s">
        <v>1306</v>
      </c>
      <c r="W202" s="164" t="s">
        <v>5158</v>
      </c>
      <c r="X202" s="164">
        <v>56</v>
      </c>
      <c r="Y202" s="164">
        <v>53</v>
      </c>
      <c r="Z202" s="164">
        <v>53</v>
      </c>
    </row>
    <row r="203" spans="1:26" ht="90" x14ac:dyDescent="0.25">
      <c r="A203" s="24">
        <v>36</v>
      </c>
      <c r="B203" s="6" t="s">
        <v>4600</v>
      </c>
      <c r="C203" s="403" t="s">
        <v>4230</v>
      </c>
      <c r="D203" s="7" t="s">
        <v>1</v>
      </c>
      <c r="E203" s="403" t="s">
        <v>4221</v>
      </c>
      <c r="F203" s="400">
        <v>7152600</v>
      </c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366">
        <v>1103.64618</v>
      </c>
      <c r="T203" s="10">
        <v>1011</v>
      </c>
      <c r="U203" s="352"/>
      <c r="V203" s="25" t="s">
        <v>1306</v>
      </c>
      <c r="W203" s="164" t="s">
        <v>5158</v>
      </c>
      <c r="X203" s="164">
        <v>56</v>
      </c>
      <c r="Y203" s="164">
        <v>53</v>
      </c>
      <c r="Z203" s="164">
        <v>53</v>
      </c>
    </row>
    <row r="204" spans="1:26" ht="90" x14ac:dyDescent="0.25">
      <c r="A204" s="24">
        <v>39</v>
      </c>
      <c r="B204" s="6" t="s">
        <v>193</v>
      </c>
      <c r="C204" s="403" t="s">
        <v>4234</v>
      </c>
      <c r="D204" s="7" t="s">
        <v>1</v>
      </c>
      <c r="E204" s="403" t="s">
        <v>4221</v>
      </c>
      <c r="F204" s="400">
        <v>11645900</v>
      </c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366">
        <v>1796.9623700000002</v>
      </c>
      <c r="T204" s="10">
        <v>1574</v>
      </c>
      <c r="U204" s="352"/>
      <c r="V204" s="25" t="s">
        <v>1306</v>
      </c>
      <c r="W204" s="164" t="s">
        <v>5158</v>
      </c>
      <c r="X204" s="164">
        <v>56</v>
      </c>
      <c r="Y204" s="164">
        <v>53</v>
      </c>
      <c r="Z204" s="164">
        <v>53</v>
      </c>
    </row>
    <row r="205" spans="1:26" ht="105" x14ac:dyDescent="0.25">
      <c r="A205" s="24">
        <v>43</v>
      </c>
      <c r="B205" s="6" t="s">
        <v>800</v>
      </c>
      <c r="C205" s="403" t="s">
        <v>4227</v>
      </c>
      <c r="D205" s="7" t="s">
        <v>1</v>
      </c>
      <c r="E205" s="403" t="s">
        <v>191</v>
      </c>
      <c r="F205" s="400">
        <v>11155400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366">
        <v>1721.2782200000001</v>
      </c>
      <c r="T205" s="10">
        <v>1426</v>
      </c>
      <c r="U205" s="352"/>
      <c r="V205" s="25" t="s">
        <v>1306</v>
      </c>
      <c r="W205" s="164" t="s">
        <v>5158</v>
      </c>
      <c r="X205" s="164">
        <v>56</v>
      </c>
      <c r="Y205" s="164">
        <v>53</v>
      </c>
      <c r="Z205" s="164">
        <v>53</v>
      </c>
    </row>
    <row r="206" spans="1:26" ht="90" x14ac:dyDescent="0.25">
      <c r="A206" s="24">
        <v>45</v>
      </c>
      <c r="B206" s="6" t="s">
        <v>201</v>
      </c>
      <c r="C206" s="403" t="s">
        <v>4220</v>
      </c>
      <c r="D206" s="7" t="s">
        <v>1</v>
      </c>
      <c r="E206" s="403" t="s">
        <v>4221</v>
      </c>
      <c r="F206" s="400">
        <v>8380000</v>
      </c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366">
        <v>1293.0340000000001</v>
      </c>
      <c r="T206" s="10">
        <v>1487</v>
      </c>
      <c r="U206" s="352"/>
      <c r="V206" s="25" t="s">
        <v>1306</v>
      </c>
      <c r="W206" s="164" t="s">
        <v>5158</v>
      </c>
      <c r="X206" s="164">
        <v>56</v>
      </c>
      <c r="Y206" s="164">
        <v>53</v>
      </c>
      <c r="Z206" s="164">
        <v>53</v>
      </c>
    </row>
    <row r="207" spans="1:26" ht="90" x14ac:dyDescent="0.25">
      <c r="A207" s="24">
        <v>46</v>
      </c>
      <c r="B207" s="6" t="s">
        <v>192</v>
      </c>
      <c r="C207" s="403" t="s">
        <v>4222</v>
      </c>
      <c r="D207" s="7" t="s">
        <v>1</v>
      </c>
      <c r="E207" s="403" t="s">
        <v>4221</v>
      </c>
      <c r="F207" s="400">
        <v>13359500</v>
      </c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366">
        <v>2061.3708500000002</v>
      </c>
      <c r="T207" s="10">
        <v>1538</v>
      </c>
      <c r="U207" s="352"/>
      <c r="V207" s="25" t="s">
        <v>1306</v>
      </c>
      <c r="W207" s="164" t="s">
        <v>5158</v>
      </c>
      <c r="X207" s="164">
        <v>56</v>
      </c>
      <c r="Y207" s="164">
        <v>53</v>
      </c>
      <c r="Z207" s="164">
        <v>53</v>
      </c>
    </row>
    <row r="208" spans="1:26" ht="90" x14ac:dyDescent="0.25">
      <c r="A208" s="24">
        <v>47</v>
      </c>
      <c r="B208" s="372" t="s">
        <v>3540</v>
      </c>
      <c r="C208" s="403" t="s">
        <v>4223</v>
      </c>
      <c r="D208" s="7" t="s">
        <v>1</v>
      </c>
      <c r="E208" s="403" t="s">
        <v>4221</v>
      </c>
      <c r="F208" s="400">
        <v>8065700</v>
      </c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366">
        <v>1244.5375100000001</v>
      </c>
      <c r="T208" s="10">
        <v>1165</v>
      </c>
      <c r="U208" s="352"/>
      <c r="V208" s="25" t="s">
        <v>1306</v>
      </c>
      <c r="W208" s="164" t="s">
        <v>5158</v>
      </c>
      <c r="X208" s="164">
        <v>56</v>
      </c>
      <c r="Y208" s="164">
        <v>53</v>
      </c>
      <c r="Z208" s="164">
        <v>53</v>
      </c>
    </row>
    <row r="209" spans="1:26" ht="90" x14ac:dyDescent="0.25">
      <c r="A209" s="24">
        <v>48</v>
      </c>
      <c r="B209" s="372" t="s">
        <v>3541</v>
      </c>
      <c r="C209" s="403" t="s">
        <v>4220</v>
      </c>
      <c r="D209" s="7" t="s">
        <v>1</v>
      </c>
      <c r="E209" s="403" t="s">
        <v>4221</v>
      </c>
      <c r="F209" s="400">
        <v>7303900</v>
      </c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366">
        <v>1126.9917700000001</v>
      </c>
      <c r="T209" s="10">
        <v>1108</v>
      </c>
      <c r="U209" s="352"/>
      <c r="V209" s="25" t="s">
        <v>1306</v>
      </c>
      <c r="W209" s="164" t="s">
        <v>5158</v>
      </c>
      <c r="X209" s="164">
        <v>56</v>
      </c>
      <c r="Y209" s="164">
        <v>53</v>
      </c>
      <c r="Z209" s="164">
        <v>53</v>
      </c>
    </row>
    <row r="210" spans="1:26" ht="75" x14ac:dyDescent="0.25">
      <c r="A210" s="24">
        <v>49</v>
      </c>
      <c r="B210" s="376" t="s">
        <v>3542</v>
      </c>
      <c r="C210" s="403" t="s">
        <v>4224</v>
      </c>
      <c r="D210" s="7" t="s">
        <v>1</v>
      </c>
      <c r="E210" s="7" t="s">
        <v>105</v>
      </c>
      <c r="F210" s="400">
        <v>68400000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366">
        <v>10554.12</v>
      </c>
      <c r="T210" s="10">
        <v>10723.85</v>
      </c>
      <c r="U210" s="18"/>
      <c r="V210" s="25" t="s">
        <v>860</v>
      </c>
      <c r="W210" s="164" t="s">
        <v>5158</v>
      </c>
      <c r="X210" s="164">
        <v>56</v>
      </c>
      <c r="Y210" s="164">
        <v>53</v>
      </c>
      <c r="Z210" s="164">
        <v>53</v>
      </c>
    </row>
    <row r="211" spans="1:26" ht="150" x14ac:dyDescent="0.25">
      <c r="A211" s="24">
        <v>6</v>
      </c>
      <c r="B211" s="6" t="s">
        <v>4608</v>
      </c>
      <c r="C211" s="403" t="s">
        <v>507</v>
      </c>
      <c r="D211" s="7" t="s">
        <v>1</v>
      </c>
      <c r="E211" s="403" t="s">
        <v>38</v>
      </c>
      <c r="F211" s="215">
        <v>27155700</v>
      </c>
      <c r="G211" s="145"/>
      <c r="H211" s="145"/>
      <c r="I211" s="24"/>
      <c r="J211" s="145"/>
      <c r="K211" s="24"/>
      <c r="L211" s="24"/>
      <c r="M211" s="24"/>
      <c r="N211" s="24"/>
      <c r="O211" s="145"/>
      <c r="P211" s="24"/>
      <c r="Q211" s="24"/>
      <c r="R211" s="24"/>
      <c r="S211" s="366">
        <v>4190.1245100000006</v>
      </c>
      <c r="T211" s="351">
        <v>1198.8184200000001</v>
      </c>
      <c r="U211" s="352"/>
      <c r="V211" s="25" t="s">
        <v>1306</v>
      </c>
      <c r="W211" s="164" t="s">
        <v>5159</v>
      </c>
      <c r="X211" s="164">
        <v>12</v>
      </c>
      <c r="Y211" s="164">
        <v>54</v>
      </c>
      <c r="Z211" s="164">
        <v>54</v>
      </c>
    </row>
    <row r="212" spans="1:26" ht="180" x14ac:dyDescent="0.25">
      <c r="A212" s="24">
        <v>8</v>
      </c>
      <c r="B212" s="6" t="s">
        <v>4610</v>
      </c>
      <c r="C212" s="403" t="s">
        <v>491</v>
      </c>
      <c r="D212" s="7" t="s">
        <v>1</v>
      </c>
      <c r="E212" s="403" t="s">
        <v>144</v>
      </c>
      <c r="F212" s="33">
        <v>21016200</v>
      </c>
      <c r="G212" s="145"/>
      <c r="H212" s="145"/>
      <c r="I212" s="24"/>
      <c r="J212" s="145"/>
      <c r="K212" s="24"/>
      <c r="L212" s="24"/>
      <c r="M212" s="24"/>
      <c r="N212" s="24"/>
      <c r="O212" s="145"/>
      <c r="P212" s="24"/>
      <c r="Q212" s="24"/>
      <c r="R212" s="24"/>
      <c r="S212" s="366">
        <v>3242.7996600000001</v>
      </c>
      <c r="T212" s="10">
        <v>5245.79882</v>
      </c>
      <c r="U212" s="352"/>
      <c r="V212" s="25" t="s">
        <v>1306</v>
      </c>
      <c r="W212" s="164" t="s">
        <v>5159</v>
      </c>
      <c r="X212" s="164">
        <v>12</v>
      </c>
      <c r="Y212" s="164">
        <v>54</v>
      </c>
      <c r="Z212" s="164">
        <v>54</v>
      </c>
    </row>
    <row r="213" spans="1:26" ht="120" x14ac:dyDescent="0.25">
      <c r="A213" s="24">
        <v>12</v>
      </c>
      <c r="B213" s="6" t="s">
        <v>4613</v>
      </c>
      <c r="C213" s="403" t="s">
        <v>475</v>
      </c>
      <c r="D213" s="7" t="s">
        <v>1</v>
      </c>
      <c r="E213" s="403" t="s">
        <v>146</v>
      </c>
      <c r="F213" s="33">
        <v>7299800</v>
      </c>
      <c r="G213" s="145"/>
      <c r="H213" s="145"/>
      <c r="I213" s="24"/>
      <c r="J213" s="145"/>
      <c r="K213" s="24"/>
      <c r="L213" s="24"/>
      <c r="M213" s="24"/>
      <c r="N213" s="24"/>
      <c r="O213" s="145"/>
      <c r="P213" s="24"/>
      <c r="Q213" s="24"/>
      <c r="R213" s="24"/>
      <c r="S213" s="366">
        <v>1126.35914</v>
      </c>
      <c r="T213" s="351">
        <v>1072.24613</v>
      </c>
      <c r="U213" s="352"/>
      <c r="V213" s="25" t="s">
        <v>1306</v>
      </c>
      <c r="W213" s="164" t="s">
        <v>5159</v>
      </c>
      <c r="X213" s="164">
        <v>12</v>
      </c>
      <c r="Y213" s="164">
        <v>54</v>
      </c>
      <c r="Z213" s="164">
        <v>54</v>
      </c>
    </row>
    <row r="214" spans="1:26" ht="105" x14ac:dyDescent="0.25">
      <c r="A214" s="24">
        <v>29</v>
      </c>
      <c r="B214" s="372" t="s">
        <v>3546</v>
      </c>
      <c r="C214" s="403" t="s">
        <v>4201</v>
      </c>
      <c r="D214" s="7" t="s">
        <v>1</v>
      </c>
      <c r="E214" s="403" t="s">
        <v>25</v>
      </c>
      <c r="F214" s="33">
        <v>6772500</v>
      </c>
      <c r="G214" s="145"/>
      <c r="H214" s="145"/>
      <c r="I214" s="24"/>
      <c r="J214" s="145"/>
      <c r="K214" s="24"/>
      <c r="L214" s="24"/>
      <c r="M214" s="24"/>
      <c r="N214" s="24"/>
      <c r="O214" s="145"/>
      <c r="P214" s="24"/>
      <c r="Q214" s="24"/>
      <c r="R214" s="24"/>
      <c r="S214" s="366">
        <v>1044.99675</v>
      </c>
      <c r="T214" s="10">
        <v>3793.7278100000003</v>
      </c>
      <c r="U214" s="352"/>
      <c r="V214" s="25" t="s">
        <v>1306</v>
      </c>
      <c r="W214" s="164" t="s">
        <v>5159</v>
      </c>
      <c r="X214" s="164">
        <v>12</v>
      </c>
      <c r="Y214" s="164">
        <v>54</v>
      </c>
      <c r="Z214" s="164">
        <v>54</v>
      </c>
    </row>
    <row r="215" spans="1:26" ht="150" x14ac:dyDescent="0.25">
      <c r="A215" s="24">
        <v>30</v>
      </c>
      <c r="B215" s="370" t="s">
        <v>3547</v>
      </c>
      <c r="C215" s="403" t="s">
        <v>4202</v>
      </c>
      <c r="D215" s="7" t="s">
        <v>1</v>
      </c>
      <c r="E215" s="403" t="s">
        <v>175</v>
      </c>
      <c r="F215" s="33">
        <v>10954500</v>
      </c>
      <c r="G215" s="145"/>
      <c r="H215" s="145"/>
      <c r="I215" s="24"/>
      <c r="J215" s="145"/>
      <c r="K215" s="24"/>
      <c r="L215" s="24"/>
      <c r="M215" s="24"/>
      <c r="N215" s="24"/>
      <c r="O215" s="145"/>
      <c r="P215" s="24"/>
      <c r="Q215" s="24"/>
      <c r="R215" s="24"/>
      <c r="S215" s="366">
        <v>1690.27935</v>
      </c>
      <c r="T215" s="10">
        <v>1407.5708900000002</v>
      </c>
      <c r="U215" s="352"/>
      <c r="V215" s="25" t="s">
        <v>1306</v>
      </c>
      <c r="W215" s="164" t="s">
        <v>5159</v>
      </c>
      <c r="X215" s="164">
        <v>12</v>
      </c>
      <c r="Y215" s="164">
        <v>54</v>
      </c>
      <c r="Z215" s="164">
        <v>54</v>
      </c>
    </row>
    <row r="216" spans="1:26" ht="150" x14ac:dyDescent="0.25">
      <c r="A216" s="24">
        <v>33</v>
      </c>
      <c r="B216" s="372" t="s">
        <v>3548</v>
      </c>
      <c r="C216" s="403" t="s">
        <v>4205</v>
      </c>
      <c r="D216" s="7" t="s">
        <v>1</v>
      </c>
      <c r="E216" s="403" t="s">
        <v>38</v>
      </c>
      <c r="F216" s="33">
        <v>76889320</v>
      </c>
      <c r="G216" s="145"/>
      <c r="H216" s="145"/>
      <c r="I216" s="24"/>
      <c r="J216" s="145"/>
      <c r="K216" s="24"/>
      <c r="L216" s="24"/>
      <c r="M216" s="24"/>
      <c r="N216" s="24"/>
      <c r="O216" s="145"/>
      <c r="P216" s="24"/>
      <c r="Q216" s="24"/>
      <c r="R216" s="24"/>
      <c r="S216" s="366">
        <v>11864.022076000001</v>
      </c>
      <c r="T216" s="10">
        <v>10848.30838</v>
      </c>
      <c r="U216" s="352"/>
      <c r="V216" s="25" t="s">
        <v>1306</v>
      </c>
      <c r="W216" s="164" t="s">
        <v>5159</v>
      </c>
      <c r="X216" s="164">
        <v>12</v>
      </c>
      <c r="Y216" s="164">
        <v>54</v>
      </c>
      <c r="Z216" s="164">
        <v>54</v>
      </c>
    </row>
    <row r="217" spans="1:26" ht="105" x14ac:dyDescent="0.25">
      <c r="A217" s="24">
        <v>34</v>
      </c>
      <c r="B217" s="372" t="s">
        <v>281</v>
      </c>
      <c r="C217" s="403" t="s">
        <v>4206</v>
      </c>
      <c r="D217" s="7" t="s">
        <v>1</v>
      </c>
      <c r="E217" s="403" t="s">
        <v>25</v>
      </c>
      <c r="F217" s="33">
        <v>7011100</v>
      </c>
      <c r="G217" s="145"/>
      <c r="H217" s="145"/>
      <c r="I217" s="24"/>
      <c r="J217" s="145"/>
      <c r="K217" s="24"/>
      <c r="L217" s="24"/>
      <c r="M217" s="24"/>
      <c r="N217" s="24"/>
      <c r="O217" s="145"/>
      <c r="P217" s="24"/>
      <c r="Q217" s="24"/>
      <c r="R217" s="24"/>
      <c r="S217" s="366">
        <v>1081.8127300000001</v>
      </c>
      <c r="T217" s="10">
        <v>4625.40481</v>
      </c>
      <c r="U217" s="352"/>
      <c r="V217" s="25" t="s">
        <v>1306</v>
      </c>
      <c r="W217" s="164" t="s">
        <v>5159</v>
      </c>
      <c r="X217" s="164">
        <v>12</v>
      </c>
      <c r="Y217" s="164">
        <v>54</v>
      </c>
      <c r="Z217" s="164">
        <v>54</v>
      </c>
    </row>
    <row r="218" spans="1:26" ht="165" x14ac:dyDescent="0.25">
      <c r="A218" s="24">
        <v>36</v>
      </c>
      <c r="B218" s="372" t="s">
        <v>3549</v>
      </c>
      <c r="C218" s="403" t="s">
        <v>4208</v>
      </c>
      <c r="D218" s="7" t="s">
        <v>1</v>
      </c>
      <c r="E218" s="403" t="s">
        <v>38</v>
      </c>
      <c r="F218" s="33">
        <v>16958000</v>
      </c>
      <c r="G218" s="145"/>
      <c r="H218" s="145"/>
      <c r="I218" s="24"/>
      <c r="J218" s="145"/>
      <c r="K218" s="24"/>
      <c r="L218" s="24"/>
      <c r="M218" s="24"/>
      <c r="N218" s="24"/>
      <c r="O218" s="145"/>
      <c r="P218" s="24"/>
      <c r="Q218" s="24"/>
      <c r="R218" s="24"/>
      <c r="S218" s="366">
        <v>2616.6194</v>
      </c>
      <c r="T218" s="10">
        <v>1249.49054</v>
      </c>
      <c r="U218" s="352"/>
      <c r="V218" s="25" t="s">
        <v>1306</v>
      </c>
      <c r="W218" s="164" t="s">
        <v>5159</v>
      </c>
      <c r="X218" s="164">
        <v>12</v>
      </c>
      <c r="Y218" s="164">
        <v>54</v>
      </c>
      <c r="Z218" s="164">
        <v>54</v>
      </c>
    </row>
    <row r="219" spans="1:26" ht="105" x14ac:dyDescent="0.25">
      <c r="A219" s="24">
        <v>41</v>
      </c>
      <c r="B219" s="372" t="s">
        <v>307</v>
      </c>
      <c r="C219" s="403" t="s">
        <v>4193</v>
      </c>
      <c r="D219" s="7" t="s">
        <v>1</v>
      </c>
      <c r="E219" s="403" t="s">
        <v>35</v>
      </c>
      <c r="F219" s="215">
        <v>14346100</v>
      </c>
      <c r="G219" s="145"/>
      <c r="H219" s="145"/>
      <c r="I219" s="24"/>
      <c r="J219" s="145"/>
      <c r="K219" s="24"/>
      <c r="L219" s="24"/>
      <c r="M219" s="24"/>
      <c r="N219" s="24"/>
      <c r="O219" s="145"/>
      <c r="P219" s="24"/>
      <c r="Q219" s="24"/>
      <c r="R219" s="24"/>
      <c r="S219" s="366">
        <v>2213.6032300000002</v>
      </c>
      <c r="T219" s="10">
        <v>1132.2534000000001</v>
      </c>
      <c r="U219" s="352"/>
      <c r="V219" s="25" t="s">
        <v>1306</v>
      </c>
      <c r="W219" s="164" t="s">
        <v>5159</v>
      </c>
      <c r="X219" s="164">
        <v>12</v>
      </c>
      <c r="Y219" s="164">
        <v>54</v>
      </c>
      <c r="Z219" s="164">
        <v>54</v>
      </c>
    </row>
    <row r="220" spans="1:26" ht="105" x14ac:dyDescent="0.25">
      <c r="A220" s="24">
        <v>42</v>
      </c>
      <c r="B220" s="372" t="s">
        <v>3550</v>
      </c>
      <c r="C220" s="403" t="s">
        <v>4194</v>
      </c>
      <c r="D220" s="7" t="s">
        <v>1</v>
      </c>
      <c r="E220" s="403" t="s">
        <v>14</v>
      </c>
      <c r="F220" s="33">
        <v>7316800</v>
      </c>
      <c r="G220" s="145"/>
      <c r="H220" s="145"/>
      <c r="I220" s="24"/>
      <c r="J220" s="145"/>
      <c r="K220" s="24"/>
      <c r="L220" s="24"/>
      <c r="M220" s="24"/>
      <c r="N220" s="24"/>
      <c r="O220" s="145"/>
      <c r="P220" s="24"/>
      <c r="Q220" s="24"/>
      <c r="R220" s="24"/>
      <c r="S220" s="366">
        <v>1128.98224</v>
      </c>
      <c r="T220" s="10">
        <v>1618.1903900000002</v>
      </c>
      <c r="U220" s="352"/>
      <c r="V220" s="25" t="s">
        <v>1306</v>
      </c>
      <c r="W220" s="164" t="s">
        <v>5159</v>
      </c>
      <c r="X220" s="164">
        <v>12</v>
      </c>
      <c r="Y220" s="164">
        <v>54</v>
      </c>
      <c r="Z220" s="164">
        <v>54</v>
      </c>
    </row>
    <row r="221" spans="1:26" ht="180" x14ac:dyDescent="0.25">
      <c r="A221" s="24">
        <v>48</v>
      </c>
      <c r="B221" s="372" t="s">
        <v>3552</v>
      </c>
      <c r="C221" s="403" t="s">
        <v>4197</v>
      </c>
      <c r="D221" s="7" t="s">
        <v>30</v>
      </c>
      <c r="E221" s="403" t="s">
        <v>176</v>
      </c>
      <c r="F221" s="33">
        <v>20447700</v>
      </c>
      <c r="G221" s="26"/>
      <c r="H221" s="145"/>
      <c r="I221" s="24"/>
      <c r="J221" s="145"/>
      <c r="K221" s="24"/>
      <c r="L221" s="24"/>
      <c r="M221" s="24"/>
      <c r="N221" s="24"/>
      <c r="O221" s="145"/>
      <c r="P221" s="24"/>
      <c r="Q221" s="24"/>
      <c r="R221" s="24"/>
      <c r="S221" s="366">
        <v>3155.0801100000003</v>
      </c>
      <c r="T221" s="10">
        <v>8205.7511500000001</v>
      </c>
      <c r="U221" s="352"/>
      <c r="V221" s="25" t="s">
        <v>1306</v>
      </c>
      <c r="W221" s="164" t="s">
        <v>5159</v>
      </c>
      <c r="X221" s="164">
        <v>12</v>
      </c>
      <c r="Y221" s="164">
        <v>54</v>
      </c>
      <c r="Z221" s="164">
        <v>54</v>
      </c>
    </row>
    <row r="222" spans="1:26" ht="105" x14ac:dyDescent="0.25">
      <c r="A222" s="24">
        <v>51</v>
      </c>
      <c r="B222" s="6" t="s">
        <v>289</v>
      </c>
      <c r="C222" s="403" t="s">
        <v>4199</v>
      </c>
      <c r="D222" s="7" t="s">
        <v>1</v>
      </c>
      <c r="E222" s="403" t="s">
        <v>23</v>
      </c>
      <c r="F222" s="215">
        <v>13288900</v>
      </c>
      <c r="G222" s="145"/>
      <c r="H222" s="145"/>
      <c r="I222" s="24"/>
      <c r="J222" s="145"/>
      <c r="K222" s="24"/>
      <c r="L222" s="24"/>
      <c r="M222" s="24"/>
      <c r="N222" s="24"/>
      <c r="O222" s="145"/>
      <c r="P222" s="24"/>
      <c r="Q222" s="24"/>
      <c r="R222" s="24"/>
      <c r="S222" s="366">
        <v>2050.4772700000003</v>
      </c>
      <c r="T222" s="10">
        <v>1731.9403500000001</v>
      </c>
      <c r="U222" s="352"/>
      <c r="V222" s="25" t="s">
        <v>1306</v>
      </c>
      <c r="W222" s="164" t="s">
        <v>5159</v>
      </c>
      <c r="X222" s="164">
        <v>12</v>
      </c>
      <c r="Y222" s="164">
        <v>54</v>
      </c>
      <c r="Z222" s="164">
        <v>54</v>
      </c>
    </row>
    <row r="223" spans="1:26" ht="135" x14ac:dyDescent="0.25">
      <c r="A223" s="24">
        <v>52</v>
      </c>
      <c r="B223" s="6" t="s">
        <v>284</v>
      </c>
      <c r="C223" s="403" t="s">
        <v>4200</v>
      </c>
      <c r="D223" s="7" t="s">
        <v>1</v>
      </c>
      <c r="E223" s="403" t="s">
        <v>66</v>
      </c>
      <c r="F223" s="33">
        <v>5911700</v>
      </c>
      <c r="G223" s="26">
        <v>2125</v>
      </c>
      <c r="H223" s="145"/>
      <c r="I223" s="24"/>
      <c r="J223" s="145"/>
      <c r="K223" s="24"/>
      <c r="L223" s="24"/>
      <c r="M223" s="24"/>
      <c r="N223" s="24"/>
      <c r="O223" s="145"/>
      <c r="P223" s="24"/>
      <c r="Q223" s="24"/>
      <c r="R223" s="24"/>
      <c r="S223" s="366">
        <v>2399.6753100000001</v>
      </c>
      <c r="T223" s="10">
        <v>2403.74712</v>
      </c>
      <c r="U223" s="352"/>
      <c r="V223" s="25" t="s">
        <v>1306</v>
      </c>
      <c r="W223" s="164" t="s">
        <v>5159</v>
      </c>
      <c r="X223" s="164">
        <v>12</v>
      </c>
      <c r="Y223" s="164">
        <v>54</v>
      </c>
      <c r="Z223" s="164">
        <v>54</v>
      </c>
    </row>
    <row r="224" spans="1:26" ht="120" x14ac:dyDescent="0.25">
      <c r="A224" s="24">
        <v>54</v>
      </c>
      <c r="B224" s="6" t="s">
        <v>286</v>
      </c>
      <c r="C224" s="403" t="s">
        <v>4182</v>
      </c>
      <c r="D224" s="7" t="s">
        <v>1</v>
      </c>
      <c r="E224" s="403" t="s">
        <v>25</v>
      </c>
      <c r="F224" s="33">
        <v>12441200</v>
      </c>
      <c r="G224" s="145"/>
      <c r="H224" s="145"/>
      <c r="I224" s="24"/>
      <c r="J224" s="145"/>
      <c r="K224" s="24"/>
      <c r="L224" s="24"/>
      <c r="M224" s="24"/>
      <c r="N224" s="24"/>
      <c r="O224" s="145"/>
      <c r="P224" s="24"/>
      <c r="Q224" s="24"/>
      <c r="R224" s="24"/>
      <c r="S224" s="366">
        <v>1919.6771600000002</v>
      </c>
      <c r="T224" s="10">
        <v>2280.0911000000001</v>
      </c>
      <c r="U224" s="352"/>
      <c r="V224" s="25" t="s">
        <v>1306</v>
      </c>
      <c r="W224" s="164" t="s">
        <v>5159</v>
      </c>
      <c r="X224" s="164">
        <v>12</v>
      </c>
      <c r="Y224" s="164">
        <v>54</v>
      </c>
      <c r="Z224" s="164">
        <v>54</v>
      </c>
    </row>
    <row r="225" spans="1:26" ht="120" x14ac:dyDescent="0.25">
      <c r="A225" s="24">
        <v>58</v>
      </c>
      <c r="B225" s="6" t="s">
        <v>285</v>
      </c>
      <c r="C225" s="403" t="s">
        <v>4185</v>
      </c>
      <c r="D225" s="7" t="s">
        <v>1</v>
      </c>
      <c r="E225" s="403" t="s">
        <v>61</v>
      </c>
      <c r="F225" s="33">
        <v>6778800</v>
      </c>
      <c r="G225" s="145"/>
      <c r="H225" s="145"/>
      <c r="I225" s="24"/>
      <c r="J225" s="145"/>
      <c r="K225" s="24"/>
      <c r="L225" s="24"/>
      <c r="M225" s="24"/>
      <c r="N225" s="24"/>
      <c r="O225" s="145"/>
      <c r="P225" s="24"/>
      <c r="Q225" s="24"/>
      <c r="R225" s="24"/>
      <c r="S225" s="366">
        <v>1045.96884</v>
      </c>
      <c r="T225" s="10">
        <v>2280.6465800000001</v>
      </c>
      <c r="U225" s="352"/>
      <c r="V225" s="25" t="s">
        <v>1306</v>
      </c>
      <c r="W225" s="164" t="s">
        <v>5159</v>
      </c>
      <c r="X225" s="164">
        <v>12</v>
      </c>
      <c r="Y225" s="164">
        <v>54</v>
      </c>
      <c r="Z225" s="164">
        <v>54</v>
      </c>
    </row>
    <row r="226" spans="1:26" ht="135" x14ac:dyDescent="0.25">
      <c r="A226" s="24">
        <v>60</v>
      </c>
      <c r="B226" s="6" t="s">
        <v>466</v>
      </c>
      <c r="C226" s="403" t="s">
        <v>4187</v>
      </c>
      <c r="D226" s="7" t="s">
        <v>1</v>
      </c>
      <c r="E226" s="403" t="s">
        <v>8</v>
      </c>
      <c r="F226" s="215">
        <v>7031200</v>
      </c>
      <c r="G226" s="145"/>
      <c r="H226" s="145"/>
      <c r="I226" s="24"/>
      <c r="J226" s="145"/>
      <c r="K226" s="24"/>
      <c r="L226" s="24"/>
      <c r="M226" s="24"/>
      <c r="N226" s="24"/>
      <c r="O226" s="145"/>
      <c r="P226" s="24"/>
      <c r="Q226" s="24"/>
      <c r="R226" s="24"/>
      <c r="S226" s="366">
        <v>1084.91416</v>
      </c>
      <c r="T226" s="10">
        <v>1319.1261300000001</v>
      </c>
      <c r="U226" s="352"/>
      <c r="V226" s="25" t="s">
        <v>1306</v>
      </c>
      <c r="W226" s="164" t="s">
        <v>5159</v>
      </c>
      <c r="X226" s="164">
        <v>12</v>
      </c>
      <c r="Y226" s="164">
        <v>54</v>
      </c>
      <c r="Z226" s="164">
        <v>54</v>
      </c>
    </row>
    <row r="227" spans="1:26" ht="135" x14ac:dyDescent="0.25">
      <c r="A227" s="24">
        <v>83</v>
      </c>
      <c r="B227" s="6" t="s">
        <v>4635</v>
      </c>
      <c r="C227" s="403" t="s">
        <v>4176</v>
      </c>
      <c r="D227" s="7" t="s">
        <v>1</v>
      </c>
      <c r="E227" s="403" t="s">
        <v>91</v>
      </c>
      <c r="F227" s="33">
        <v>8423300</v>
      </c>
      <c r="G227" s="145"/>
      <c r="H227" s="145"/>
      <c r="I227" s="24"/>
      <c r="J227" s="145"/>
      <c r="K227" s="24"/>
      <c r="L227" s="24"/>
      <c r="M227" s="24"/>
      <c r="N227" s="24"/>
      <c r="O227" s="145"/>
      <c r="P227" s="24"/>
      <c r="Q227" s="24"/>
      <c r="R227" s="24"/>
      <c r="S227" s="366">
        <v>1299.7151900000001</v>
      </c>
      <c r="T227" s="10">
        <v>2180.1201300000002</v>
      </c>
      <c r="U227" s="352"/>
      <c r="V227" s="25" t="s">
        <v>1306</v>
      </c>
      <c r="W227" s="164" t="s">
        <v>5159</v>
      </c>
      <c r="X227" s="164">
        <v>12</v>
      </c>
      <c r="Y227" s="164">
        <v>54</v>
      </c>
      <c r="Z227" s="164">
        <v>54</v>
      </c>
    </row>
    <row r="228" spans="1:26" ht="120" x14ac:dyDescent="0.25">
      <c r="A228" s="24">
        <v>84</v>
      </c>
      <c r="B228" s="6" t="s">
        <v>312</v>
      </c>
      <c r="C228" s="403" t="s">
        <v>4177</v>
      </c>
      <c r="D228" s="24" t="s">
        <v>1</v>
      </c>
      <c r="E228" s="403" t="s">
        <v>79</v>
      </c>
      <c r="F228" s="33">
        <v>6644237</v>
      </c>
      <c r="G228" s="145"/>
      <c r="H228" s="145"/>
      <c r="I228" s="24"/>
      <c r="J228" s="145"/>
      <c r="K228" s="24"/>
      <c r="L228" s="24"/>
      <c r="M228" s="24"/>
      <c r="N228" s="24"/>
      <c r="O228" s="145"/>
      <c r="P228" s="24"/>
      <c r="Q228" s="24"/>
      <c r="R228" s="24"/>
      <c r="S228" s="366">
        <v>1025.2057691</v>
      </c>
      <c r="T228" s="10">
        <v>1047.1631220000002</v>
      </c>
      <c r="U228" s="352"/>
      <c r="V228" s="25" t="s">
        <v>1306</v>
      </c>
      <c r="W228" s="164" t="s">
        <v>5159</v>
      </c>
      <c r="X228" s="164">
        <v>12</v>
      </c>
      <c r="Y228" s="164">
        <v>54</v>
      </c>
      <c r="Z228" s="164">
        <v>54</v>
      </c>
    </row>
    <row r="229" spans="1:26" ht="90" x14ac:dyDescent="0.25">
      <c r="A229" s="24">
        <v>98</v>
      </c>
      <c r="B229" s="372" t="s">
        <v>3559</v>
      </c>
      <c r="C229" s="403" t="s">
        <v>4151</v>
      </c>
      <c r="D229" s="7" t="s">
        <v>1</v>
      </c>
      <c r="E229" s="403" t="s">
        <v>60</v>
      </c>
      <c r="F229" s="33">
        <v>9011400</v>
      </c>
      <c r="G229" s="145"/>
      <c r="H229" s="145"/>
      <c r="I229" s="24"/>
      <c r="J229" s="145"/>
      <c r="K229" s="24"/>
      <c r="L229" s="24"/>
      <c r="M229" s="24"/>
      <c r="N229" s="24"/>
      <c r="O229" s="145"/>
      <c r="P229" s="24"/>
      <c r="Q229" s="24"/>
      <c r="R229" s="24"/>
      <c r="S229" s="366">
        <v>1390.45902</v>
      </c>
      <c r="T229" s="10">
        <v>1476.75901</v>
      </c>
      <c r="U229" s="352"/>
      <c r="V229" s="25" t="s">
        <v>1306</v>
      </c>
      <c r="W229" s="164" t="s">
        <v>5159</v>
      </c>
      <c r="X229" s="164">
        <v>12</v>
      </c>
      <c r="Y229" s="164">
        <v>54</v>
      </c>
      <c r="Z229" s="164">
        <v>54</v>
      </c>
    </row>
    <row r="230" spans="1:26" ht="105" x14ac:dyDescent="0.25">
      <c r="A230" s="24">
        <v>102</v>
      </c>
      <c r="B230" s="372" t="s">
        <v>313</v>
      </c>
      <c r="C230" s="403" t="s">
        <v>4155</v>
      </c>
      <c r="D230" s="7" t="s">
        <v>1</v>
      </c>
      <c r="E230" s="403" t="s">
        <v>4</v>
      </c>
      <c r="F230" s="33">
        <v>7141743</v>
      </c>
      <c r="G230" s="145"/>
      <c r="H230" s="145"/>
      <c r="I230" s="24"/>
      <c r="J230" s="145"/>
      <c r="K230" s="24"/>
      <c r="L230" s="24"/>
      <c r="M230" s="24"/>
      <c r="N230" s="24"/>
      <c r="O230" s="145"/>
      <c r="P230" s="24"/>
      <c r="Q230" s="24"/>
      <c r="R230" s="24"/>
      <c r="S230" s="366">
        <v>1101.9709449000002</v>
      </c>
      <c r="T230" s="10">
        <v>2023.9777880000001</v>
      </c>
      <c r="U230" s="352"/>
      <c r="V230" s="25" t="s">
        <v>1306</v>
      </c>
      <c r="W230" s="164" t="s">
        <v>5159</v>
      </c>
      <c r="X230" s="164">
        <v>12</v>
      </c>
      <c r="Y230" s="164">
        <v>54</v>
      </c>
      <c r="Z230" s="164">
        <v>54</v>
      </c>
    </row>
    <row r="231" spans="1:26" ht="120" x14ac:dyDescent="0.25">
      <c r="A231" s="24">
        <v>111</v>
      </c>
      <c r="B231" s="6" t="s">
        <v>306</v>
      </c>
      <c r="C231" s="403" t="s">
        <v>4141</v>
      </c>
      <c r="D231" s="7" t="s">
        <v>1</v>
      </c>
      <c r="E231" s="403" t="s">
        <v>38</v>
      </c>
      <c r="F231" s="33">
        <v>14516500</v>
      </c>
      <c r="G231" s="145"/>
      <c r="H231" s="145"/>
      <c r="I231" s="24"/>
      <c r="J231" s="145"/>
      <c r="K231" s="24"/>
      <c r="L231" s="24"/>
      <c r="M231" s="24"/>
      <c r="N231" s="24"/>
      <c r="O231" s="145"/>
      <c r="P231" s="24"/>
      <c r="Q231" s="24"/>
      <c r="R231" s="24"/>
      <c r="S231" s="366">
        <v>2239.8959500000001</v>
      </c>
      <c r="T231" s="10">
        <v>1223.16696</v>
      </c>
      <c r="U231" s="352"/>
      <c r="V231" s="25" t="s">
        <v>1306</v>
      </c>
      <c r="W231" s="164" t="s">
        <v>5159</v>
      </c>
      <c r="X231" s="164">
        <v>12</v>
      </c>
      <c r="Y231" s="164">
        <v>54</v>
      </c>
      <c r="Z231" s="164">
        <v>54</v>
      </c>
    </row>
    <row r="232" spans="1:26" ht="120" x14ac:dyDescent="0.25">
      <c r="A232" s="24">
        <v>115</v>
      </c>
      <c r="B232" s="372" t="s">
        <v>3565</v>
      </c>
      <c r="C232" s="403" t="s">
        <v>4145</v>
      </c>
      <c r="D232" s="7" t="s">
        <v>1</v>
      </c>
      <c r="E232" s="403" t="s">
        <v>240</v>
      </c>
      <c r="F232" s="33">
        <v>10898500</v>
      </c>
      <c r="G232" s="145"/>
      <c r="H232" s="145"/>
      <c r="I232" s="24"/>
      <c r="J232" s="145"/>
      <c r="K232" s="24"/>
      <c r="L232" s="24"/>
      <c r="M232" s="24"/>
      <c r="N232" s="24"/>
      <c r="O232" s="145"/>
      <c r="P232" s="24"/>
      <c r="Q232" s="24"/>
      <c r="R232" s="24"/>
      <c r="S232" s="366">
        <v>1681.6385500000001</v>
      </c>
      <c r="T232" s="10">
        <v>1557.33447</v>
      </c>
      <c r="U232" s="352"/>
      <c r="V232" s="25" t="s">
        <v>1306</v>
      </c>
      <c r="W232" s="164" t="s">
        <v>5159</v>
      </c>
      <c r="X232" s="164">
        <v>12</v>
      </c>
      <c r="Y232" s="164">
        <v>54</v>
      </c>
      <c r="Z232" s="164">
        <v>54</v>
      </c>
    </row>
    <row r="233" spans="1:26" ht="120" x14ac:dyDescent="0.25">
      <c r="A233" s="24">
        <v>116</v>
      </c>
      <c r="B233" s="6" t="s">
        <v>291</v>
      </c>
      <c r="C233" s="403" t="s">
        <v>4146</v>
      </c>
      <c r="D233" s="7" t="s">
        <v>1</v>
      </c>
      <c r="E233" s="403" t="s">
        <v>15</v>
      </c>
      <c r="F233" s="215">
        <v>21025300</v>
      </c>
      <c r="G233" s="145"/>
      <c r="H233" s="145"/>
      <c r="I233" s="24"/>
      <c r="J233" s="145"/>
      <c r="K233" s="24"/>
      <c r="L233" s="24"/>
      <c r="M233" s="24"/>
      <c r="N233" s="24"/>
      <c r="O233" s="145"/>
      <c r="P233" s="24"/>
      <c r="Q233" s="24"/>
      <c r="R233" s="24"/>
      <c r="S233" s="366">
        <v>3244.20379</v>
      </c>
      <c r="T233" s="10">
        <v>1693.3846375000001</v>
      </c>
      <c r="U233" s="352"/>
      <c r="V233" s="25" t="s">
        <v>1306</v>
      </c>
      <c r="W233" s="164" t="s">
        <v>5159</v>
      </c>
      <c r="X233" s="164">
        <v>12</v>
      </c>
      <c r="Y233" s="164">
        <v>54</v>
      </c>
      <c r="Z233" s="164">
        <v>54</v>
      </c>
    </row>
    <row r="234" spans="1:26" ht="135" x14ac:dyDescent="0.25">
      <c r="A234" s="24">
        <v>127</v>
      </c>
      <c r="B234" s="372" t="s">
        <v>3566</v>
      </c>
      <c r="C234" s="403" t="s">
        <v>4135</v>
      </c>
      <c r="D234" s="7" t="s">
        <v>1</v>
      </c>
      <c r="E234" s="403" t="s">
        <v>287</v>
      </c>
      <c r="F234" s="215">
        <v>8198300</v>
      </c>
      <c r="G234" s="145"/>
      <c r="H234" s="26">
        <v>754</v>
      </c>
      <c r="I234" s="24"/>
      <c r="J234" s="145"/>
      <c r="K234" s="24"/>
      <c r="L234" s="24"/>
      <c r="M234" s="24"/>
      <c r="N234" s="24"/>
      <c r="O234" s="145"/>
      <c r="P234" s="24"/>
      <c r="Q234" s="24"/>
      <c r="R234" s="24"/>
      <c r="S234" s="366">
        <v>2034.0776900000001</v>
      </c>
      <c r="T234" s="10">
        <v>2193.5905200000002</v>
      </c>
      <c r="U234" s="352"/>
      <c r="V234" s="25" t="s">
        <v>1306</v>
      </c>
      <c r="W234" s="164" t="s">
        <v>5159</v>
      </c>
      <c r="X234" s="164">
        <v>12</v>
      </c>
      <c r="Y234" s="164">
        <v>54</v>
      </c>
      <c r="Z234" s="164">
        <v>54</v>
      </c>
    </row>
    <row r="235" spans="1:26" ht="150" x14ac:dyDescent="0.25">
      <c r="A235" s="24">
        <v>133</v>
      </c>
      <c r="B235" s="6" t="s">
        <v>310</v>
      </c>
      <c r="C235" s="403" t="s">
        <v>4129</v>
      </c>
      <c r="D235" s="24" t="s">
        <v>1</v>
      </c>
      <c r="E235" s="403" t="s">
        <v>311</v>
      </c>
      <c r="F235" s="33">
        <v>27449475</v>
      </c>
      <c r="G235" s="145"/>
      <c r="H235" s="145"/>
      <c r="I235" s="24"/>
      <c r="J235" s="145"/>
      <c r="K235" s="24"/>
      <c r="L235" s="24"/>
      <c r="M235" s="24"/>
      <c r="N235" s="24"/>
      <c r="O235" s="145"/>
      <c r="P235" s="24"/>
      <c r="Q235" s="24"/>
      <c r="R235" s="24"/>
      <c r="S235" s="366">
        <v>4235.4539924999999</v>
      </c>
      <c r="T235" s="10">
        <v>4855.1173920000001</v>
      </c>
      <c r="U235" s="352"/>
      <c r="V235" s="25" t="s">
        <v>1306</v>
      </c>
      <c r="W235" s="164" t="s">
        <v>5159</v>
      </c>
      <c r="X235" s="164">
        <v>12</v>
      </c>
      <c r="Y235" s="164">
        <v>54</v>
      </c>
      <c r="Z235" s="164">
        <v>54</v>
      </c>
    </row>
    <row r="236" spans="1:26" ht="135" x14ac:dyDescent="0.25">
      <c r="A236" s="24">
        <v>137</v>
      </c>
      <c r="B236" s="6" t="s">
        <v>290</v>
      </c>
      <c r="C236" s="403" t="s">
        <v>4122</v>
      </c>
      <c r="D236" s="7" t="s">
        <v>1</v>
      </c>
      <c r="E236" s="403" t="s">
        <v>175</v>
      </c>
      <c r="F236" s="33">
        <v>7888000</v>
      </c>
      <c r="G236" s="145"/>
      <c r="H236" s="145"/>
      <c r="I236" s="24"/>
      <c r="J236" s="145"/>
      <c r="K236" s="24"/>
      <c r="L236" s="24"/>
      <c r="M236" s="24"/>
      <c r="N236" s="24"/>
      <c r="O236" s="145"/>
      <c r="P236" s="24"/>
      <c r="Q236" s="24"/>
      <c r="R236" s="24"/>
      <c r="S236" s="366">
        <v>1217.1184000000001</v>
      </c>
      <c r="T236" s="10">
        <v>1693.92083</v>
      </c>
      <c r="U236" s="352"/>
      <c r="V236" s="25" t="s">
        <v>1306</v>
      </c>
      <c r="W236" s="164" t="s">
        <v>5159</v>
      </c>
      <c r="X236" s="164">
        <v>12</v>
      </c>
      <c r="Y236" s="164">
        <v>54</v>
      </c>
      <c r="Z236" s="164">
        <v>54</v>
      </c>
    </row>
    <row r="237" spans="1:26" ht="105" x14ac:dyDescent="0.25">
      <c r="A237" s="24">
        <v>143</v>
      </c>
      <c r="B237" s="6" t="s">
        <v>309</v>
      </c>
      <c r="C237" s="403" t="s">
        <v>4119</v>
      </c>
      <c r="D237" s="7" t="s">
        <v>1</v>
      </c>
      <c r="E237" s="403" t="s">
        <v>61</v>
      </c>
      <c r="F237" s="33">
        <v>5050700</v>
      </c>
      <c r="G237" s="26"/>
      <c r="H237" s="26">
        <v>2300</v>
      </c>
      <c r="I237" s="24"/>
      <c r="J237" s="145"/>
      <c r="K237" s="24"/>
      <c r="L237" s="24"/>
      <c r="M237" s="24"/>
      <c r="N237" s="24"/>
      <c r="O237" s="145"/>
      <c r="P237" s="24"/>
      <c r="Q237" s="24"/>
      <c r="R237" s="24"/>
      <c r="S237" s="366">
        <v>3125.3230100000001</v>
      </c>
      <c r="T237" s="10">
        <v>1072.24613</v>
      </c>
      <c r="U237" s="352"/>
      <c r="V237" s="25" t="s">
        <v>1306</v>
      </c>
      <c r="W237" s="164" t="s">
        <v>5159</v>
      </c>
      <c r="X237" s="164">
        <v>12</v>
      </c>
      <c r="Y237" s="164">
        <v>54</v>
      </c>
      <c r="Z237" s="164">
        <v>54</v>
      </c>
    </row>
    <row r="238" spans="1:26" ht="120" x14ac:dyDescent="0.25">
      <c r="A238" s="24">
        <v>144</v>
      </c>
      <c r="B238" s="6" t="s">
        <v>4639</v>
      </c>
      <c r="C238" s="403" t="s">
        <v>4120</v>
      </c>
      <c r="D238" s="7" t="s">
        <v>1</v>
      </c>
      <c r="E238" s="403" t="s">
        <v>282</v>
      </c>
      <c r="F238" s="215">
        <v>8100900</v>
      </c>
      <c r="G238" s="145"/>
      <c r="H238" s="145"/>
      <c r="I238" s="24"/>
      <c r="J238" s="145"/>
      <c r="K238" s="24"/>
      <c r="L238" s="24"/>
      <c r="M238" s="24"/>
      <c r="N238" s="24"/>
      <c r="O238" s="145"/>
      <c r="P238" s="24"/>
      <c r="Q238" s="24"/>
      <c r="R238" s="24"/>
      <c r="S238" s="366">
        <v>1249.9688700000002</v>
      </c>
      <c r="T238" s="10">
        <v>6098.8045547000002</v>
      </c>
      <c r="U238" s="352"/>
      <c r="V238" s="25" t="s">
        <v>1306</v>
      </c>
      <c r="W238" s="164" t="s">
        <v>5159</v>
      </c>
      <c r="X238" s="164">
        <v>12</v>
      </c>
      <c r="Y238" s="164">
        <v>54</v>
      </c>
      <c r="Z238" s="164">
        <v>54</v>
      </c>
    </row>
    <row r="239" spans="1:26" ht="135" x14ac:dyDescent="0.25">
      <c r="A239" s="24">
        <v>147</v>
      </c>
      <c r="B239" s="372" t="s">
        <v>3570</v>
      </c>
      <c r="C239" s="403" t="s">
        <v>490</v>
      </c>
      <c r="D239" s="7" t="s">
        <v>1</v>
      </c>
      <c r="E239" s="403" t="s">
        <v>177</v>
      </c>
      <c r="F239" s="33">
        <v>8067100</v>
      </c>
      <c r="G239" s="145"/>
      <c r="H239" s="145"/>
      <c r="I239" s="24"/>
      <c r="J239" s="145"/>
      <c r="K239" s="24"/>
      <c r="L239" s="24"/>
      <c r="M239" s="24"/>
      <c r="N239" s="24"/>
      <c r="O239" s="145"/>
      <c r="P239" s="24"/>
      <c r="Q239" s="24"/>
      <c r="R239" s="24"/>
      <c r="S239" s="366">
        <v>1244.7535300000002</v>
      </c>
      <c r="T239" s="10">
        <v>4189.3067200000005</v>
      </c>
      <c r="U239" s="352"/>
      <c r="V239" s="25" t="s">
        <v>1306</v>
      </c>
      <c r="W239" s="164" t="s">
        <v>5159</v>
      </c>
      <c r="X239" s="164">
        <v>12</v>
      </c>
      <c r="Y239" s="164">
        <v>54</v>
      </c>
      <c r="Z239" s="164">
        <v>54</v>
      </c>
    </row>
    <row r="240" spans="1:26" ht="135" x14ac:dyDescent="0.25">
      <c r="A240" s="24">
        <v>150</v>
      </c>
      <c r="B240" s="6" t="s">
        <v>314</v>
      </c>
      <c r="C240" s="403" t="s">
        <v>4108</v>
      </c>
      <c r="D240" s="7" t="s">
        <v>1</v>
      </c>
      <c r="E240" s="403" t="s">
        <v>26</v>
      </c>
      <c r="F240" s="33">
        <v>11361128</v>
      </c>
      <c r="G240" s="145"/>
      <c r="H240" s="145"/>
      <c r="I240" s="24"/>
      <c r="J240" s="145"/>
      <c r="K240" s="24"/>
      <c r="L240" s="24"/>
      <c r="M240" s="24"/>
      <c r="N240" s="24"/>
      <c r="O240" s="145"/>
      <c r="P240" s="24"/>
      <c r="Q240" s="24"/>
      <c r="R240" s="24"/>
      <c r="S240" s="366">
        <v>1753.0220504000001</v>
      </c>
      <c r="T240" s="10">
        <v>3241.066871</v>
      </c>
      <c r="U240" s="352"/>
      <c r="V240" s="25" t="s">
        <v>1306</v>
      </c>
      <c r="W240" s="164" t="s">
        <v>5159</v>
      </c>
      <c r="X240" s="164">
        <v>12</v>
      </c>
      <c r="Y240" s="164">
        <v>54</v>
      </c>
      <c r="Z240" s="164">
        <v>54</v>
      </c>
    </row>
    <row r="241" spans="1:26" ht="120" x14ac:dyDescent="0.25">
      <c r="A241" s="24">
        <v>152</v>
      </c>
      <c r="B241" s="6" t="s">
        <v>288</v>
      </c>
      <c r="C241" s="403" t="s">
        <v>4110</v>
      </c>
      <c r="D241" s="7" t="s">
        <v>1</v>
      </c>
      <c r="E241" s="403" t="s">
        <v>126</v>
      </c>
      <c r="F241" s="215">
        <v>10794600</v>
      </c>
      <c r="G241" s="26">
        <v>206</v>
      </c>
      <c r="H241" s="145"/>
      <c r="I241" s="24"/>
      <c r="J241" s="145"/>
      <c r="K241" s="24"/>
      <c r="L241" s="24"/>
      <c r="M241" s="24"/>
      <c r="N241" s="24"/>
      <c r="O241" s="145"/>
      <c r="P241" s="24"/>
      <c r="Q241" s="24"/>
      <c r="R241" s="24"/>
      <c r="S241" s="366">
        <v>1809.8067800000001</v>
      </c>
      <c r="T241" s="10">
        <v>2066.3856000000001</v>
      </c>
      <c r="U241" s="352"/>
      <c r="V241" s="25" t="s">
        <v>1306</v>
      </c>
      <c r="W241" s="164" t="s">
        <v>5159</v>
      </c>
      <c r="X241" s="164">
        <v>12</v>
      </c>
      <c r="Y241" s="164">
        <v>54</v>
      </c>
      <c r="Z241" s="164">
        <v>54</v>
      </c>
    </row>
    <row r="242" spans="1:26" ht="105" x14ac:dyDescent="0.25">
      <c r="A242" s="24">
        <v>158</v>
      </c>
      <c r="B242" s="372" t="s">
        <v>3573</v>
      </c>
      <c r="C242" s="403" t="s">
        <v>4116</v>
      </c>
      <c r="D242" s="7" t="s">
        <v>1</v>
      </c>
      <c r="E242" s="403" t="s">
        <v>19</v>
      </c>
      <c r="F242" s="215">
        <v>7203426</v>
      </c>
      <c r="G242" s="145"/>
      <c r="H242" s="145"/>
      <c r="I242" s="24"/>
      <c r="J242" s="145"/>
      <c r="K242" s="24"/>
      <c r="L242" s="24"/>
      <c r="M242" s="24"/>
      <c r="N242" s="24"/>
      <c r="O242" s="145"/>
      <c r="P242" s="24"/>
      <c r="Q242" s="24"/>
      <c r="R242" s="24"/>
      <c r="S242" s="366">
        <v>1111.4886318000001</v>
      </c>
      <c r="T242" s="10">
        <v>2160.7709100000002</v>
      </c>
      <c r="U242" s="352"/>
      <c r="V242" s="25" t="s">
        <v>1306</v>
      </c>
      <c r="W242" s="164" t="s">
        <v>5159</v>
      </c>
      <c r="X242" s="164">
        <v>12</v>
      </c>
      <c r="Y242" s="164">
        <v>54</v>
      </c>
      <c r="Z242" s="164">
        <v>54</v>
      </c>
    </row>
    <row r="243" spans="1:26" ht="90" x14ac:dyDescent="0.25">
      <c r="A243" s="24">
        <v>162</v>
      </c>
      <c r="B243" s="6" t="s">
        <v>462</v>
      </c>
      <c r="C243" s="403" t="s">
        <v>4100</v>
      </c>
      <c r="D243" s="7" t="s">
        <v>1</v>
      </c>
      <c r="E243" s="403" t="s">
        <v>38</v>
      </c>
      <c r="F243" s="33">
        <v>13861300</v>
      </c>
      <c r="G243" s="145"/>
      <c r="H243" s="145"/>
      <c r="I243" s="24"/>
      <c r="J243" s="145"/>
      <c r="K243" s="24"/>
      <c r="L243" s="24"/>
      <c r="M243" s="24"/>
      <c r="N243" s="24"/>
      <c r="O243" s="145"/>
      <c r="P243" s="24"/>
      <c r="Q243" s="24"/>
      <c r="R243" s="24"/>
      <c r="S243" s="366">
        <v>2138.7985900000003</v>
      </c>
      <c r="T243" s="10">
        <v>1830.8929400000002</v>
      </c>
      <c r="U243" s="352"/>
      <c r="V243" s="25" t="s">
        <v>1306</v>
      </c>
      <c r="W243" s="164" t="s">
        <v>5159</v>
      </c>
      <c r="X243" s="164">
        <v>12</v>
      </c>
      <c r="Y243" s="164">
        <v>54</v>
      </c>
      <c r="Z243" s="164">
        <v>54</v>
      </c>
    </row>
    <row r="244" spans="1:26" ht="120" x14ac:dyDescent="0.25">
      <c r="A244" s="24">
        <v>167</v>
      </c>
      <c r="B244" s="372" t="s">
        <v>3574</v>
      </c>
      <c r="C244" s="403" t="s">
        <v>4104</v>
      </c>
      <c r="D244" s="7" t="s">
        <v>1</v>
      </c>
      <c r="E244" s="403" t="s">
        <v>91</v>
      </c>
      <c r="F244" s="33">
        <v>13212200</v>
      </c>
      <c r="G244" s="145"/>
      <c r="H244" s="145"/>
      <c r="I244" s="24"/>
      <c r="J244" s="145"/>
      <c r="K244" s="24"/>
      <c r="L244" s="24"/>
      <c r="M244" s="24"/>
      <c r="N244" s="24"/>
      <c r="O244" s="145"/>
      <c r="P244" s="24"/>
      <c r="Q244" s="24"/>
      <c r="R244" s="24"/>
      <c r="S244" s="366">
        <v>2038.64246</v>
      </c>
      <c r="T244" s="10">
        <v>1118.19667</v>
      </c>
      <c r="U244" s="352"/>
      <c r="V244" s="25" t="s">
        <v>1306</v>
      </c>
      <c r="W244" s="164" t="s">
        <v>5159</v>
      </c>
      <c r="X244" s="164">
        <v>12</v>
      </c>
      <c r="Y244" s="164">
        <v>54</v>
      </c>
      <c r="Z244" s="164">
        <v>54</v>
      </c>
    </row>
    <row r="245" spans="1:26" ht="90" x14ac:dyDescent="0.25">
      <c r="A245" s="24">
        <v>186</v>
      </c>
      <c r="B245" s="6" t="s">
        <v>283</v>
      </c>
      <c r="C245" s="403" t="s">
        <v>4080</v>
      </c>
      <c r="D245" s="7" t="s">
        <v>1</v>
      </c>
      <c r="E245" s="403" t="s">
        <v>25</v>
      </c>
      <c r="F245" s="33">
        <v>6946400</v>
      </c>
      <c r="G245" s="145"/>
      <c r="H245" s="145"/>
      <c r="I245" s="24"/>
      <c r="J245" s="145"/>
      <c r="K245" s="24"/>
      <c r="L245" s="24"/>
      <c r="M245" s="24"/>
      <c r="N245" s="24"/>
      <c r="O245" s="145"/>
      <c r="P245" s="24"/>
      <c r="Q245" s="24"/>
      <c r="R245" s="24"/>
      <c r="S245" s="366">
        <v>1071.82952</v>
      </c>
      <c r="T245" s="10">
        <v>3691.3034700000003</v>
      </c>
      <c r="U245" s="352"/>
      <c r="V245" s="25" t="s">
        <v>1306</v>
      </c>
      <c r="W245" s="164" t="s">
        <v>5159</v>
      </c>
      <c r="X245" s="164">
        <v>12</v>
      </c>
      <c r="Y245" s="164">
        <v>54</v>
      </c>
      <c r="Z245" s="164">
        <v>54</v>
      </c>
    </row>
    <row r="246" spans="1:26" ht="120" x14ac:dyDescent="0.25">
      <c r="A246" s="24">
        <v>188</v>
      </c>
      <c r="B246" s="372" t="s">
        <v>3575</v>
      </c>
      <c r="C246" s="403" t="s">
        <v>4082</v>
      </c>
      <c r="D246" s="7" t="s">
        <v>1</v>
      </c>
      <c r="E246" s="403" t="s">
        <v>66</v>
      </c>
      <c r="F246" s="33">
        <v>16152600</v>
      </c>
      <c r="G246" s="145"/>
      <c r="H246" s="145"/>
      <c r="I246" s="24"/>
      <c r="J246" s="145"/>
      <c r="K246" s="24"/>
      <c r="L246" s="24"/>
      <c r="M246" s="24"/>
      <c r="N246" s="24"/>
      <c r="O246" s="145"/>
      <c r="P246" s="24"/>
      <c r="Q246" s="24"/>
      <c r="R246" s="24"/>
      <c r="S246" s="366">
        <v>2492.34618</v>
      </c>
      <c r="T246" s="10">
        <v>1084.0078018000002</v>
      </c>
      <c r="U246" s="352"/>
      <c r="V246" s="25" t="s">
        <v>1306</v>
      </c>
      <c r="W246" s="164" t="s">
        <v>5159</v>
      </c>
      <c r="X246" s="164">
        <v>12</v>
      </c>
      <c r="Y246" s="164">
        <v>54</v>
      </c>
      <c r="Z246" s="164">
        <v>54</v>
      </c>
    </row>
    <row r="247" spans="1:26" ht="120" x14ac:dyDescent="0.25">
      <c r="A247" s="24">
        <v>189</v>
      </c>
      <c r="B247" s="372" t="s">
        <v>3576</v>
      </c>
      <c r="C247" s="403" t="s">
        <v>4083</v>
      </c>
      <c r="D247" s="24" t="s">
        <v>1</v>
      </c>
      <c r="E247" s="403" t="s">
        <v>4</v>
      </c>
      <c r="F247" s="33">
        <v>39317729</v>
      </c>
      <c r="G247" s="145"/>
      <c r="H247" s="145"/>
      <c r="I247" s="24"/>
      <c r="J247" s="145"/>
      <c r="K247" s="24"/>
      <c r="L247" s="24"/>
      <c r="M247" s="24"/>
      <c r="N247" s="24"/>
      <c r="O247" s="145"/>
      <c r="P247" s="24"/>
      <c r="Q247" s="24"/>
      <c r="R247" s="24"/>
      <c r="S247" s="366">
        <v>6066.7255847000006</v>
      </c>
      <c r="T247" s="10">
        <v>12164.101630000001</v>
      </c>
      <c r="U247" s="352"/>
      <c r="V247" s="25" t="s">
        <v>1306</v>
      </c>
      <c r="W247" s="164" t="s">
        <v>5159</v>
      </c>
      <c r="X247" s="164">
        <v>12</v>
      </c>
      <c r="Y247" s="164">
        <v>54</v>
      </c>
      <c r="Z247" s="164">
        <v>54</v>
      </c>
    </row>
    <row r="248" spans="1:26" ht="90" x14ac:dyDescent="0.25">
      <c r="A248" s="24">
        <v>190</v>
      </c>
      <c r="B248" s="6" t="s">
        <v>1486</v>
      </c>
      <c r="C248" s="403" t="s">
        <v>4084</v>
      </c>
      <c r="D248" s="7" t="s">
        <v>1</v>
      </c>
      <c r="E248" s="403" t="s">
        <v>14</v>
      </c>
      <c r="F248" s="33">
        <v>9044700</v>
      </c>
      <c r="G248" s="145"/>
      <c r="H248" s="145"/>
      <c r="I248" s="24"/>
      <c r="J248" s="145"/>
      <c r="K248" s="24"/>
      <c r="L248" s="24"/>
      <c r="M248" s="24"/>
      <c r="N248" s="24"/>
      <c r="O248" s="145"/>
      <c r="P248" s="24"/>
      <c r="Q248" s="24"/>
      <c r="R248" s="24"/>
      <c r="S248" s="366">
        <v>1395.5972100000001</v>
      </c>
      <c r="T248" s="10">
        <v>1386.0923300000002</v>
      </c>
      <c r="U248" s="352"/>
      <c r="V248" s="25" t="s">
        <v>1306</v>
      </c>
      <c r="W248" s="164" t="s">
        <v>5159</v>
      </c>
      <c r="X248" s="164">
        <v>12</v>
      </c>
      <c r="Y248" s="164">
        <v>54</v>
      </c>
      <c r="Z248" s="164">
        <v>54</v>
      </c>
    </row>
    <row r="249" spans="1:26" ht="120" x14ac:dyDescent="0.25">
      <c r="A249" s="24">
        <v>191</v>
      </c>
      <c r="B249" s="6" t="s">
        <v>470</v>
      </c>
      <c r="C249" s="403" t="s">
        <v>4085</v>
      </c>
      <c r="D249" s="7" t="s">
        <v>1</v>
      </c>
      <c r="E249" s="403" t="s">
        <v>66</v>
      </c>
      <c r="F249" s="33">
        <v>66571300</v>
      </c>
      <c r="G249" s="145"/>
      <c r="H249" s="145"/>
      <c r="I249" s="24"/>
      <c r="J249" s="145"/>
      <c r="K249" s="24"/>
      <c r="L249" s="24"/>
      <c r="M249" s="24"/>
      <c r="N249" s="24"/>
      <c r="O249" s="145"/>
      <c r="P249" s="24"/>
      <c r="Q249" s="24"/>
      <c r="R249" s="24"/>
      <c r="S249" s="366">
        <v>10271.951590000001</v>
      </c>
      <c r="T249" s="10">
        <v>1046.0768500000001</v>
      </c>
      <c r="U249" s="352"/>
      <c r="V249" s="25" t="s">
        <v>1306</v>
      </c>
      <c r="W249" s="164" t="s">
        <v>5159</v>
      </c>
      <c r="X249" s="164">
        <v>12</v>
      </c>
      <c r="Y249" s="164">
        <v>54</v>
      </c>
      <c r="Z249" s="164">
        <v>54</v>
      </c>
    </row>
    <row r="250" spans="1:26" ht="135" x14ac:dyDescent="0.25">
      <c r="A250" s="24">
        <v>197</v>
      </c>
      <c r="B250" s="372" t="s">
        <v>3578</v>
      </c>
      <c r="C250" s="403" t="s">
        <v>502</v>
      </c>
      <c r="D250" s="7" t="s">
        <v>1</v>
      </c>
      <c r="E250" s="403" t="s">
        <v>38</v>
      </c>
      <c r="F250" s="215">
        <v>54398271</v>
      </c>
      <c r="G250" s="145"/>
      <c r="H250" s="145"/>
      <c r="I250" s="24"/>
      <c r="J250" s="145"/>
      <c r="K250" s="24"/>
      <c r="L250" s="24"/>
      <c r="M250" s="24"/>
      <c r="N250" s="24"/>
      <c r="O250" s="145"/>
      <c r="P250" s="24"/>
      <c r="Q250" s="24"/>
      <c r="R250" s="24"/>
      <c r="S250" s="366">
        <v>8393.6532153000007</v>
      </c>
      <c r="T250" s="10">
        <v>2086.86121</v>
      </c>
      <c r="U250" s="352"/>
      <c r="V250" s="25" t="s">
        <v>1306</v>
      </c>
      <c r="W250" s="164" t="s">
        <v>5159</v>
      </c>
      <c r="X250" s="164">
        <v>12</v>
      </c>
      <c r="Y250" s="164">
        <v>54</v>
      </c>
      <c r="Z250" s="164">
        <v>54</v>
      </c>
    </row>
    <row r="251" spans="1:26" ht="135" x14ac:dyDescent="0.25">
      <c r="A251" s="24">
        <v>215</v>
      </c>
      <c r="B251" s="6" t="s">
        <v>4650</v>
      </c>
      <c r="C251" s="404" t="s">
        <v>4079</v>
      </c>
      <c r="D251" s="7" t="s">
        <v>1</v>
      </c>
      <c r="E251" s="404" t="s">
        <v>1315</v>
      </c>
      <c r="F251" s="67">
        <v>6675000</v>
      </c>
      <c r="G251" s="145"/>
      <c r="H251" s="145"/>
      <c r="I251" s="24"/>
      <c r="J251" s="145"/>
      <c r="K251" s="24"/>
      <c r="L251" s="24"/>
      <c r="M251" s="24"/>
      <c r="N251" s="24"/>
      <c r="O251" s="145"/>
      <c r="P251" s="24"/>
      <c r="Q251" s="24"/>
      <c r="R251" s="24"/>
      <c r="S251" s="366">
        <v>1029.9525000000001</v>
      </c>
      <c r="T251" s="10">
        <v>1137.74648</v>
      </c>
      <c r="U251" s="352"/>
      <c r="V251" s="25" t="s">
        <v>1308</v>
      </c>
      <c r="W251" s="164" t="s">
        <v>5159</v>
      </c>
      <c r="X251" s="164">
        <v>12</v>
      </c>
      <c r="Y251" s="164">
        <v>54</v>
      </c>
      <c r="Z251" s="164">
        <v>54</v>
      </c>
    </row>
    <row r="252" spans="1:26" ht="135" x14ac:dyDescent="0.25">
      <c r="A252" s="24">
        <v>221</v>
      </c>
      <c r="B252" s="6" t="s">
        <v>1067</v>
      </c>
      <c r="C252" s="404" t="s">
        <v>1068</v>
      </c>
      <c r="D252" s="7" t="s">
        <v>1</v>
      </c>
      <c r="E252" s="404" t="s">
        <v>1482</v>
      </c>
      <c r="F252" s="67">
        <v>7073800</v>
      </c>
      <c r="G252" s="145"/>
      <c r="H252" s="145"/>
      <c r="I252" s="24"/>
      <c r="J252" s="145"/>
      <c r="K252" s="24"/>
      <c r="L252" s="24"/>
      <c r="M252" s="24"/>
      <c r="N252" s="24"/>
      <c r="O252" s="145"/>
      <c r="P252" s="24"/>
      <c r="Q252" s="24"/>
      <c r="R252" s="24"/>
      <c r="S252" s="366">
        <v>1091.4873400000001</v>
      </c>
      <c r="T252" s="10">
        <v>1224</v>
      </c>
      <c r="U252" s="352"/>
      <c r="V252" s="25" t="s">
        <v>1308</v>
      </c>
      <c r="W252" s="164" t="s">
        <v>5159</v>
      </c>
      <c r="X252" s="164">
        <v>12</v>
      </c>
      <c r="Y252" s="164">
        <v>54</v>
      </c>
      <c r="Z252" s="164">
        <v>54</v>
      </c>
    </row>
    <row r="253" spans="1:26" ht="105" x14ac:dyDescent="0.25">
      <c r="A253" s="24">
        <v>227</v>
      </c>
      <c r="B253" s="6" t="s">
        <v>261</v>
      </c>
      <c r="C253" s="404" t="s">
        <v>4078</v>
      </c>
      <c r="D253" s="7" t="s">
        <v>1</v>
      </c>
      <c r="E253" s="404" t="s">
        <v>1491</v>
      </c>
      <c r="F253" s="67">
        <v>8959500</v>
      </c>
      <c r="G253" s="145"/>
      <c r="H253" s="145"/>
      <c r="I253" s="24"/>
      <c r="J253" s="145"/>
      <c r="K253" s="24"/>
      <c r="L253" s="24"/>
      <c r="M253" s="24"/>
      <c r="N253" s="24"/>
      <c r="O253" s="145"/>
      <c r="P253" s="24"/>
      <c r="Q253" s="24"/>
      <c r="R253" s="24"/>
      <c r="S253" s="366">
        <v>1382.4508500000002</v>
      </c>
      <c r="T253" s="10">
        <v>1598.87203</v>
      </c>
      <c r="U253" s="352"/>
      <c r="V253" s="25" t="s">
        <v>1308</v>
      </c>
      <c r="W253" s="164" t="s">
        <v>5159</v>
      </c>
      <c r="X253" s="164">
        <v>12</v>
      </c>
      <c r="Y253" s="164">
        <v>54</v>
      </c>
      <c r="Z253" s="164">
        <v>54</v>
      </c>
    </row>
    <row r="254" spans="1:26" ht="120" x14ac:dyDescent="0.25">
      <c r="A254" s="24">
        <v>231</v>
      </c>
      <c r="B254" s="6" t="s">
        <v>1065</v>
      </c>
      <c r="C254" s="404" t="s">
        <v>1066</v>
      </c>
      <c r="D254" s="7" t="s">
        <v>1</v>
      </c>
      <c r="E254" s="404" t="s">
        <v>1425</v>
      </c>
      <c r="F254" s="67">
        <v>13571600</v>
      </c>
      <c r="G254" s="145"/>
      <c r="H254" s="145"/>
      <c r="I254" s="24"/>
      <c r="J254" s="145"/>
      <c r="K254" s="24"/>
      <c r="L254" s="24"/>
      <c r="M254" s="24"/>
      <c r="N254" s="24"/>
      <c r="O254" s="145"/>
      <c r="P254" s="24"/>
      <c r="Q254" s="24"/>
      <c r="R254" s="24"/>
      <c r="S254" s="366">
        <v>2094.0978800000003</v>
      </c>
      <c r="T254" s="10">
        <v>2106</v>
      </c>
      <c r="U254" s="352"/>
      <c r="V254" s="25" t="s">
        <v>1308</v>
      </c>
      <c r="W254" s="164" t="s">
        <v>5159</v>
      </c>
      <c r="X254" s="164">
        <v>12</v>
      </c>
      <c r="Y254" s="164">
        <v>54</v>
      </c>
      <c r="Z254" s="164">
        <v>54</v>
      </c>
    </row>
    <row r="255" spans="1:26" ht="120" x14ac:dyDescent="0.25">
      <c r="A255" s="24">
        <v>3</v>
      </c>
      <c r="B255" s="372" t="s">
        <v>3579</v>
      </c>
      <c r="C255" s="7" t="s">
        <v>333</v>
      </c>
      <c r="D255" s="31" t="s">
        <v>1</v>
      </c>
      <c r="E255" s="403" t="s">
        <v>1268</v>
      </c>
      <c r="F255" s="44">
        <v>17640882</v>
      </c>
      <c r="G255" s="3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366">
        <v>2721.9880926000001</v>
      </c>
      <c r="T255" s="10">
        <v>1778</v>
      </c>
      <c r="U255" s="18"/>
      <c r="V255" s="4" t="s">
        <v>1306</v>
      </c>
      <c r="W255" s="164" t="s">
        <v>5161</v>
      </c>
      <c r="X255" s="164">
        <v>23</v>
      </c>
      <c r="Y255" s="164">
        <v>55</v>
      </c>
      <c r="Z255" s="164">
        <v>55</v>
      </c>
    </row>
    <row r="256" spans="1:26" ht="75" x14ac:dyDescent="0.25">
      <c r="A256" s="24">
        <v>15</v>
      </c>
      <c r="B256" s="48" t="s">
        <v>1235</v>
      </c>
      <c r="C256" s="403" t="s">
        <v>4076</v>
      </c>
      <c r="D256" s="31" t="s">
        <v>1</v>
      </c>
      <c r="E256" s="403" t="s">
        <v>60</v>
      </c>
      <c r="F256" s="44">
        <v>45200410</v>
      </c>
      <c r="G256" s="3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366">
        <v>6974.4232630000006</v>
      </c>
      <c r="T256" s="351">
        <v>8687.01</v>
      </c>
      <c r="U256" s="18"/>
      <c r="V256" s="4" t="s">
        <v>1306</v>
      </c>
      <c r="W256" s="164" t="s">
        <v>5161</v>
      </c>
      <c r="X256" s="164">
        <v>23</v>
      </c>
      <c r="Y256" s="164">
        <v>55</v>
      </c>
      <c r="Z256" s="164">
        <v>55</v>
      </c>
    </row>
    <row r="257" spans="1:26" ht="165" x14ac:dyDescent="0.25">
      <c r="A257" s="24">
        <v>31</v>
      </c>
      <c r="B257" s="372" t="s">
        <v>3586</v>
      </c>
      <c r="C257" s="403" t="s">
        <v>1245</v>
      </c>
      <c r="D257" s="31" t="s">
        <v>1</v>
      </c>
      <c r="E257" s="403" t="s">
        <v>1428</v>
      </c>
      <c r="F257" s="57">
        <v>16786080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366">
        <v>2590.0921440000002</v>
      </c>
      <c r="T257" s="10">
        <v>2233</v>
      </c>
      <c r="U257" s="18"/>
      <c r="V257" s="4" t="s">
        <v>1306</v>
      </c>
      <c r="W257" s="164" t="s">
        <v>5161</v>
      </c>
      <c r="X257" s="164">
        <v>23</v>
      </c>
      <c r="Y257" s="164">
        <v>55</v>
      </c>
      <c r="Z257" s="164">
        <v>55</v>
      </c>
    </row>
    <row r="258" spans="1:26" ht="120" x14ac:dyDescent="0.25">
      <c r="A258" s="24">
        <v>35</v>
      </c>
      <c r="B258" s="48" t="s">
        <v>1113</v>
      </c>
      <c r="C258" s="7" t="s">
        <v>1285</v>
      </c>
      <c r="D258" s="31" t="s">
        <v>1</v>
      </c>
      <c r="E258" s="403" t="s">
        <v>2087</v>
      </c>
      <c r="F258" s="57">
        <v>7490280.0000000028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366">
        <v>1155.7502040000004</v>
      </c>
      <c r="T258" s="10">
        <v>1225</v>
      </c>
      <c r="U258" s="18"/>
      <c r="V258" s="4" t="s">
        <v>1306</v>
      </c>
      <c r="W258" s="164" t="s">
        <v>5161</v>
      </c>
      <c r="X258" s="164">
        <v>23</v>
      </c>
      <c r="Y258" s="164">
        <v>55</v>
      </c>
      <c r="Z258" s="164">
        <v>55</v>
      </c>
    </row>
    <row r="259" spans="1:26" ht="150" x14ac:dyDescent="0.25">
      <c r="A259" s="24">
        <v>37</v>
      </c>
      <c r="B259" s="48" t="s">
        <v>331</v>
      </c>
      <c r="C259" s="404" t="s">
        <v>4073</v>
      </c>
      <c r="D259" s="31" t="s">
        <v>1</v>
      </c>
      <c r="E259" s="12" t="s">
        <v>332</v>
      </c>
      <c r="F259" s="67">
        <v>19059023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366">
        <v>2940.8072489000001</v>
      </c>
      <c r="T259" s="10">
        <v>1912</v>
      </c>
      <c r="U259" s="18"/>
      <c r="V259" s="4" t="s">
        <v>1308</v>
      </c>
      <c r="W259" s="164" t="s">
        <v>5161</v>
      </c>
      <c r="X259" s="164">
        <v>23</v>
      </c>
      <c r="Y259" s="164">
        <v>55</v>
      </c>
      <c r="Z259" s="164">
        <v>55</v>
      </c>
    </row>
    <row r="260" spans="1:26" ht="120" x14ac:dyDescent="0.25">
      <c r="A260" s="24">
        <v>41</v>
      </c>
      <c r="B260" s="372" t="s">
        <v>3588</v>
      </c>
      <c r="C260" s="403" t="s">
        <v>4068</v>
      </c>
      <c r="D260" s="31" t="s">
        <v>1</v>
      </c>
      <c r="E260" s="403" t="s">
        <v>25</v>
      </c>
      <c r="F260" s="44">
        <v>35096800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366">
        <v>5415.43624</v>
      </c>
      <c r="T260" s="10">
        <v>1500</v>
      </c>
      <c r="U260" s="18"/>
      <c r="V260" s="4" t="s">
        <v>1306</v>
      </c>
      <c r="W260" s="164" t="s">
        <v>5161</v>
      </c>
      <c r="X260" s="164">
        <v>23</v>
      </c>
      <c r="Y260" s="164">
        <v>55</v>
      </c>
      <c r="Z260" s="164">
        <v>55</v>
      </c>
    </row>
    <row r="261" spans="1:26" ht="120" x14ac:dyDescent="0.25">
      <c r="A261" s="24">
        <v>44</v>
      </c>
      <c r="B261" s="372" t="s">
        <v>3589</v>
      </c>
      <c r="C261" s="7" t="s">
        <v>322</v>
      </c>
      <c r="D261" s="31" t="s">
        <v>1</v>
      </c>
      <c r="E261" s="12" t="s">
        <v>14</v>
      </c>
      <c r="F261" s="67">
        <v>7606600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366">
        <v>1173.69838</v>
      </c>
      <c r="T261" s="10">
        <v>1696</v>
      </c>
      <c r="U261" s="18"/>
      <c r="V261" s="11" t="s">
        <v>1308</v>
      </c>
      <c r="W261" s="164" t="s">
        <v>5161</v>
      </c>
      <c r="X261" s="164">
        <v>23</v>
      </c>
      <c r="Y261" s="164">
        <v>55</v>
      </c>
      <c r="Z261" s="164">
        <v>55</v>
      </c>
    </row>
    <row r="262" spans="1:26" ht="120" x14ac:dyDescent="0.25">
      <c r="A262" s="24">
        <v>57</v>
      </c>
      <c r="B262" s="372" t="s">
        <v>3591</v>
      </c>
      <c r="C262" s="39" t="s">
        <v>4057</v>
      </c>
      <c r="D262" s="31" t="s">
        <v>1</v>
      </c>
      <c r="E262" s="403" t="s">
        <v>91</v>
      </c>
      <c r="F262" s="44">
        <v>11528601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366">
        <v>1778.8631343000002</v>
      </c>
      <c r="T262" s="10">
        <v>1000</v>
      </c>
      <c r="U262" s="18"/>
      <c r="V262" s="4" t="s">
        <v>1306</v>
      </c>
      <c r="W262" s="164" t="s">
        <v>5161</v>
      </c>
      <c r="X262" s="164">
        <v>23</v>
      </c>
      <c r="Y262" s="164">
        <v>55</v>
      </c>
      <c r="Z262" s="164">
        <v>55</v>
      </c>
    </row>
    <row r="263" spans="1:26" ht="105" x14ac:dyDescent="0.25">
      <c r="A263" s="24">
        <v>58</v>
      </c>
      <c r="B263" s="48" t="s">
        <v>1290</v>
      </c>
      <c r="C263" s="403" t="s">
        <v>4058</v>
      </c>
      <c r="D263" s="31" t="s">
        <v>1</v>
      </c>
      <c r="E263" s="403" t="s">
        <v>166</v>
      </c>
      <c r="F263" s="44">
        <v>7100000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66">
        <v>1095.53</v>
      </c>
      <c r="T263" s="10">
        <v>1105</v>
      </c>
      <c r="U263" s="18"/>
      <c r="V263" s="4" t="s">
        <v>1306</v>
      </c>
      <c r="W263" s="164" t="s">
        <v>5161</v>
      </c>
      <c r="X263" s="164">
        <v>23</v>
      </c>
      <c r="Y263" s="164">
        <v>55</v>
      </c>
      <c r="Z263" s="164">
        <v>55</v>
      </c>
    </row>
    <row r="264" spans="1:26" ht="150" x14ac:dyDescent="0.25">
      <c r="A264" s="24">
        <v>61</v>
      </c>
      <c r="B264" s="48" t="s">
        <v>4687</v>
      </c>
      <c r="C264" s="403" t="s">
        <v>4060</v>
      </c>
      <c r="D264" s="31" t="s">
        <v>1</v>
      </c>
      <c r="E264" s="403" t="s">
        <v>25</v>
      </c>
      <c r="F264" s="44">
        <v>13199673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366">
        <v>2036.7095439000002</v>
      </c>
      <c r="T264" s="10">
        <v>1539</v>
      </c>
      <c r="U264" s="18"/>
      <c r="V264" s="4" t="s">
        <v>1306</v>
      </c>
      <c r="W264" s="164" t="s">
        <v>5161</v>
      </c>
      <c r="X264" s="164">
        <v>23</v>
      </c>
      <c r="Y264" s="164">
        <v>55</v>
      </c>
      <c r="Z264" s="164">
        <v>55</v>
      </c>
    </row>
    <row r="265" spans="1:26" ht="105" x14ac:dyDescent="0.25">
      <c r="A265" s="24">
        <v>78</v>
      </c>
      <c r="B265" s="372" t="s">
        <v>3596</v>
      </c>
      <c r="C265" s="7" t="s">
        <v>334</v>
      </c>
      <c r="D265" s="31" t="s">
        <v>1</v>
      </c>
      <c r="E265" s="12" t="s">
        <v>25</v>
      </c>
      <c r="F265" s="44">
        <v>163765188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366">
        <v>25268.968508400001</v>
      </c>
      <c r="T265" s="10">
        <v>22386</v>
      </c>
      <c r="U265" s="18"/>
      <c r="V265" s="11" t="s">
        <v>1308</v>
      </c>
      <c r="W265" s="164" t="s">
        <v>5161</v>
      </c>
      <c r="X265" s="164">
        <v>23</v>
      </c>
      <c r="Y265" s="164">
        <v>55</v>
      </c>
      <c r="Z265" s="164">
        <v>55</v>
      </c>
    </row>
    <row r="266" spans="1:26" ht="180" x14ac:dyDescent="0.25">
      <c r="A266" s="24">
        <v>84</v>
      </c>
      <c r="B266" s="372" t="s">
        <v>3599</v>
      </c>
      <c r="C266" s="403" t="s">
        <v>4048</v>
      </c>
      <c r="D266" s="31" t="s">
        <v>1</v>
      </c>
      <c r="E266" s="403" t="s">
        <v>4028</v>
      </c>
      <c r="F266" s="44">
        <v>7000000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66">
        <v>1080.1000000000001</v>
      </c>
      <c r="T266" s="10">
        <v>1153</v>
      </c>
      <c r="U266" s="18"/>
      <c r="V266" s="4" t="s">
        <v>1306</v>
      </c>
      <c r="W266" s="164" t="s">
        <v>5161</v>
      </c>
      <c r="X266" s="164">
        <v>23</v>
      </c>
      <c r="Y266" s="164">
        <v>55</v>
      </c>
      <c r="Z266" s="164">
        <v>55</v>
      </c>
    </row>
    <row r="267" spans="1:26" ht="120" x14ac:dyDescent="0.25">
      <c r="A267" s="24">
        <v>85</v>
      </c>
      <c r="B267" s="48" t="s">
        <v>1108</v>
      </c>
      <c r="C267" s="403" t="s">
        <v>4049</v>
      </c>
      <c r="D267" s="31" t="s">
        <v>1</v>
      </c>
      <c r="E267" s="403" t="s">
        <v>2025</v>
      </c>
      <c r="F267" s="44">
        <v>7097520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66">
        <v>1095.147336</v>
      </c>
      <c r="T267" s="10">
        <v>1158</v>
      </c>
      <c r="U267" s="18"/>
      <c r="V267" s="4" t="s">
        <v>1306</v>
      </c>
      <c r="W267" s="164" t="s">
        <v>5161</v>
      </c>
      <c r="X267" s="164">
        <v>23</v>
      </c>
      <c r="Y267" s="164">
        <v>55</v>
      </c>
      <c r="Z267" s="164">
        <v>55</v>
      </c>
    </row>
    <row r="268" spans="1:26" ht="150" x14ac:dyDescent="0.25">
      <c r="A268" s="24">
        <v>89</v>
      </c>
      <c r="B268" s="372" t="s">
        <v>3286</v>
      </c>
      <c r="C268" s="403" t="s">
        <v>4051</v>
      </c>
      <c r="D268" s="31" t="s">
        <v>1</v>
      </c>
      <c r="E268" s="403" t="s">
        <v>2511</v>
      </c>
      <c r="F268" s="44">
        <v>11541818</v>
      </c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366">
        <v>1780.9025174000001</v>
      </c>
      <c r="T268" s="10">
        <v>1098</v>
      </c>
      <c r="U268" s="18"/>
      <c r="V268" s="4" t="s">
        <v>1306</v>
      </c>
      <c r="W268" s="164" t="s">
        <v>5161</v>
      </c>
      <c r="X268" s="164">
        <v>23</v>
      </c>
      <c r="Y268" s="164">
        <v>55</v>
      </c>
      <c r="Z268" s="164">
        <v>55</v>
      </c>
    </row>
    <row r="269" spans="1:26" ht="105" x14ac:dyDescent="0.25">
      <c r="A269" s="24">
        <v>90</v>
      </c>
      <c r="B269" s="372" t="s">
        <v>3600</v>
      </c>
      <c r="C269" s="7" t="s">
        <v>335</v>
      </c>
      <c r="D269" s="401" t="s">
        <v>1</v>
      </c>
      <c r="E269" s="403" t="s">
        <v>74</v>
      </c>
      <c r="F269" s="44">
        <v>10239709</v>
      </c>
      <c r="G269" s="3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366">
        <v>1579.9870987000002</v>
      </c>
      <c r="T269" s="10">
        <v>1196</v>
      </c>
      <c r="U269" s="18"/>
      <c r="V269" s="4" t="s">
        <v>1306</v>
      </c>
      <c r="W269" s="164" t="s">
        <v>5161</v>
      </c>
      <c r="X269" s="164">
        <v>23</v>
      </c>
      <c r="Y269" s="164">
        <v>55</v>
      </c>
      <c r="Z269" s="164">
        <v>55</v>
      </c>
    </row>
    <row r="270" spans="1:26" ht="90" x14ac:dyDescent="0.25">
      <c r="A270" s="24">
        <v>94</v>
      </c>
      <c r="B270" s="48" t="s">
        <v>4695</v>
      </c>
      <c r="C270" s="403" t="s">
        <v>4043</v>
      </c>
      <c r="D270" s="31" t="s">
        <v>1</v>
      </c>
      <c r="E270" s="403" t="s">
        <v>1634</v>
      </c>
      <c r="F270" s="44">
        <v>7800000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366">
        <v>1203.5400000000002</v>
      </c>
      <c r="T270" s="10">
        <v>1000</v>
      </c>
      <c r="U270" s="18"/>
      <c r="V270" s="4" t="s">
        <v>1306</v>
      </c>
      <c r="W270" s="164" t="s">
        <v>5161</v>
      </c>
      <c r="X270" s="164">
        <v>23</v>
      </c>
      <c r="Y270" s="164">
        <v>55</v>
      </c>
      <c r="Z270" s="164">
        <v>55</v>
      </c>
    </row>
    <row r="271" spans="1:26" ht="105" x14ac:dyDescent="0.25">
      <c r="A271" s="24">
        <v>102</v>
      </c>
      <c r="B271" s="48" t="s">
        <v>4702</v>
      </c>
      <c r="C271" s="403" t="s">
        <v>324</v>
      </c>
      <c r="D271" s="31" t="s">
        <v>1</v>
      </c>
      <c r="E271" s="403" t="s">
        <v>23</v>
      </c>
      <c r="F271" s="44">
        <v>6560520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66">
        <v>1012.2882360000001</v>
      </c>
      <c r="T271" s="10">
        <v>1010</v>
      </c>
      <c r="U271" s="18"/>
      <c r="V271" s="4" t="s">
        <v>1306</v>
      </c>
      <c r="W271" s="164" t="s">
        <v>5161</v>
      </c>
      <c r="X271" s="164">
        <v>23</v>
      </c>
      <c r="Y271" s="164">
        <v>55</v>
      </c>
      <c r="Z271" s="164">
        <v>55</v>
      </c>
    </row>
    <row r="272" spans="1:26" ht="90" x14ac:dyDescent="0.25">
      <c r="A272" s="24">
        <v>107</v>
      </c>
      <c r="B272" s="48" t="s">
        <v>4706</v>
      </c>
      <c r="C272" s="403" t="s">
        <v>4030</v>
      </c>
      <c r="D272" s="31" t="s">
        <v>1</v>
      </c>
      <c r="E272" s="403" t="s">
        <v>36</v>
      </c>
      <c r="F272" s="44">
        <v>7000000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66">
        <v>1080.1000000000001</v>
      </c>
      <c r="T272" s="10">
        <v>1225</v>
      </c>
      <c r="U272" s="18"/>
      <c r="V272" s="4" t="s">
        <v>1306</v>
      </c>
      <c r="W272" s="164" t="s">
        <v>5161</v>
      </c>
      <c r="X272" s="164">
        <v>23</v>
      </c>
      <c r="Y272" s="164">
        <v>55</v>
      </c>
      <c r="Z272" s="164">
        <v>55</v>
      </c>
    </row>
    <row r="273" spans="1:26" ht="90" x14ac:dyDescent="0.25">
      <c r="A273" s="24">
        <v>113</v>
      </c>
      <c r="B273" s="371" t="s">
        <v>3604</v>
      </c>
      <c r="C273" s="403" t="s">
        <v>318</v>
      </c>
      <c r="D273" s="31" t="s">
        <v>1</v>
      </c>
      <c r="E273" s="403" t="s">
        <v>330</v>
      </c>
      <c r="F273" s="44">
        <v>31400000</v>
      </c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366">
        <v>4845.0200000000004</v>
      </c>
      <c r="T273" s="10">
        <v>1125</v>
      </c>
      <c r="U273" s="18"/>
      <c r="V273" s="4" t="s">
        <v>1306</v>
      </c>
      <c r="W273" s="164" t="s">
        <v>5161</v>
      </c>
      <c r="X273" s="164">
        <v>23</v>
      </c>
      <c r="Y273" s="164">
        <v>55</v>
      </c>
      <c r="Z273" s="164">
        <v>55</v>
      </c>
    </row>
    <row r="274" spans="1:26" ht="120" x14ac:dyDescent="0.25">
      <c r="A274" s="24">
        <v>114</v>
      </c>
      <c r="B274" s="371" t="s">
        <v>3605</v>
      </c>
      <c r="C274" s="403" t="s">
        <v>4037</v>
      </c>
      <c r="D274" s="31" t="s">
        <v>1</v>
      </c>
      <c r="E274" s="403" t="s">
        <v>145</v>
      </c>
      <c r="F274" s="44">
        <v>71897400</v>
      </c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366">
        <v>11093.768820000001</v>
      </c>
      <c r="T274" s="10">
        <v>5696</v>
      </c>
      <c r="U274" s="18"/>
      <c r="V274" s="4" t="s">
        <v>1306</v>
      </c>
      <c r="W274" s="164" t="s">
        <v>5161</v>
      </c>
      <c r="X274" s="164">
        <v>23</v>
      </c>
      <c r="Y274" s="164">
        <v>55</v>
      </c>
      <c r="Z274" s="164">
        <v>55</v>
      </c>
    </row>
    <row r="275" spans="1:26" ht="90" x14ac:dyDescent="0.25">
      <c r="A275" s="24">
        <v>115</v>
      </c>
      <c r="B275" s="48" t="s">
        <v>4711</v>
      </c>
      <c r="C275" s="403" t="s">
        <v>318</v>
      </c>
      <c r="D275" s="31" t="s">
        <v>1</v>
      </c>
      <c r="E275" s="403" t="s">
        <v>15</v>
      </c>
      <c r="F275" s="44">
        <v>21500000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366">
        <v>3317.4500000000003</v>
      </c>
      <c r="T275" s="10">
        <v>4348</v>
      </c>
      <c r="U275" s="18"/>
      <c r="V275" s="4" t="s">
        <v>1306</v>
      </c>
      <c r="W275" s="164" t="s">
        <v>5161</v>
      </c>
      <c r="X275" s="164">
        <v>23</v>
      </c>
      <c r="Y275" s="164">
        <v>55</v>
      </c>
      <c r="Z275" s="164">
        <v>55</v>
      </c>
    </row>
    <row r="276" spans="1:26" ht="180" x14ac:dyDescent="0.25">
      <c r="A276" s="24">
        <v>118</v>
      </c>
      <c r="B276" s="371" t="s">
        <v>3606</v>
      </c>
      <c r="C276" s="403" t="s">
        <v>4033</v>
      </c>
      <c r="D276" s="31" t="s">
        <v>1</v>
      </c>
      <c r="E276" s="403" t="s">
        <v>4035</v>
      </c>
      <c r="F276" s="44">
        <v>9500000</v>
      </c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366">
        <v>1465.8500000000001</v>
      </c>
      <c r="T276" s="10">
        <v>1362</v>
      </c>
      <c r="U276" s="18"/>
      <c r="V276" s="4" t="s">
        <v>1306</v>
      </c>
      <c r="W276" s="164" t="s">
        <v>5161</v>
      </c>
      <c r="X276" s="164">
        <v>23</v>
      </c>
      <c r="Y276" s="164">
        <v>55</v>
      </c>
      <c r="Z276" s="164">
        <v>55</v>
      </c>
    </row>
    <row r="277" spans="1:26" ht="180" x14ac:dyDescent="0.25">
      <c r="A277" s="24">
        <v>133</v>
      </c>
      <c r="B277" s="48" t="s">
        <v>4725</v>
      </c>
      <c r="C277" s="403" t="s">
        <v>4033</v>
      </c>
      <c r="D277" s="31" t="s">
        <v>1</v>
      </c>
      <c r="E277" s="403" t="s">
        <v>4028</v>
      </c>
      <c r="F277" s="44">
        <v>11300000</v>
      </c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366">
        <v>1743.5900000000001</v>
      </c>
      <c r="T277" s="10">
        <v>1120</v>
      </c>
      <c r="U277" s="18"/>
      <c r="V277" s="4" t="s">
        <v>1306</v>
      </c>
      <c r="W277" s="164" t="s">
        <v>5161</v>
      </c>
      <c r="X277" s="164">
        <v>23</v>
      </c>
      <c r="Y277" s="164">
        <v>55</v>
      </c>
      <c r="Z277" s="164">
        <v>55</v>
      </c>
    </row>
    <row r="278" spans="1:26" ht="75" x14ac:dyDescent="0.25">
      <c r="A278" s="24">
        <v>134</v>
      </c>
      <c r="B278" s="371" t="s">
        <v>3609</v>
      </c>
      <c r="C278" s="403" t="s">
        <v>4034</v>
      </c>
      <c r="D278" s="31" t="s">
        <v>1</v>
      </c>
      <c r="E278" s="403" t="s">
        <v>330</v>
      </c>
      <c r="F278" s="44">
        <v>35000000</v>
      </c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366">
        <v>5400.5</v>
      </c>
      <c r="T278" s="10">
        <v>4986</v>
      </c>
      <c r="U278" s="18"/>
      <c r="V278" s="4" t="s">
        <v>1306</v>
      </c>
      <c r="W278" s="164" t="s">
        <v>5161</v>
      </c>
      <c r="X278" s="164">
        <v>23</v>
      </c>
      <c r="Y278" s="164">
        <v>55</v>
      </c>
      <c r="Z278" s="164">
        <v>55</v>
      </c>
    </row>
    <row r="279" spans="1:26" ht="180" x14ac:dyDescent="0.25">
      <c r="A279" s="24">
        <v>136</v>
      </c>
      <c r="B279" s="371" t="s">
        <v>3610</v>
      </c>
      <c r="C279" s="403" t="s">
        <v>4027</v>
      </c>
      <c r="D279" s="31" t="s">
        <v>1</v>
      </c>
      <c r="E279" s="403" t="s">
        <v>4028</v>
      </c>
      <c r="F279" s="44">
        <v>6895700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66">
        <v>1064.0065100000002</v>
      </c>
      <c r="T279" s="10">
        <v>1247</v>
      </c>
      <c r="U279" s="18"/>
      <c r="V279" s="4" t="s">
        <v>1306</v>
      </c>
      <c r="W279" s="164" t="s">
        <v>5161</v>
      </c>
      <c r="X279" s="164">
        <v>23</v>
      </c>
      <c r="Y279" s="164">
        <v>55</v>
      </c>
      <c r="Z279" s="164">
        <v>55</v>
      </c>
    </row>
    <row r="280" spans="1:26" ht="120" x14ac:dyDescent="0.25">
      <c r="A280" s="24">
        <v>139</v>
      </c>
      <c r="B280" s="48" t="s">
        <v>861</v>
      </c>
      <c r="C280" s="403" t="s">
        <v>4024</v>
      </c>
      <c r="D280" s="31" t="s">
        <v>1</v>
      </c>
      <c r="E280" s="12" t="s">
        <v>105</v>
      </c>
      <c r="F280" s="44">
        <v>1433895200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366">
        <v>221250.02936000002</v>
      </c>
      <c r="T280" s="10">
        <v>160563.09872000001</v>
      </c>
      <c r="U280" s="18"/>
      <c r="V280" s="11" t="s">
        <v>1322</v>
      </c>
      <c r="W280" s="164" t="s">
        <v>5161</v>
      </c>
      <c r="X280" s="164">
        <v>23</v>
      </c>
      <c r="Y280" s="164">
        <v>55</v>
      </c>
      <c r="Z280" s="164">
        <v>55</v>
      </c>
    </row>
    <row r="281" spans="1:26" ht="150" x14ac:dyDescent="0.25">
      <c r="A281" s="24">
        <v>140</v>
      </c>
      <c r="B281" s="48" t="s">
        <v>862</v>
      </c>
      <c r="C281" s="403" t="s">
        <v>4025</v>
      </c>
      <c r="D281" s="31" t="s">
        <v>1</v>
      </c>
      <c r="E281" s="12" t="s">
        <v>105</v>
      </c>
      <c r="F281" s="44">
        <v>129122500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366">
        <v>19923.601750000002</v>
      </c>
      <c r="T281" s="10">
        <v>20177.093505000001</v>
      </c>
      <c r="U281" s="18"/>
      <c r="V281" s="11" t="s">
        <v>1322</v>
      </c>
      <c r="W281" s="164" t="s">
        <v>5161</v>
      </c>
      <c r="X281" s="164">
        <v>23</v>
      </c>
      <c r="Y281" s="164">
        <v>55</v>
      </c>
      <c r="Z281" s="164">
        <v>55</v>
      </c>
    </row>
    <row r="282" spans="1:26" ht="120" x14ac:dyDescent="0.25">
      <c r="A282" s="24">
        <v>141</v>
      </c>
      <c r="B282" s="48" t="s">
        <v>863</v>
      </c>
      <c r="C282" s="403" t="s">
        <v>4026</v>
      </c>
      <c r="D282" s="31" t="s">
        <v>1</v>
      </c>
      <c r="E282" s="12" t="s">
        <v>105</v>
      </c>
      <c r="F282" s="44">
        <v>428000000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366">
        <v>66040.400000000009</v>
      </c>
      <c r="T282" s="10">
        <v>64188.800000000003</v>
      </c>
      <c r="U282" s="18"/>
      <c r="V282" s="11" t="s">
        <v>1322</v>
      </c>
      <c r="W282" s="164" t="s">
        <v>5161</v>
      </c>
      <c r="X282" s="164">
        <v>23</v>
      </c>
      <c r="Y282" s="164">
        <v>55</v>
      </c>
      <c r="Z282" s="164">
        <v>55</v>
      </c>
    </row>
    <row r="283" spans="1:26" ht="120" x14ac:dyDescent="0.25">
      <c r="A283" s="5">
        <v>1</v>
      </c>
      <c r="B283" s="32" t="s">
        <v>389</v>
      </c>
      <c r="C283" s="403" t="s">
        <v>4022</v>
      </c>
      <c r="D283" s="401" t="s">
        <v>30</v>
      </c>
      <c r="E283" s="24" t="s">
        <v>55</v>
      </c>
      <c r="F283" s="400">
        <v>8739400</v>
      </c>
      <c r="G283" s="19"/>
      <c r="H283" s="26">
        <v>118.79999999999998</v>
      </c>
      <c r="I283" s="24"/>
      <c r="J283" s="19"/>
      <c r="K283" s="24"/>
      <c r="L283" s="19">
        <v>72.7</v>
      </c>
      <c r="M283" s="24"/>
      <c r="N283" s="24"/>
      <c r="O283" s="41"/>
      <c r="P283" s="19">
        <v>9</v>
      </c>
      <c r="Q283" s="19"/>
      <c r="R283" s="19"/>
      <c r="S283" s="366">
        <v>1555.81042</v>
      </c>
      <c r="T283" s="10">
        <v>1520</v>
      </c>
      <c r="U283" s="352"/>
      <c r="V283" s="25" t="s">
        <v>1306</v>
      </c>
      <c r="W283" s="164" t="s">
        <v>5160</v>
      </c>
      <c r="X283" s="164">
        <v>6</v>
      </c>
      <c r="Y283" s="164">
        <v>56</v>
      </c>
      <c r="Z283" s="164">
        <v>56</v>
      </c>
    </row>
    <row r="284" spans="1:26" ht="180" x14ac:dyDescent="0.25">
      <c r="A284" s="24">
        <v>20</v>
      </c>
      <c r="B284" s="371" t="s">
        <v>3620</v>
      </c>
      <c r="C284" s="403" t="s">
        <v>392</v>
      </c>
      <c r="D284" s="401" t="s">
        <v>30</v>
      </c>
      <c r="E284" s="24" t="s">
        <v>31</v>
      </c>
      <c r="F284" s="33">
        <v>4837500</v>
      </c>
      <c r="G284" s="145"/>
      <c r="H284" s="26">
        <v>41.411764705882355</v>
      </c>
      <c r="I284" s="24"/>
      <c r="J284" s="145"/>
      <c r="K284" s="24"/>
      <c r="L284" s="145"/>
      <c r="M284" s="24"/>
      <c r="N284" s="24"/>
      <c r="O284" s="41"/>
      <c r="P284" s="145">
        <v>62.4</v>
      </c>
      <c r="Q284" s="145"/>
      <c r="R284" s="145"/>
      <c r="S284" s="366">
        <v>856.68225000000007</v>
      </c>
      <c r="T284" s="10">
        <v>799</v>
      </c>
      <c r="U284" s="352"/>
      <c r="V284" s="25" t="s">
        <v>1306</v>
      </c>
      <c r="W284" s="164" t="s">
        <v>5160</v>
      </c>
      <c r="X284" s="164">
        <v>6</v>
      </c>
      <c r="Y284" s="164">
        <v>56</v>
      </c>
      <c r="Z284" s="164">
        <v>56</v>
      </c>
    </row>
    <row r="285" spans="1:26" ht="105" x14ac:dyDescent="0.25">
      <c r="A285" s="24">
        <v>33</v>
      </c>
      <c r="B285" s="32" t="s">
        <v>379</v>
      </c>
      <c r="C285" s="403" t="s">
        <v>345</v>
      </c>
      <c r="D285" s="401" t="s">
        <v>1</v>
      </c>
      <c r="E285" s="24" t="s">
        <v>380</v>
      </c>
      <c r="F285" s="400">
        <v>28817500</v>
      </c>
      <c r="G285" s="19"/>
      <c r="H285" s="19"/>
      <c r="I285" s="24"/>
      <c r="J285" s="19"/>
      <c r="K285" s="24"/>
      <c r="L285" s="19"/>
      <c r="M285" s="24"/>
      <c r="N285" s="24"/>
      <c r="O285" s="41"/>
      <c r="P285" s="19"/>
      <c r="Q285" s="19"/>
      <c r="R285" s="19"/>
      <c r="S285" s="366">
        <v>4446.54025</v>
      </c>
      <c r="T285" s="10">
        <v>2216</v>
      </c>
      <c r="U285" s="352"/>
      <c r="V285" s="25" t="s">
        <v>1306</v>
      </c>
      <c r="W285" s="164" t="s">
        <v>5160</v>
      </c>
      <c r="X285" s="164">
        <v>6</v>
      </c>
      <c r="Y285" s="164">
        <v>56</v>
      </c>
      <c r="Z285" s="164">
        <v>56</v>
      </c>
    </row>
    <row r="286" spans="1:26" ht="165" x14ac:dyDescent="0.25">
      <c r="A286" s="24">
        <v>44</v>
      </c>
      <c r="B286" s="32" t="s">
        <v>377</v>
      </c>
      <c r="C286" s="403" t="s">
        <v>378</v>
      </c>
      <c r="D286" s="401" t="s">
        <v>1</v>
      </c>
      <c r="E286" s="24" t="s">
        <v>4006</v>
      </c>
      <c r="F286" s="33">
        <v>22525400</v>
      </c>
      <c r="G286" s="145"/>
      <c r="H286" s="26">
        <v>8.2823529411764714</v>
      </c>
      <c r="I286" s="24"/>
      <c r="J286" s="145"/>
      <c r="K286" s="24"/>
      <c r="L286" s="145"/>
      <c r="M286" s="24"/>
      <c r="N286" s="24"/>
      <c r="O286" s="41"/>
      <c r="P286" s="145"/>
      <c r="Q286" s="145"/>
      <c r="R286" s="145"/>
      <c r="S286" s="366">
        <v>3484.1172200000001</v>
      </c>
      <c r="T286" s="10">
        <v>3432</v>
      </c>
      <c r="U286" s="18"/>
      <c r="V286" s="25" t="s">
        <v>1306</v>
      </c>
      <c r="W286" s="164" t="s">
        <v>5160</v>
      </c>
      <c r="X286" s="164">
        <v>6</v>
      </c>
      <c r="Y286" s="164">
        <v>56</v>
      </c>
      <c r="Z286" s="164">
        <v>56</v>
      </c>
    </row>
    <row r="287" spans="1:26" ht="105" x14ac:dyDescent="0.25">
      <c r="A287" s="24">
        <v>51</v>
      </c>
      <c r="B287" s="32" t="s">
        <v>386</v>
      </c>
      <c r="C287" s="403" t="s">
        <v>345</v>
      </c>
      <c r="D287" s="401" t="s">
        <v>1</v>
      </c>
      <c r="E287" s="24" t="s">
        <v>387</v>
      </c>
      <c r="F287" s="400">
        <v>32115800</v>
      </c>
      <c r="G287" s="26"/>
      <c r="H287" s="26"/>
      <c r="I287" s="24"/>
      <c r="J287" s="145"/>
      <c r="K287" s="24"/>
      <c r="L287" s="145"/>
      <c r="M287" s="24"/>
      <c r="N287" s="24"/>
      <c r="O287" s="145"/>
      <c r="P287" s="145"/>
      <c r="Q287" s="145"/>
      <c r="R287" s="145"/>
      <c r="S287" s="366">
        <v>4955.4679400000005</v>
      </c>
      <c r="T287" s="10">
        <v>1296</v>
      </c>
      <c r="U287" s="352"/>
      <c r="V287" s="25" t="s">
        <v>1306</v>
      </c>
      <c r="W287" s="164" t="s">
        <v>5160</v>
      </c>
      <c r="X287" s="164">
        <v>6</v>
      </c>
      <c r="Y287" s="164">
        <v>56</v>
      </c>
      <c r="Z287" s="164">
        <v>56</v>
      </c>
    </row>
    <row r="288" spans="1:26" ht="135" x14ac:dyDescent="0.25">
      <c r="A288" s="24">
        <v>56</v>
      </c>
      <c r="B288" s="32" t="s">
        <v>384</v>
      </c>
      <c r="C288" s="403" t="s">
        <v>354</v>
      </c>
      <c r="D288" s="401" t="s">
        <v>1</v>
      </c>
      <c r="E288" s="24" t="s">
        <v>385</v>
      </c>
      <c r="F288" s="400"/>
      <c r="G288" s="26"/>
      <c r="H288" s="26"/>
      <c r="I288" s="24"/>
      <c r="J288" s="145"/>
      <c r="K288" s="24"/>
      <c r="L288" s="145"/>
      <c r="M288" s="24"/>
      <c r="N288" s="24"/>
      <c r="O288" s="145">
        <v>1.8560000000000001</v>
      </c>
      <c r="P288" s="145"/>
      <c r="Q288" s="145"/>
      <c r="R288" s="145"/>
      <c r="S288" s="366">
        <v>1670.4</v>
      </c>
      <c r="T288" s="10">
        <v>2568</v>
      </c>
      <c r="U288" s="18"/>
      <c r="V288" s="25" t="s">
        <v>1306</v>
      </c>
      <c r="W288" s="164" t="s">
        <v>5160</v>
      </c>
      <c r="X288" s="164">
        <v>6</v>
      </c>
      <c r="Y288" s="164">
        <v>56</v>
      </c>
      <c r="Z288" s="164">
        <v>56</v>
      </c>
    </row>
    <row r="289" spans="1:26" ht="135" x14ac:dyDescent="0.25">
      <c r="A289" s="24">
        <v>64</v>
      </c>
      <c r="B289" s="32" t="s">
        <v>382</v>
      </c>
      <c r="C289" s="403" t="s">
        <v>378</v>
      </c>
      <c r="D289" s="401" t="s">
        <v>1</v>
      </c>
      <c r="E289" s="24" t="s">
        <v>383</v>
      </c>
      <c r="F289" s="400">
        <v>20515000</v>
      </c>
      <c r="G289" s="26"/>
      <c r="H289" s="26"/>
      <c r="I289" s="24"/>
      <c r="J289" s="145"/>
      <c r="K289" s="24"/>
      <c r="L289" s="145"/>
      <c r="M289" s="24"/>
      <c r="N289" s="24"/>
      <c r="O289" s="145"/>
      <c r="P289" s="145"/>
      <c r="Q289" s="145"/>
      <c r="R289" s="145"/>
      <c r="S289" s="366">
        <v>3165.4645</v>
      </c>
      <c r="T289" s="10">
        <v>2018</v>
      </c>
      <c r="U289" s="352"/>
      <c r="V289" s="25" t="s">
        <v>1306</v>
      </c>
      <c r="W289" s="164" t="s">
        <v>5160</v>
      </c>
      <c r="X289" s="164">
        <v>6</v>
      </c>
      <c r="Y289" s="164">
        <v>56</v>
      </c>
      <c r="Z289" s="164">
        <v>56</v>
      </c>
    </row>
    <row r="290" spans="1:26" ht="75" x14ac:dyDescent="0.25">
      <c r="A290" s="24">
        <v>66</v>
      </c>
      <c r="B290" s="371" t="s">
        <v>3632</v>
      </c>
      <c r="C290" s="403" t="s">
        <v>388</v>
      </c>
      <c r="D290" s="401" t="s">
        <v>1</v>
      </c>
      <c r="E290" s="24" t="s">
        <v>38</v>
      </c>
      <c r="F290" s="400">
        <v>127412832.14517173</v>
      </c>
      <c r="G290" s="26"/>
      <c r="H290" s="26"/>
      <c r="I290" s="24"/>
      <c r="J290" s="145"/>
      <c r="K290" s="24"/>
      <c r="L290" s="145"/>
      <c r="M290" s="24"/>
      <c r="N290" s="24"/>
      <c r="O290" s="145">
        <v>32.338000000000001</v>
      </c>
      <c r="P290" s="145"/>
      <c r="Q290" s="145"/>
      <c r="R290" s="145"/>
      <c r="S290" s="366">
        <v>48764</v>
      </c>
      <c r="T290" s="10">
        <v>48764</v>
      </c>
      <c r="U290" s="18"/>
      <c r="V290" s="25" t="s">
        <v>1306</v>
      </c>
      <c r="W290" s="164" t="s">
        <v>5160</v>
      </c>
      <c r="X290" s="164">
        <v>6</v>
      </c>
      <c r="Y290" s="164">
        <v>56</v>
      </c>
      <c r="Z290" s="164">
        <v>56</v>
      </c>
    </row>
    <row r="291" spans="1:26" ht="120" x14ac:dyDescent="0.25">
      <c r="A291" s="24">
        <v>75</v>
      </c>
      <c r="B291" s="389" t="s">
        <v>381</v>
      </c>
      <c r="C291" s="390" t="s">
        <v>4001</v>
      </c>
      <c r="D291" s="391" t="s">
        <v>1</v>
      </c>
      <c r="E291" s="392" t="s">
        <v>4002</v>
      </c>
      <c r="F291" s="400">
        <v>7082100</v>
      </c>
      <c r="G291" s="393"/>
      <c r="H291" s="394"/>
      <c r="I291" s="390"/>
      <c r="J291" s="392"/>
      <c r="K291" s="390"/>
      <c r="L291" s="392"/>
      <c r="M291" s="390"/>
      <c r="N291" s="390"/>
      <c r="O291" s="395"/>
      <c r="P291" s="392"/>
      <c r="Q291" s="392"/>
      <c r="R291" s="392"/>
      <c r="S291" s="396">
        <v>1092.7680300000002</v>
      </c>
      <c r="T291" s="10">
        <v>1178</v>
      </c>
      <c r="U291" s="352"/>
      <c r="V291" s="25" t="s">
        <v>1306</v>
      </c>
      <c r="W291" s="164" t="s">
        <v>5160</v>
      </c>
      <c r="X291" s="164">
        <v>6</v>
      </c>
      <c r="Y291" s="164">
        <v>56</v>
      </c>
      <c r="Z291" s="164">
        <v>56</v>
      </c>
    </row>
    <row r="292" spans="1:26" ht="180" x14ac:dyDescent="0.25">
      <c r="A292" s="24">
        <v>82</v>
      </c>
      <c r="B292" s="32" t="s">
        <v>390</v>
      </c>
      <c r="C292" s="403" t="s">
        <v>391</v>
      </c>
      <c r="D292" s="401" t="s">
        <v>30</v>
      </c>
      <c r="E292" s="24" t="s">
        <v>31</v>
      </c>
      <c r="F292" s="33">
        <v>36000000</v>
      </c>
      <c r="G292" s="145"/>
      <c r="H292" s="26">
        <v>180</v>
      </c>
      <c r="I292" s="24"/>
      <c r="J292" s="145"/>
      <c r="K292" s="24"/>
      <c r="L292" s="145"/>
      <c r="M292" s="24"/>
      <c r="N292" s="24"/>
      <c r="O292" s="41"/>
      <c r="P292" s="145">
        <v>768</v>
      </c>
      <c r="Q292" s="145"/>
      <c r="R292" s="145"/>
      <c r="S292" s="366">
        <v>6575.52</v>
      </c>
      <c r="T292" s="10">
        <v>6430</v>
      </c>
      <c r="U292" s="352"/>
      <c r="V292" s="25" t="s">
        <v>1306</v>
      </c>
      <c r="W292" s="164" t="s">
        <v>5160</v>
      </c>
      <c r="X292" s="164">
        <v>6</v>
      </c>
      <c r="Y292" s="164">
        <v>56</v>
      </c>
      <c r="Z292" s="164">
        <v>56</v>
      </c>
    </row>
    <row r="293" spans="1:26" ht="105" x14ac:dyDescent="0.25">
      <c r="A293" s="24">
        <v>86</v>
      </c>
      <c r="B293" s="380" t="s">
        <v>3636</v>
      </c>
      <c r="C293" s="403" t="s">
        <v>3997</v>
      </c>
      <c r="D293" s="31" t="s">
        <v>1</v>
      </c>
      <c r="E293" s="12" t="s">
        <v>105</v>
      </c>
      <c r="F293" s="400">
        <v>83220000</v>
      </c>
      <c r="G293" s="19"/>
      <c r="H293" s="19"/>
      <c r="I293" s="24"/>
      <c r="J293" s="19"/>
      <c r="K293" s="24"/>
      <c r="L293" s="19"/>
      <c r="M293" s="24"/>
      <c r="N293" s="24"/>
      <c r="O293" s="41"/>
      <c r="P293" s="19"/>
      <c r="Q293" s="19"/>
      <c r="R293" s="19"/>
      <c r="S293" s="366">
        <v>12840.846000000001</v>
      </c>
      <c r="T293" s="10">
        <v>12336.285</v>
      </c>
      <c r="U293" s="18"/>
      <c r="V293" s="25" t="s">
        <v>3233</v>
      </c>
      <c r="W293" s="164" t="s">
        <v>5160</v>
      </c>
      <c r="X293" s="164">
        <v>6</v>
      </c>
      <c r="Y293" s="164">
        <v>56</v>
      </c>
      <c r="Z293" s="164">
        <v>56</v>
      </c>
    </row>
    <row r="294" spans="1:26" ht="75" x14ac:dyDescent="0.25">
      <c r="A294" s="24">
        <v>87</v>
      </c>
      <c r="B294" s="381" t="s">
        <v>396</v>
      </c>
      <c r="C294" s="403" t="s">
        <v>3998</v>
      </c>
      <c r="D294" s="31" t="s">
        <v>1</v>
      </c>
      <c r="E294" s="12" t="s">
        <v>105</v>
      </c>
      <c r="F294" s="400">
        <v>121690000</v>
      </c>
      <c r="G294" s="19"/>
      <c r="H294" s="19"/>
      <c r="I294" s="24"/>
      <c r="J294" s="19"/>
      <c r="K294" s="24"/>
      <c r="L294" s="19"/>
      <c r="M294" s="24"/>
      <c r="N294" s="24"/>
      <c r="O294" s="41"/>
      <c r="P294" s="19"/>
      <c r="Q294" s="19"/>
      <c r="R294" s="19"/>
      <c r="S294" s="366">
        <v>18776.767</v>
      </c>
      <c r="T294" s="10">
        <v>21348.985032000001</v>
      </c>
      <c r="U294" s="18"/>
      <c r="V294" s="25" t="s">
        <v>860</v>
      </c>
      <c r="W294" s="164" t="s">
        <v>5160</v>
      </c>
      <c r="X294" s="164">
        <v>6</v>
      </c>
      <c r="Y294" s="164">
        <v>56</v>
      </c>
      <c r="Z294" s="164">
        <v>56</v>
      </c>
    </row>
    <row r="295" spans="1:26" ht="75" x14ac:dyDescent="0.25">
      <c r="A295" s="24">
        <v>88</v>
      </c>
      <c r="B295" s="380" t="s">
        <v>3637</v>
      </c>
      <c r="C295" s="403" t="s">
        <v>3998</v>
      </c>
      <c r="D295" s="31" t="s">
        <v>1</v>
      </c>
      <c r="E295" s="12" t="s">
        <v>105</v>
      </c>
      <c r="F295" s="400">
        <v>90927900</v>
      </c>
      <c r="G295" s="19"/>
      <c r="H295" s="19"/>
      <c r="I295" s="24"/>
      <c r="J295" s="19"/>
      <c r="K295" s="24"/>
      <c r="L295" s="19"/>
      <c r="M295" s="24"/>
      <c r="N295" s="24"/>
      <c r="O295" s="41"/>
      <c r="P295" s="19"/>
      <c r="Q295" s="19"/>
      <c r="R295" s="19"/>
      <c r="S295" s="366">
        <v>14030.17497</v>
      </c>
      <c r="T295" s="10">
        <v>15661.716939000002</v>
      </c>
      <c r="U295" s="18"/>
      <c r="V295" s="25" t="s">
        <v>860</v>
      </c>
      <c r="W295" s="164" t="s">
        <v>5160</v>
      </c>
      <c r="X295" s="164">
        <v>6</v>
      </c>
      <c r="Y295" s="164">
        <v>56</v>
      </c>
      <c r="Z295" s="164">
        <v>56</v>
      </c>
    </row>
    <row r="296" spans="1:26" ht="75" x14ac:dyDescent="0.25">
      <c r="A296" s="24">
        <v>89</v>
      </c>
      <c r="B296" s="381" t="s">
        <v>397</v>
      </c>
      <c r="C296" s="403" t="s">
        <v>3998</v>
      </c>
      <c r="D296" s="31" t="s">
        <v>1</v>
      </c>
      <c r="E296" s="12" t="s">
        <v>105</v>
      </c>
      <c r="F296" s="400">
        <v>77475299.999999985</v>
      </c>
      <c r="G296" s="19"/>
      <c r="H296" s="19"/>
      <c r="I296" s="24"/>
      <c r="J296" s="19"/>
      <c r="K296" s="24"/>
      <c r="L296" s="19"/>
      <c r="M296" s="24"/>
      <c r="N296" s="24"/>
      <c r="O296" s="41"/>
      <c r="P296" s="19"/>
      <c r="Q296" s="19"/>
      <c r="R296" s="19"/>
      <c r="S296" s="366">
        <v>11954.438789999998</v>
      </c>
      <c r="T296" s="10">
        <v>11669.931192</v>
      </c>
      <c r="U296" s="18"/>
      <c r="V296" s="25" t="s">
        <v>860</v>
      </c>
      <c r="W296" s="164" t="s">
        <v>5160</v>
      </c>
      <c r="X296" s="164">
        <v>6</v>
      </c>
      <c r="Y296" s="164">
        <v>56</v>
      </c>
      <c r="Z296" s="164">
        <v>56</v>
      </c>
    </row>
    <row r="297" spans="1:26" ht="90" x14ac:dyDescent="0.25">
      <c r="A297" s="24">
        <v>90</v>
      </c>
      <c r="B297" s="32" t="s">
        <v>840</v>
      </c>
      <c r="C297" s="403" t="s">
        <v>3999</v>
      </c>
      <c r="D297" s="401" t="s">
        <v>1</v>
      </c>
      <c r="E297" s="24" t="s">
        <v>9</v>
      </c>
      <c r="F297" s="400">
        <v>5521200</v>
      </c>
      <c r="G297" s="26"/>
      <c r="H297" s="26"/>
      <c r="I297" s="24"/>
      <c r="J297" s="145"/>
      <c r="K297" s="24"/>
      <c r="L297" s="145"/>
      <c r="M297" s="24"/>
      <c r="N297" s="24"/>
      <c r="O297" s="145"/>
      <c r="P297" s="145"/>
      <c r="Q297" s="145"/>
      <c r="R297" s="145"/>
      <c r="S297" s="357">
        <v>1019</v>
      </c>
      <c r="T297" s="10">
        <v>1019</v>
      </c>
      <c r="U297" s="352"/>
      <c r="V297" s="25" t="s">
        <v>1306</v>
      </c>
      <c r="W297" s="164" t="s">
        <v>5160</v>
      </c>
      <c r="X297" s="164">
        <v>6</v>
      </c>
      <c r="Y297" s="164">
        <v>56</v>
      </c>
      <c r="Z297" s="164">
        <v>56</v>
      </c>
    </row>
    <row r="298" spans="1:26" ht="75" x14ac:dyDescent="0.25">
      <c r="A298" s="24">
        <v>5</v>
      </c>
      <c r="B298" s="371" t="s">
        <v>3640</v>
      </c>
      <c r="C298" s="53" t="s">
        <v>3992</v>
      </c>
      <c r="D298" s="34" t="s">
        <v>30</v>
      </c>
      <c r="E298" s="401" t="s">
        <v>55</v>
      </c>
      <c r="F298" s="400">
        <v>5071920</v>
      </c>
      <c r="G298" s="44"/>
      <c r="H298" s="45"/>
      <c r="I298" s="34"/>
      <c r="J298" s="44"/>
      <c r="K298" s="34"/>
      <c r="L298" s="44"/>
      <c r="M298" s="34"/>
      <c r="N298" s="34"/>
      <c r="O298" s="44"/>
      <c r="P298" s="44"/>
      <c r="Q298" s="44"/>
      <c r="R298" s="44"/>
      <c r="S298" s="366">
        <v>782.59725600000002</v>
      </c>
      <c r="T298" s="351">
        <v>726</v>
      </c>
      <c r="U298" s="352"/>
      <c r="V298" s="25" t="s">
        <v>1306</v>
      </c>
      <c r="W298" s="164" t="s">
        <v>5162</v>
      </c>
      <c r="X298" s="164">
        <v>58</v>
      </c>
      <c r="Y298" s="164">
        <v>57</v>
      </c>
      <c r="Z298" s="164">
        <v>57</v>
      </c>
    </row>
    <row r="299" spans="1:26" ht="75" x14ac:dyDescent="0.25">
      <c r="A299" s="24">
        <v>6</v>
      </c>
      <c r="B299" s="371" t="s">
        <v>3639</v>
      </c>
      <c r="C299" s="53" t="s">
        <v>3993</v>
      </c>
      <c r="D299" s="34" t="s">
        <v>30</v>
      </c>
      <c r="E299" s="401" t="s">
        <v>55</v>
      </c>
      <c r="F299" s="400">
        <v>3889892</v>
      </c>
      <c r="G299" s="44"/>
      <c r="H299" s="45"/>
      <c r="I299" s="34"/>
      <c r="J299" s="44"/>
      <c r="K299" s="34"/>
      <c r="L299" s="44"/>
      <c r="M299" s="34"/>
      <c r="N299" s="34"/>
      <c r="O299" s="44"/>
      <c r="P299" s="44"/>
      <c r="Q299" s="44"/>
      <c r="R299" s="44"/>
      <c r="S299" s="366">
        <v>600.21033560000001</v>
      </c>
      <c r="T299" s="10">
        <v>546</v>
      </c>
      <c r="U299" s="18"/>
      <c r="V299" s="25" t="s">
        <v>1306</v>
      </c>
      <c r="W299" s="164" t="s">
        <v>5162</v>
      </c>
      <c r="X299" s="164">
        <v>58</v>
      </c>
      <c r="Y299" s="164">
        <v>57</v>
      </c>
      <c r="Z299" s="164">
        <v>57</v>
      </c>
    </row>
    <row r="300" spans="1:26" ht="75" x14ac:dyDescent="0.25">
      <c r="A300" s="24">
        <v>12</v>
      </c>
      <c r="B300" s="51" t="s">
        <v>4752</v>
      </c>
      <c r="C300" s="53" t="s">
        <v>3988</v>
      </c>
      <c r="D300" s="34" t="s">
        <v>30</v>
      </c>
      <c r="E300" s="401" t="s">
        <v>55</v>
      </c>
      <c r="F300" s="400">
        <v>3413669</v>
      </c>
      <c r="G300" s="44"/>
      <c r="H300" s="45"/>
      <c r="I300" s="34"/>
      <c r="J300" s="44"/>
      <c r="K300" s="34"/>
      <c r="L300" s="45">
        <v>5.6209999999999996</v>
      </c>
      <c r="M300" s="34"/>
      <c r="N300" s="34"/>
      <c r="O300" s="44"/>
      <c r="P300" s="44"/>
      <c r="Q300" s="44"/>
      <c r="R300" s="44"/>
      <c r="S300" s="366">
        <v>532.63117670000008</v>
      </c>
      <c r="T300" s="10">
        <v>546</v>
      </c>
      <c r="U300" s="352"/>
      <c r="V300" s="25" t="s">
        <v>1306</v>
      </c>
      <c r="W300" s="164" t="s">
        <v>5162</v>
      </c>
      <c r="X300" s="164">
        <v>58</v>
      </c>
      <c r="Y300" s="164">
        <v>57</v>
      </c>
      <c r="Z300" s="164">
        <v>57</v>
      </c>
    </row>
    <row r="301" spans="1:26" ht="90" x14ac:dyDescent="0.25">
      <c r="A301" s="24">
        <v>15</v>
      </c>
      <c r="B301" s="51" t="s">
        <v>4754</v>
      </c>
      <c r="C301" s="53" t="s">
        <v>3990</v>
      </c>
      <c r="D301" s="34" t="s">
        <v>30</v>
      </c>
      <c r="E301" s="401" t="s">
        <v>55</v>
      </c>
      <c r="F301" s="400">
        <v>5133131</v>
      </c>
      <c r="G301" s="44"/>
      <c r="H301" s="45"/>
      <c r="I301" s="34"/>
      <c r="J301" s="44"/>
      <c r="K301" s="34"/>
      <c r="L301" s="44"/>
      <c r="M301" s="34"/>
      <c r="N301" s="34"/>
      <c r="O301" s="44"/>
      <c r="P301" s="44"/>
      <c r="Q301" s="44"/>
      <c r="R301" s="44"/>
      <c r="S301" s="366">
        <v>792.0421133000001</v>
      </c>
      <c r="T301" s="10">
        <v>615</v>
      </c>
      <c r="U301" s="352"/>
      <c r="V301" s="25" t="s">
        <v>1306</v>
      </c>
      <c r="W301" s="164" t="s">
        <v>5162</v>
      </c>
      <c r="X301" s="164">
        <v>58</v>
      </c>
      <c r="Y301" s="164">
        <v>57</v>
      </c>
      <c r="Z301" s="164">
        <v>57</v>
      </c>
    </row>
    <row r="302" spans="1:26" ht="165" x14ac:dyDescent="0.25">
      <c r="A302" s="24">
        <v>36</v>
      </c>
      <c r="B302" s="371" t="s">
        <v>3649</v>
      </c>
      <c r="C302" s="53" t="s">
        <v>3977</v>
      </c>
      <c r="D302" s="34" t="s">
        <v>30</v>
      </c>
      <c r="E302" s="401" t="s">
        <v>3978</v>
      </c>
      <c r="F302" s="400">
        <v>6428400</v>
      </c>
      <c r="G302" s="44"/>
      <c r="H302" s="45"/>
      <c r="I302" s="34"/>
      <c r="J302" s="44"/>
      <c r="K302" s="34"/>
      <c r="L302" s="44"/>
      <c r="M302" s="34"/>
      <c r="N302" s="34"/>
      <c r="O302" s="44"/>
      <c r="P302" s="44"/>
      <c r="Q302" s="44"/>
      <c r="R302" s="44"/>
      <c r="S302" s="366">
        <v>1018.4411028000001</v>
      </c>
      <c r="T302" s="10">
        <v>1396</v>
      </c>
      <c r="U302" s="352"/>
      <c r="V302" s="25" t="s">
        <v>1306</v>
      </c>
      <c r="W302" s="164" t="s">
        <v>5162</v>
      </c>
      <c r="X302" s="164">
        <v>58</v>
      </c>
      <c r="Y302" s="164">
        <v>57</v>
      </c>
      <c r="Z302" s="164">
        <v>57</v>
      </c>
    </row>
    <row r="303" spans="1:26" ht="153" x14ac:dyDescent="0.25">
      <c r="A303" s="24">
        <v>38</v>
      </c>
      <c r="B303" s="371" t="s">
        <v>3651</v>
      </c>
      <c r="C303" s="53" t="s">
        <v>3980</v>
      </c>
      <c r="D303" s="34" t="s">
        <v>30</v>
      </c>
      <c r="E303" s="401" t="s">
        <v>3981</v>
      </c>
      <c r="F303" s="344">
        <v>6869714</v>
      </c>
      <c r="G303" s="44"/>
      <c r="H303" s="45"/>
      <c r="I303" s="34"/>
      <c r="J303" s="44"/>
      <c r="K303" s="34"/>
      <c r="L303" s="44"/>
      <c r="M303" s="34"/>
      <c r="N303" s="34"/>
      <c r="O303" s="44"/>
      <c r="P303" s="44"/>
      <c r="Q303" s="44"/>
      <c r="R303" s="44"/>
      <c r="S303" s="366">
        <v>1059.9968702000001</v>
      </c>
      <c r="T303" s="10">
        <v>1043</v>
      </c>
      <c r="U303" s="352"/>
      <c r="V303" s="25" t="s">
        <v>1306</v>
      </c>
      <c r="W303" s="164" t="s">
        <v>5162</v>
      </c>
      <c r="X303" s="164">
        <v>58</v>
      </c>
      <c r="Y303" s="164">
        <v>57</v>
      </c>
      <c r="Z303" s="164">
        <v>57</v>
      </c>
    </row>
    <row r="304" spans="1:26" ht="180" x14ac:dyDescent="0.25">
      <c r="A304" s="24">
        <v>45</v>
      </c>
      <c r="B304" s="51" t="s">
        <v>4773</v>
      </c>
      <c r="C304" s="53" t="s">
        <v>3976</v>
      </c>
      <c r="D304" s="34" t="s">
        <v>30</v>
      </c>
      <c r="E304" s="401" t="s">
        <v>31</v>
      </c>
      <c r="F304" s="344">
        <v>13604638</v>
      </c>
      <c r="G304" s="44"/>
      <c r="H304" s="45"/>
      <c r="I304" s="34"/>
      <c r="J304" s="44"/>
      <c r="K304" s="34"/>
      <c r="L304" s="44"/>
      <c r="M304" s="34"/>
      <c r="N304" s="34"/>
      <c r="O304" s="44"/>
      <c r="P304" s="44"/>
      <c r="Q304" s="44"/>
      <c r="R304" s="44"/>
      <c r="S304" s="366">
        <v>2099.1956434000003</v>
      </c>
      <c r="T304" s="351">
        <v>1310</v>
      </c>
      <c r="U304" s="352"/>
      <c r="V304" s="25" t="s">
        <v>1306</v>
      </c>
      <c r="W304" s="164" t="s">
        <v>5162</v>
      </c>
      <c r="X304" s="164">
        <v>58</v>
      </c>
      <c r="Y304" s="164">
        <v>57</v>
      </c>
      <c r="Z304" s="164">
        <v>57</v>
      </c>
    </row>
    <row r="305" spans="1:26" ht="180" x14ac:dyDescent="0.25">
      <c r="A305" s="24">
        <v>51</v>
      </c>
      <c r="B305" s="51" t="s">
        <v>4779</v>
      </c>
      <c r="C305" s="53" t="s">
        <v>3973</v>
      </c>
      <c r="D305" s="34" t="s">
        <v>30</v>
      </c>
      <c r="E305" s="401" t="s">
        <v>31</v>
      </c>
      <c r="F305" s="400">
        <v>15969072</v>
      </c>
      <c r="G305" s="44"/>
      <c r="H305" s="45"/>
      <c r="I305" s="34"/>
      <c r="J305" s="44"/>
      <c r="K305" s="34"/>
      <c r="L305" s="44"/>
      <c r="M305" s="34"/>
      <c r="N305" s="34"/>
      <c r="O305" s="44"/>
      <c r="P305" s="44"/>
      <c r="Q305" s="44"/>
      <c r="R305" s="44"/>
      <c r="S305" s="366">
        <v>2476.4364613000002</v>
      </c>
      <c r="T305" s="351">
        <v>3977</v>
      </c>
      <c r="U305" s="352"/>
      <c r="V305" s="25" t="s">
        <v>1306</v>
      </c>
      <c r="W305" s="164" t="s">
        <v>5162</v>
      </c>
      <c r="X305" s="164">
        <v>58</v>
      </c>
      <c r="Y305" s="164">
        <v>57</v>
      </c>
      <c r="Z305" s="164">
        <v>57</v>
      </c>
    </row>
    <row r="306" spans="1:26" ht="105" x14ac:dyDescent="0.25">
      <c r="A306" s="24">
        <v>52</v>
      </c>
      <c r="B306" s="51" t="s">
        <v>4780</v>
      </c>
      <c r="C306" s="63" t="s">
        <v>3974</v>
      </c>
      <c r="D306" s="34" t="s">
        <v>30</v>
      </c>
      <c r="E306" s="401" t="s">
        <v>74</v>
      </c>
      <c r="F306" s="400">
        <v>4936423</v>
      </c>
      <c r="G306" s="44"/>
      <c r="H306" s="45">
        <v>1.29</v>
      </c>
      <c r="I306" s="34"/>
      <c r="J306" s="44"/>
      <c r="K306" s="34"/>
      <c r="L306" s="44"/>
      <c r="M306" s="34"/>
      <c r="N306" s="34"/>
      <c r="O306" s="44"/>
      <c r="P306" s="44">
        <v>2</v>
      </c>
      <c r="Q306" s="44"/>
      <c r="R306" s="44"/>
      <c r="S306" s="366">
        <v>765.18586889999995</v>
      </c>
      <c r="T306" s="351">
        <v>892</v>
      </c>
      <c r="U306" s="352"/>
      <c r="V306" s="25" t="s">
        <v>1306</v>
      </c>
      <c r="W306" s="164" t="s">
        <v>5162</v>
      </c>
      <c r="X306" s="164">
        <v>58</v>
      </c>
      <c r="Y306" s="164">
        <v>57</v>
      </c>
      <c r="Z306" s="164">
        <v>57</v>
      </c>
    </row>
    <row r="307" spans="1:26" ht="120" x14ac:dyDescent="0.25">
      <c r="A307" s="24">
        <v>54</v>
      </c>
      <c r="B307" s="51" t="s">
        <v>4782</v>
      </c>
      <c r="C307" s="53" t="s">
        <v>3972</v>
      </c>
      <c r="D307" s="34" t="s">
        <v>30</v>
      </c>
      <c r="E307" s="401" t="s">
        <v>55</v>
      </c>
      <c r="F307" s="344">
        <v>6163420</v>
      </c>
      <c r="G307" s="44"/>
      <c r="H307" s="45"/>
      <c r="I307" s="34"/>
      <c r="J307" s="44"/>
      <c r="K307" s="34"/>
      <c r="L307" s="44"/>
      <c r="M307" s="34"/>
      <c r="N307" s="34"/>
      <c r="O307" s="44"/>
      <c r="P307" s="44"/>
      <c r="Q307" s="44"/>
      <c r="R307" s="44"/>
      <c r="S307" s="366">
        <v>951.01570600000002</v>
      </c>
      <c r="T307" s="351">
        <v>590</v>
      </c>
      <c r="U307" s="352"/>
      <c r="V307" s="25" t="s">
        <v>1306</v>
      </c>
      <c r="W307" s="164" t="s">
        <v>5162</v>
      </c>
      <c r="X307" s="164">
        <v>58</v>
      </c>
      <c r="Y307" s="164">
        <v>57</v>
      </c>
      <c r="Z307" s="164">
        <v>57</v>
      </c>
    </row>
    <row r="308" spans="1:26" ht="180" x14ac:dyDescent="0.25">
      <c r="A308" s="24">
        <v>58</v>
      </c>
      <c r="B308" s="51" t="s">
        <v>4786</v>
      </c>
      <c r="C308" s="53" t="s">
        <v>672</v>
      </c>
      <c r="D308" s="34" t="s">
        <v>30</v>
      </c>
      <c r="E308" s="401" t="s">
        <v>31</v>
      </c>
      <c r="F308" s="344">
        <v>14586634</v>
      </c>
      <c r="G308" s="44"/>
      <c r="H308" s="45"/>
      <c r="I308" s="34"/>
      <c r="J308" s="44"/>
      <c r="K308" s="34"/>
      <c r="L308" s="44"/>
      <c r="M308" s="34"/>
      <c r="N308" s="34"/>
      <c r="O308" s="44"/>
      <c r="P308" s="44"/>
      <c r="Q308" s="44"/>
      <c r="R308" s="44"/>
      <c r="S308" s="366">
        <v>2250.7176262000003</v>
      </c>
      <c r="T308" s="351">
        <v>2089.5434069000003</v>
      </c>
      <c r="U308" s="352"/>
      <c r="V308" s="25" t="s">
        <v>1306</v>
      </c>
      <c r="W308" s="164" t="s">
        <v>5162</v>
      </c>
      <c r="X308" s="164">
        <v>58</v>
      </c>
      <c r="Y308" s="164">
        <v>57</v>
      </c>
      <c r="Z308" s="164">
        <v>57</v>
      </c>
    </row>
    <row r="309" spans="1:26" ht="120" x14ac:dyDescent="0.25">
      <c r="A309" s="24">
        <v>60</v>
      </c>
      <c r="B309" s="51" t="s">
        <v>4788</v>
      </c>
      <c r="C309" s="53" t="s">
        <v>3971</v>
      </c>
      <c r="D309" s="34" t="s">
        <v>1</v>
      </c>
      <c r="E309" s="401" t="s">
        <v>15</v>
      </c>
      <c r="F309" s="344">
        <v>30947255</v>
      </c>
      <c r="G309" s="44"/>
      <c r="H309" s="45"/>
      <c r="I309" s="34"/>
      <c r="J309" s="44"/>
      <c r="K309" s="34"/>
      <c r="L309" s="44"/>
      <c r="M309" s="34"/>
      <c r="N309" s="34"/>
      <c r="O309" s="44"/>
      <c r="P309" s="44"/>
      <c r="Q309" s="44"/>
      <c r="R309" s="44"/>
      <c r="S309" s="366">
        <v>4775.1614465000002</v>
      </c>
      <c r="T309" s="351">
        <v>3201</v>
      </c>
      <c r="U309" s="352"/>
      <c r="V309" s="25" t="s">
        <v>1306</v>
      </c>
      <c r="W309" s="164" t="s">
        <v>5162</v>
      </c>
      <c r="X309" s="164">
        <v>58</v>
      </c>
      <c r="Y309" s="164">
        <v>57</v>
      </c>
      <c r="Z309" s="164">
        <v>57</v>
      </c>
    </row>
    <row r="310" spans="1:26" ht="180" x14ac:dyDescent="0.25">
      <c r="A310" s="24">
        <v>62</v>
      </c>
      <c r="B310" s="51" t="s">
        <v>4790</v>
      </c>
      <c r="C310" s="53" t="s">
        <v>3970</v>
      </c>
      <c r="D310" s="34" t="s">
        <v>30</v>
      </c>
      <c r="E310" s="401" t="s">
        <v>31</v>
      </c>
      <c r="F310" s="400">
        <v>10680985</v>
      </c>
      <c r="G310" s="44"/>
      <c r="H310" s="45">
        <v>5.16</v>
      </c>
      <c r="I310" s="34"/>
      <c r="J310" s="44"/>
      <c r="K310" s="34"/>
      <c r="L310" s="44"/>
      <c r="M310" s="34"/>
      <c r="N310" s="34"/>
      <c r="O310" s="44"/>
      <c r="P310" s="44"/>
      <c r="Q310" s="44"/>
      <c r="R310" s="44"/>
      <c r="S310" s="366">
        <v>1653.3391855000002</v>
      </c>
      <c r="T310" s="351">
        <v>1666</v>
      </c>
      <c r="U310" s="352"/>
      <c r="V310" s="25" t="s">
        <v>1306</v>
      </c>
      <c r="W310" s="164" t="s">
        <v>5162</v>
      </c>
      <c r="X310" s="164">
        <v>58</v>
      </c>
      <c r="Y310" s="164">
        <v>57</v>
      </c>
      <c r="Z310" s="164">
        <v>57</v>
      </c>
    </row>
    <row r="311" spans="1:26" ht="120" x14ac:dyDescent="0.25">
      <c r="A311" s="24">
        <v>65</v>
      </c>
      <c r="B311" s="51" t="s">
        <v>4793</v>
      </c>
      <c r="C311" s="53" t="s">
        <v>3969</v>
      </c>
      <c r="D311" s="34" t="s">
        <v>1</v>
      </c>
      <c r="E311" s="401" t="s">
        <v>87</v>
      </c>
      <c r="F311" s="344">
        <v>7784360</v>
      </c>
      <c r="G311" s="44"/>
      <c r="H311" s="45"/>
      <c r="I311" s="34"/>
      <c r="J311" s="44"/>
      <c r="K311" s="34"/>
      <c r="L311" s="44"/>
      <c r="M311" s="34"/>
      <c r="N311" s="34"/>
      <c r="O311" s="44"/>
      <c r="P311" s="44"/>
      <c r="Q311" s="44"/>
      <c r="R311" s="44"/>
      <c r="S311" s="366">
        <v>1201.1267480000001</v>
      </c>
      <c r="T311" s="351">
        <v>1145</v>
      </c>
      <c r="U311" s="352"/>
      <c r="V311" s="25" t="s">
        <v>1306</v>
      </c>
      <c r="W311" s="164" t="s">
        <v>5162</v>
      </c>
      <c r="X311" s="164">
        <v>58</v>
      </c>
      <c r="Y311" s="164">
        <v>57</v>
      </c>
      <c r="Z311" s="164">
        <v>57</v>
      </c>
    </row>
    <row r="312" spans="1:26" ht="60" x14ac:dyDescent="0.25">
      <c r="A312" s="24">
        <v>67</v>
      </c>
      <c r="B312" s="51" t="s">
        <v>4795</v>
      </c>
      <c r="C312" s="53" t="s">
        <v>3966</v>
      </c>
      <c r="D312" s="34" t="s">
        <v>1</v>
      </c>
      <c r="E312" s="401" t="s">
        <v>61</v>
      </c>
      <c r="F312" s="400">
        <v>15893549</v>
      </c>
      <c r="G312" s="44"/>
      <c r="H312" s="45"/>
      <c r="I312" s="34"/>
      <c r="J312" s="44"/>
      <c r="K312" s="34"/>
      <c r="L312" s="44"/>
      <c r="M312" s="34"/>
      <c r="N312" s="34"/>
      <c r="O312" s="44"/>
      <c r="P312" s="44"/>
      <c r="Q312" s="44"/>
      <c r="R312" s="44"/>
      <c r="S312" s="366">
        <v>2452.3746107000002</v>
      </c>
      <c r="T312" s="351">
        <v>1108</v>
      </c>
      <c r="U312" s="352"/>
      <c r="V312" s="25" t="s">
        <v>1306</v>
      </c>
      <c r="W312" s="164" t="s">
        <v>5162</v>
      </c>
      <c r="X312" s="164">
        <v>58</v>
      </c>
      <c r="Y312" s="164">
        <v>57</v>
      </c>
      <c r="Z312" s="164">
        <v>57</v>
      </c>
    </row>
    <row r="313" spans="1:26" ht="60" x14ac:dyDescent="0.25">
      <c r="A313" s="24">
        <v>68</v>
      </c>
      <c r="B313" s="51" t="s">
        <v>4795</v>
      </c>
      <c r="C313" s="53" t="s">
        <v>3966</v>
      </c>
      <c r="D313" s="34" t="s">
        <v>1</v>
      </c>
      <c r="E313" s="401" t="s">
        <v>61</v>
      </c>
      <c r="F313" s="400">
        <v>6495854</v>
      </c>
      <c r="G313" s="44"/>
      <c r="H313" s="45"/>
      <c r="I313" s="34"/>
      <c r="J313" s="44"/>
      <c r="K313" s="34"/>
      <c r="L313" s="44"/>
      <c r="M313" s="34"/>
      <c r="N313" s="34"/>
      <c r="O313" s="44"/>
      <c r="P313" s="44"/>
      <c r="Q313" s="44"/>
      <c r="R313" s="44"/>
      <c r="S313" s="366">
        <v>1002.3102722000001</v>
      </c>
      <c r="T313" s="351">
        <v>1108</v>
      </c>
      <c r="U313" s="352"/>
      <c r="V313" s="25" t="s">
        <v>1306</v>
      </c>
      <c r="W313" s="164" t="s">
        <v>5162</v>
      </c>
      <c r="X313" s="164">
        <v>58</v>
      </c>
      <c r="Y313" s="164">
        <v>57</v>
      </c>
      <c r="Z313" s="164">
        <v>57</v>
      </c>
    </row>
    <row r="314" spans="1:26" ht="180" x14ac:dyDescent="0.25">
      <c r="A314" s="24">
        <v>69</v>
      </c>
      <c r="B314" s="51" t="s">
        <v>4796</v>
      </c>
      <c r="C314" s="53" t="s">
        <v>3967</v>
      </c>
      <c r="D314" s="34" t="s">
        <v>30</v>
      </c>
      <c r="E314" s="401" t="s">
        <v>31</v>
      </c>
      <c r="F314" s="400">
        <v>6098484</v>
      </c>
      <c r="G314" s="44"/>
      <c r="H314" s="45"/>
      <c r="I314" s="34"/>
      <c r="J314" s="44"/>
      <c r="K314" s="34"/>
      <c r="L314" s="44"/>
      <c r="M314" s="34"/>
      <c r="N314" s="34"/>
      <c r="O314" s="44"/>
      <c r="P314" s="44"/>
      <c r="Q314" s="44"/>
      <c r="R314" s="44"/>
      <c r="S314" s="366">
        <v>1783.0908000000002</v>
      </c>
      <c r="T314" s="351">
        <v>926</v>
      </c>
      <c r="U314" s="352"/>
      <c r="V314" s="25" t="s">
        <v>1306</v>
      </c>
      <c r="W314" s="164" t="s">
        <v>5162</v>
      </c>
      <c r="X314" s="164">
        <v>58</v>
      </c>
      <c r="Y314" s="164">
        <v>57</v>
      </c>
      <c r="Z314" s="164">
        <v>57</v>
      </c>
    </row>
    <row r="315" spans="1:26" ht="105" x14ac:dyDescent="0.25">
      <c r="A315" s="24">
        <v>70</v>
      </c>
      <c r="B315" s="51" t="s">
        <v>4797</v>
      </c>
      <c r="C315" s="53" t="s">
        <v>3968</v>
      </c>
      <c r="D315" s="34" t="s">
        <v>1</v>
      </c>
      <c r="E315" s="401" t="s">
        <v>4</v>
      </c>
      <c r="F315" s="400">
        <v>4319889</v>
      </c>
      <c r="G315" s="44">
        <v>109</v>
      </c>
      <c r="H315" s="45">
        <v>154.80000000000001</v>
      </c>
      <c r="I315" s="34"/>
      <c r="J315" s="44"/>
      <c r="K315" s="34"/>
      <c r="L315" s="44"/>
      <c r="M315" s="34"/>
      <c r="N315" s="34"/>
      <c r="O315" s="44"/>
      <c r="P315" s="44"/>
      <c r="Q315" s="44"/>
      <c r="R315" s="44"/>
      <c r="S315" s="366">
        <v>3882.5476458000003</v>
      </c>
      <c r="T315" s="351">
        <v>2900</v>
      </c>
      <c r="U315" s="352"/>
      <c r="V315" s="25" t="s">
        <v>1306</v>
      </c>
      <c r="W315" s="164" t="s">
        <v>5162</v>
      </c>
      <c r="X315" s="164">
        <v>58</v>
      </c>
      <c r="Y315" s="164">
        <v>57</v>
      </c>
      <c r="Z315" s="164">
        <v>57</v>
      </c>
    </row>
    <row r="316" spans="1:26" ht="90" x14ac:dyDescent="0.25">
      <c r="A316" s="24">
        <v>75</v>
      </c>
      <c r="B316" s="51" t="s">
        <v>4802</v>
      </c>
      <c r="C316" s="53" t="s">
        <v>604</v>
      </c>
      <c r="D316" s="34" t="s">
        <v>30</v>
      </c>
      <c r="E316" s="401" t="s">
        <v>726</v>
      </c>
      <c r="F316" s="400">
        <v>6845001</v>
      </c>
      <c r="G316" s="44"/>
      <c r="H316" s="45"/>
      <c r="I316" s="34"/>
      <c r="J316" s="44"/>
      <c r="K316" s="34"/>
      <c r="L316" s="44"/>
      <c r="M316" s="34"/>
      <c r="N316" s="34"/>
      <c r="O316" s="44"/>
      <c r="P316" s="44"/>
      <c r="Q316" s="44"/>
      <c r="R316" s="44"/>
      <c r="S316" s="366">
        <v>1056.1836543000002</v>
      </c>
      <c r="T316" s="351">
        <v>960</v>
      </c>
      <c r="U316" s="352"/>
      <c r="V316" s="25" t="s">
        <v>1306</v>
      </c>
      <c r="W316" s="164" t="s">
        <v>5162</v>
      </c>
      <c r="X316" s="164">
        <v>58</v>
      </c>
      <c r="Y316" s="164">
        <v>57</v>
      </c>
      <c r="Z316" s="164">
        <v>57</v>
      </c>
    </row>
    <row r="317" spans="1:26" ht="90" x14ac:dyDescent="0.25">
      <c r="A317" s="24">
        <v>76</v>
      </c>
      <c r="B317" s="51" t="s">
        <v>4803</v>
      </c>
      <c r="C317" s="53" t="s">
        <v>3963</v>
      </c>
      <c r="D317" s="34" t="s">
        <v>1</v>
      </c>
      <c r="E317" s="401" t="s">
        <v>15</v>
      </c>
      <c r="F317" s="344">
        <v>34242175</v>
      </c>
      <c r="G317" s="44"/>
      <c r="H317" s="45"/>
      <c r="I317" s="34"/>
      <c r="J317" s="44"/>
      <c r="K317" s="34"/>
      <c r="L317" s="44"/>
      <c r="M317" s="34"/>
      <c r="N317" s="34"/>
      <c r="O317" s="44"/>
      <c r="P317" s="44"/>
      <c r="Q317" s="44"/>
      <c r="R317" s="44"/>
      <c r="S317" s="366">
        <v>5283.5676025000002</v>
      </c>
      <c r="T317" s="351">
        <v>6315</v>
      </c>
      <c r="U317" s="352"/>
      <c r="V317" s="25" t="s">
        <v>1306</v>
      </c>
      <c r="W317" s="164" t="s">
        <v>5162</v>
      </c>
      <c r="X317" s="164">
        <v>58</v>
      </c>
      <c r="Y317" s="164">
        <v>57</v>
      </c>
      <c r="Z317" s="164">
        <v>57</v>
      </c>
    </row>
    <row r="318" spans="1:26" ht="135" x14ac:dyDescent="0.25">
      <c r="A318" s="24">
        <v>77</v>
      </c>
      <c r="B318" s="51" t="s">
        <v>4804</v>
      </c>
      <c r="C318" s="53" t="s">
        <v>3964</v>
      </c>
      <c r="D318" s="34" t="s">
        <v>1</v>
      </c>
      <c r="E318" s="401" t="s">
        <v>15</v>
      </c>
      <c r="F318" s="400">
        <v>11827066</v>
      </c>
      <c r="G318" s="44">
        <v>235</v>
      </c>
      <c r="H318" s="45">
        <v>1.72</v>
      </c>
      <c r="I318" s="34"/>
      <c r="J318" s="44"/>
      <c r="K318" s="34"/>
      <c r="L318" s="44"/>
      <c r="M318" s="34"/>
      <c r="N318" s="34"/>
      <c r="O318" s="44"/>
      <c r="P318" s="44"/>
      <c r="Q318" s="44"/>
      <c r="R318" s="44"/>
      <c r="S318" s="366">
        <v>1995.8706838000003</v>
      </c>
      <c r="T318" s="351">
        <v>1869</v>
      </c>
      <c r="U318" s="352"/>
      <c r="V318" s="25" t="s">
        <v>1306</v>
      </c>
      <c r="W318" s="164" t="s">
        <v>5162</v>
      </c>
      <c r="X318" s="164">
        <v>58</v>
      </c>
      <c r="Y318" s="164">
        <v>57</v>
      </c>
      <c r="Z318" s="164">
        <v>57</v>
      </c>
    </row>
    <row r="319" spans="1:26" ht="120" x14ac:dyDescent="0.25">
      <c r="A319" s="24">
        <v>78</v>
      </c>
      <c r="B319" s="51" t="s">
        <v>4805</v>
      </c>
      <c r="C319" s="53" t="s">
        <v>3965</v>
      </c>
      <c r="D319" s="34" t="s">
        <v>1</v>
      </c>
      <c r="E319" s="401" t="s">
        <v>38</v>
      </c>
      <c r="F319" s="400">
        <v>7450968</v>
      </c>
      <c r="G319" s="44"/>
      <c r="H319" s="45"/>
      <c r="I319" s="34"/>
      <c r="J319" s="44"/>
      <c r="K319" s="34"/>
      <c r="L319" s="44"/>
      <c r="M319" s="34"/>
      <c r="N319" s="34"/>
      <c r="O319" s="44"/>
      <c r="P319" s="44"/>
      <c r="Q319" s="44"/>
      <c r="R319" s="44"/>
      <c r="S319" s="366">
        <v>1150.2092910000001</v>
      </c>
      <c r="T319" s="351">
        <v>2428</v>
      </c>
      <c r="U319" s="352"/>
      <c r="V319" s="25" t="s">
        <v>1306</v>
      </c>
      <c r="W319" s="164" t="s">
        <v>5162</v>
      </c>
      <c r="X319" s="164">
        <v>58</v>
      </c>
      <c r="Y319" s="164">
        <v>57</v>
      </c>
      <c r="Z319" s="164">
        <v>57</v>
      </c>
    </row>
    <row r="320" spans="1:26" ht="180" x14ac:dyDescent="0.25">
      <c r="A320" s="24">
        <v>84</v>
      </c>
      <c r="B320" s="51" t="s">
        <v>4810</v>
      </c>
      <c r="C320" s="63" t="s">
        <v>3961</v>
      </c>
      <c r="D320" s="34" t="s">
        <v>30</v>
      </c>
      <c r="E320" s="401" t="s">
        <v>31</v>
      </c>
      <c r="F320" s="400">
        <v>7155874</v>
      </c>
      <c r="G320" s="44"/>
      <c r="H320" s="45"/>
      <c r="I320" s="34"/>
      <c r="J320" s="44"/>
      <c r="K320" s="34"/>
      <c r="L320" s="44"/>
      <c r="M320" s="34"/>
      <c r="N320" s="34"/>
      <c r="O320" s="44"/>
      <c r="P320" s="44"/>
      <c r="Q320" s="44"/>
      <c r="R320" s="44"/>
      <c r="S320" s="366">
        <v>1410.4360867</v>
      </c>
      <c r="T320" s="351">
        <v>1176</v>
      </c>
      <c r="U320" s="352"/>
      <c r="V320" s="25" t="s">
        <v>1306</v>
      </c>
      <c r="W320" s="164" t="s">
        <v>5162</v>
      </c>
      <c r="X320" s="164">
        <v>58</v>
      </c>
      <c r="Y320" s="164">
        <v>57</v>
      </c>
      <c r="Z320" s="164">
        <v>57</v>
      </c>
    </row>
    <row r="321" spans="1:26" ht="135" x14ac:dyDescent="0.25">
      <c r="A321" s="24">
        <v>140</v>
      </c>
      <c r="B321" s="51" t="s">
        <v>4854</v>
      </c>
      <c r="C321" s="53" t="s">
        <v>3941</v>
      </c>
      <c r="D321" s="34" t="s">
        <v>1</v>
      </c>
      <c r="E321" s="401" t="s">
        <v>744</v>
      </c>
      <c r="F321" s="400">
        <v>28427348</v>
      </c>
      <c r="G321" s="44"/>
      <c r="H321" s="45"/>
      <c r="I321" s="34"/>
      <c r="J321" s="44"/>
      <c r="K321" s="34"/>
      <c r="L321" s="44"/>
      <c r="M321" s="34"/>
      <c r="N321" s="34"/>
      <c r="O321" s="44"/>
      <c r="P321" s="44"/>
      <c r="Q321" s="44"/>
      <c r="R321" s="44"/>
      <c r="S321" s="366">
        <v>4386.3397964000005</v>
      </c>
      <c r="T321" s="10">
        <v>4651</v>
      </c>
      <c r="U321" s="352"/>
      <c r="V321" s="25" t="s">
        <v>1306</v>
      </c>
      <c r="W321" s="164" t="s">
        <v>5162</v>
      </c>
      <c r="X321" s="164">
        <v>58</v>
      </c>
      <c r="Y321" s="164">
        <v>57</v>
      </c>
      <c r="Z321" s="164">
        <v>57</v>
      </c>
    </row>
    <row r="322" spans="1:26" ht="120" x14ac:dyDescent="0.25">
      <c r="A322" s="24">
        <v>151</v>
      </c>
      <c r="B322" s="51" t="s">
        <v>4864</v>
      </c>
      <c r="C322" s="53" t="s">
        <v>3932</v>
      </c>
      <c r="D322" s="34" t="s">
        <v>1</v>
      </c>
      <c r="E322" s="401" t="s">
        <v>1453</v>
      </c>
      <c r="F322" s="400">
        <v>82988900</v>
      </c>
      <c r="G322" s="44"/>
      <c r="H322" s="45">
        <v>2.58</v>
      </c>
      <c r="I322" s="34"/>
      <c r="J322" s="44"/>
      <c r="K322" s="34"/>
      <c r="L322" s="44"/>
      <c r="M322" s="34"/>
      <c r="N322" s="34"/>
      <c r="O322" s="44"/>
      <c r="P322" s="44">
        <v>48</v>
      </c>
      <c r="Q322" s="44"/>
      <c r="R322" s="44"/>
      <c r="S322" s="366">
        <v>12860.138870000001</v>
      </c>
      <c r="T322" s="351">
        <v>9166</v>
      </c>
      <c r="U322" s="352"/>
      <c r="V322" s="25" t="s">
        <v>1306</v>
      </c>
      <c r="W322" s="164" t="s">
        <v>5162</v>
      </c>
      <c r="X322" s="164">
        <v>58</v>
      </c>
      <c r="Y322" s="164">
        <v>57</v>
      </c>
      <c r="Z322" s="164">
        <v>57</v>
      </c>
    </row>
    <row r="323" spans="1:26" ht="75" x14ac:dyDescent="0.25">
      <c r="A323" s="24">
        <v>157</v>
      </c>
      <c r="B323" s="51" t="s">
        <v>4870</v>
      </c>
      <c r="C323" s="53" t="s">
        <v>3931</v>
      </c>
      <c r="D323" s="34" t="s">
        <v>30</v>
      </c>
      <c r="E323" s="401" t="s">
        <v>50</v>
      </c>
      <c r="F323" s="400">
        <v>3962278</v>
      </c>
      <c r="G323" s="44"/>
      <c r="H323" s="45">
        <v>133.12800000000001</v>
      </c>
      <c r="I323" s="34"/>
      <c r="J323" s="44"/>
      <c r="K323" s="34"/>
      <c r="L323" s="44"/>
      <c r="M323" s="34"/>
      <c r="N323" s="34"/>
      <c r="O323" s="44"/>
      <c r="P323" s="44"/>
      <c r="Q323" s="44"/>
      <c r="R323" s="44"/>
      <c r="S323" s="366">
        <v>751.56945700000006</v>
      </c>
      <c r="T323" s="10">
        <v>579</v>
      </c>
      <c r="U323" s="352"/>
      <c r="V323" s="25" t="s">
        <v>1306</v>
      </c>
      <c r="W323" s="164" t="s">
        <v>5162</v>
      </c>
      <c r="X323" s="164">
        <v>58</v>
      </c>
      <c r="Y323" s="164">
        <v>57</v>
      </c>
      <c r="Z323" s="164">
        <v>57</v>
      </c>
    </row>
    <row r="324" spans="1:26" ht="90" x14ac:dyDescent="0.25">
      <c r="A324" s="24">
        <v>168</v>
      </c>
      <c r="B324" s="51" t="s">
        <v>4877</v>
      </c>
      <c r="C324" s="62" t="s">
        <v>3927</v>
      </c>
      <c r="D324" s="34" t="s">
        <v>1</v>
      </c>
      <c r="E324" s="401" t="s">
        <v>762</v>
      </c>
      <c r="F324" s="400">
        <v>8628312</v>
      </c>
      <c r="G324" s="44"/>
      <c r="H324" s="45"/>
      <c r="I324" s="34"/>
      <c r="J324" s="44"/>
      <c r="K324" s="34"/>
      <c r="L324" s="44"/>
      <c r="M324" s="34"/>
      <c r="N324" s="34"/>
      <c r="O324" s="44"/>
      <c r="P324" s="44"/>
      <c r="Q324" s="44"/>
      <c r="R324" s="44"/>
      <c r="S324" s="366">
        <v>1602.0496842</v>
      </c>
      <c r="T324" s="351">
        <v>1967</v>
      </c>
      <c r="U324" s="352"/>
      <c r="V324" s="25" t="s">
        <v>1306</v>
      </c>
      <c r="W324" s="164" t="s">
        <v>5162</v>
      </c>
      <c r="X324" s="164">
        <v>58</v>
      </c>
      <c r="Y324" s="164">
        <v>57</v>
      </c>
      <c r="Z324" s="164">
        <v>57</v>
      </c>
    </row>
    <row r="325" spans="1:26" ht="90" x14ac:dyDescent="0.25">
      <c r="A325" s="24">
        <v>170</v>
      </c>
      <c r="B325" s="51" t="s">
        <v>4879</v>
      </c>
      <c r="C325" s="401" t="s">
        <v>656</v>
      </c>
      <c r="D325" s="34" t="s">
        <v>1</v>
      </c>
      <c r="E325" s="401" t="s">
        <v>770</v>
      </c>
      <c r="F325" s="400">
        <v>7872000</v>
      </c>
      <c r="G325" s="47"/>
      <c r="H325" s="45">
        <v>1.78</v>
      </c>
      <c r="I325" s="34"/>
      <c r="J325" s="44"/>
      <c r="K325" s="34"/>
      <c r="L325" s="44"/>
      <c r="M325" s="34"/>
      <c r="N325" s="34"/>
      <c r="O325" s="44"/>
      <c r="P325" s="45">
        <v>43.7</v>
      </c>
      <c r="Q325" s="45"/>
      <c r="R325" s="45"/>
      <c r="S325" s="366">
        <v>1264.0982000000001</v>
      </c>
      <c r="T325" s="10">
        <v>1038</v>
      </c>
      <c r="U325" s="352"/>
      <c r="V325" s="25" t="s">
        <v>1306</v>
      </c>
      <c r="W325" s="164" t="s">
        <v>5162</v>
      </c>
      <c r="X325" s="164">
        <v>58</v>
      </c>
      <c r="Y325" s="164">
        <v>57</v>
      </c>
      <c r="Z325" s="164">
        <v>57</v>
      </c>
    </row>
    <row r="326" spans="1:26" ht="180" x14ac:dyDescent="0.25">
      <c r="A326" s="24">
        <v>172</v>
      </c>
      <c r="B326" s="51" t="s">
        <v>4881</v>
      </c>
      <c r="C326" s="53" t="s">
        <v>581</v>
      </c>
      <c r="D326" s="34" t="s">
        <v>30</v>
      </c>
      <c r="E326" s="401" t="s">
        <v>31</v>
      </c>
      <c r="F326" s="400">
        <v>6486199</v>
      </c>
      <c r="G326" s="44"/>
      <c r="H326" s="45">
        <v>3.01</v>
      </c>
      <c r="I326" s="34"/>
      <c r="J326" s="44"/>
      <c r="K326" s="34"/>
      <c r="L326" s="44"/>
      <c r="M326" s="34"/>
      <c r="N326" s="34"/>
      <c r="O326" s="44"/>
      <c r="P326" s="44">
        <v>61</v>
      </c>
      <c r="Q326" s="44"/>
      <c r="R326" s="44"/>
      <c r="S326" s="366">
        <v>1071.6331588</v>
      </c>
      <c r="T326" s="10">
        <v>945</v>
      </c>
      <c r="U326" s="352"/>
      <c r="V326" s="25" t="s">
        <v>1306</v>
      </c>
      <c r="W326" s="164" t="s">
        <v>5162</v>
      </c>
      <c r="X326" s="164">
        <v>58</v>
      </c>
      <c r="Y326" s="164">
        <v>57</v>
      </c>
      <c r="Z326" s="164">
        <v>57</v>
      </c>
    </row>
    <row r="327" spans="1:26" ht="105" x14ac:dyDescent="0.25">
      <c r="A327" s="24">
        <v>178</v>
      </c>
      <c r="B327" s="51" t="s">
        <v>407</v>
      </c>
      <c r="C327" s="31" t="s">
        <v>408</v>
      </c>
      <c r="D327" s="34" t="s">
        <v>30</v>
      </c>
      <c r="E327" s="31" t="s">
        <v>74</v>
      </c>
      <c r="F327" s="67">
        <v>3246474</v>
      </c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366">
        <v>500.93093820000001</v>
      </c>
      <c r="T327" s="10">
        <v>500</v>
      </c>
      <c r="U327" s="18"/>
      <c r="V327" s="25" t="s">
        <v>1308</v>
      </c>
      <c r="W327" s="164" t="s">
        <v>5162</v>
      </c>
      <c r="X327" s="164">
        <v>58</v>
      </c>
      <c r="Y327" s="164">
        <v>57</v>
      </c>
      <c r="Z327" s="164">
        <v>57</v>
      </c>
    </row>
    <row r="328" spans="1:26" ht="120" x14ac:dyDescent="0.25">
      <c r="A328" s="24">
        <v>182</v>
      </c>
      <c r="B328" s="51" t="s">
        <v>4888</v>
      </c>
      <c r="C328" s="53" t="s">
        <v>3922</v>
      </c>
      <c r="D328" s="34" t="s">
        <v>1</v>
      </c>
      <c r="E328" s="401" t="s">
        <v>3920</v>
      </c>
      <c r="F328" s="400">
        <v>24316842</v>
      </c>
      <c r="G328" s="45">
        <v>10.41</v>
      </c>
      <c r="H328" s="45"/>
      <c r="I328" s="34"/>
      <c r="J328" s="44"/>
      <c r="K328" s="34"/>
      <c r="L328" s="44"/>
      <c r="M328" s="34"/>
      <c r="N328" s="34"/>
      <c r="O328" s="55"/>
      <c r="P328" s="44"/>
      <c r="Q328" s="44"/>
      <c r="R328" s="44"/>
      <c r="S328" s="366">
        <v>3759.5839206000001</v>
      </c>
      <c r="T328" s="351">
        <v>3719</v>
      </c>
      <c r="U328" s="352"/>
      <c r="V328" s="25" t="s">
        <v>1306</v>
      </c>
      <c r="W328" s="164" t="s">
        <v>5162</v>
      </c>
      <c r="X328" s="164">
        <v>58</v>
      </c>
      <c r="Y328" s="164">
        <v>57</v>
      </c>
      <c r="Z328" s="164">
        <v>57</v>
      </c>
    </row>
    <row r="329" spans="1:26" ht="135" x14ac:dyDescent="0.25">
      <c r="A329" s="24">
        <v>195</v>
      </c>
      <c r="B329" s="51" t="s">
        <v>4899</v>
      </c>
      <c r="C329" s="401" t="s">
        <v>3916</v>
      </c>
      <c r="D329" s="34" t="s">
        <v>1</v>
      </c>
      <c r="E329" s="401" t="s">
        <v>383</v>
      </c>
      <c r="F329" s="400">
        <v>63680527</v>
      </c>
      <c r="G329" s="44"/>
      <c r="H329" s="45"/>
      <c r="I329" s="34"/>
      <c r="J329" s="44"/>
      <c r="K329" s="34"/>
      <c r="L329" s="45">
        <v>9.7089999999999996</v>
      </c>
      <c r="M329" s="34"/>
      <c r="N329" s="34"/>
      <c r="O329" s="44"/>
      <c r="P329" s="44">
        <v>66</v>
      </c>
      <c r="Q329" s="44"/>
      <c r="R329" s="44"/>
      <c r="S329" s="366">
        <v>9938.3061740000012</v>
      </c>
      <c r="T329" s="351">
        <v>9791</v>
      </c>
      <c r="U329" s="352"/>
      <c r="V329" s="25" t="s">
        <v>1306</v>
      </c>
      <c r="W329" s="164" t="s">
        <v>5162</v>
      </c>
      <c r="X329" s="164">
        <v>58</v>
      </c>
      <c r="Y329" s="164">
        <v>57</v>
      </c>
      <c r="Z329" s="164">
        <v>57</v>
      </c>
    </row>
    <row r="330" spans="1:26" ht="90" x14ac:dyDescent="0.25">
      <c r="A330" s="24">
        <v>234</v>
      </c>
      <c r="B330" s="371" t="s">
        <v>3678</v>
      </c>
      <c r="C330" s="53" t="s">
        <v>3895</v>
      </c>
      <c r="D330" s="34" t="s">
        <v>30</v>
      </c>
      <c r="E330" s="53" t="s">
        <v>537</v>
      </c>
      <c r="F330" s="400">
        <v>3706936</v>
      </c>
      <c r="G330" s="44"/>
      <c r="H330" s="45"/>
      <c r="I330" s="34"/>
      <c r="J330" s="44"/>
      <c r="K330" s="34"/>
      <c r="L330" s="44"/>
      <c r="M330" s="34"/>
      <c r="N330" s="34"/>
      <c r="O330" s="44"/>
      <c r="P330" s="44"/>
      <c r="Q330" s="44"/>
      <c r="R330" s="44"/>
      <c r="S330" s="366">
        <v>571.98022480000009</v>
      </c>
      <c r="T330" s="10">
        <v>586</v>
      </c>
      <c r="U330" s="352"/>
      <c r="V330" s="25" t="s">
        <v>1306</v>
      </c>
      <c r="W330" s="164" t="s">
        <v>5162</v>
      </c>
      <c r="X330" s="164">
        <v>58</v>
      </c>
      <c r="Y330" s="164">
        <v>57</v>
      </c>
      <c r="Z330" s="164">
        <v>57</v>
      </c>
    </row>
    <row r="331" spans="1:26" ht="180" x14ac:dyDescent="0.25">
      <c r="A331" s="24">
        <v>247</v>
      </c>
      <c r="B331" s="371" t="s">
        <v>3679</v>
      </c>
      <c r="C331" s="53" t="s">
        <v>1324</v>
      </c>
      <c r="D331" s="34" t="s">
        <v>30</v>
      </c>
      <c r="E331" s="401" t="s">
        <v>31</v>
      </c>
      <c r="F331" s="400">
        <v>27993100</v>
      </c>
      <c r="G331" s="44"/>
      <c r="H331" s="45"/>
      <c r="I331" s="34"/>
      <c r="J331" s="44"/>
      <c r="K331" s="34"/>
      <c r="L331" s="44"/>
      <c r="M331" s="34"/>
      <c r="N331" s="34"/>
      <c r="O331" s="44"/>
      <c r="P331" s="44"/>
      <c r="Q331" s="44"/>
      <c r="R331" s="44"/>
      <c r="S331" s="366">
        <v>4319.3353299999999</v>
      </c>
      <c r="T331" s="10">
        <v>4311</v>
      </c>
      <c r="U331" s="352"/>
      <c r="V331" s="25" t="s">
        <v>1306</v>
      </c>
      <c r="W331" s="164" t="s">
        <v>5162</v>
      </c>
      <c r="X331" s="164">
        <v>58</v>
      </c>
      <c r="Y331" s="164">
        <v>57</v>
      </c>
      <c r="Z331" s="164">
        <v>57</v>
      </c>
    </row>
    <row r="332" spans="1:26" ht="90" x14ac:dyDescent="0.25">
      <c r="A332" s="24">
        <v>254</v>
      </c>
      <c r="B332" s="371" t="s">
        <v>3681</v>
      </c>
      <c r="C332" s="53" t="s">
        <v>3884</v>
      </c>
      <c r="D332" s="34" t="s">
        <v>30</v>
      </c>
      <c r="E332" s="401" t="s">
        <v>3887</v>
      </c>
      <c r="F332" s="400">
        <v>3315558</v>
      </c>
      <c r="G332" s="44"/>
      <c r="H332" s="45"/>
      <c r="I332" s="34"/>
      <c r="J332" s="44"/>
      <c r="K332" s="34"/>
      <c r="L332" s="44"/>
      <c r="M332" s="34"/>
      <c r="N332" s="34"/>
      <c r="O332" s="44"/>
      <c r="P332" s="44"/>
      <c r="Q332" s="44"/>
      <c r="R332" s="44"/>
      <c r="S332" s="366">
        <v>511.59059940000003</v>
      </c>
      <c r="T332" s="10">
        <v>718</v>
      </c>
      <c r="U332" s="352"/>
      <c r="V332" s="25" t="s">
        <v>1306</v>
      </c>
      <c r="W332" s="164" t="s">
        <v>5162</v>
      </c>
      <c r="X332" s="164">
        <v>58</v>
      </c>
      <c r="Y332" s="164">
        <v>57</v>
      </c>
      <c r="Z332" s="164">
        <v>57</v>
      </c>
    </row>
    <row r="333" spans="1:26" ht="120" x14ac:dyDescent="0.25">
      <c r="A333" s="24">
        <v>309</v>
      </c>
      <c r="B333" s="51" t="s">
        <v>4991</v>
      </c>
      <c r="C333" s="53" t="s">
        <v>3877</v>
      </c>
      <c r="D333" s="34" t="s">
        <v>30</v>
      </c>
      <c r="E333" s="401" t="s">
        <v>725</v>
      </c>
      <c r="F333" s="400">
        <v>5077547</v>
      </c>
      <c r="G333" s="44"/>
      <c r="H333" s="45"/>
      <c r="I333" s="34"/>
      <c r="J333" s="44"/>
      <c r="K333" s="34"/>
      <c r="L333" s="44"/>
      <c r="M333" s="34"/>
      <c r="N333" s="34"/>
      <c r="O333" s="44"/>
      <c r="P333" s="44"/>
      <c r="Q333" s="44"/>
      <c r="R333" s="44"/>
      <c r="S333" s="366">
        <v>783.46550210000009</v>
      </c>
      <c r="T333" s="351">
        <v>833</v>
      </c>
      <c r="U333" s="352"/>
      <c r="V333" s="25" t="s">
        <v>1306</v>
      </c>
      <c r="W333" s="164" t="s">
        <v>5162</v>
      </c>
      <c r="X333" s="164">
        <v>58</v>
      </c>
      <c r="Y333" s="164">
        <v>57</v>
      </c>
      <c r="Z333" s="164">
        <v>57</v>
      </c>
    </row>
    <row r="334" spans="1:26" ht="90" x14ac:dyDescent="0.25">
      <c r="A334" s="24">
        <v>8</v>
      </c>
      <c r="B334" s="51" t="s">
        <v>1333</v>
      </c>
      <c r="C334" s="27" t="s">
        <v>3870</v>
      </c>
      <c r="D334" s="7" t="s">
        <v>1</v>
      </c>
      <c r="E334" s="27" t="s">
        <v>414</v>
      </c>
      <c r="F334" s="400">
        <v>8088139.987038237</v>
      </c>
      <c r="G334" s="7"/>
      <c r="H334" s="19"/>
      <c r="I334" s="7"/>
      <c r="J334" s="19"/>
      <c r="K334" s="7"/>
      <c r="L334" s="7"/>
      <c r="M334" s="7"/>
      <c r="N334" s="7"/>
      <c r="O334" s="7"/>
      <c r="P334" s="19"/>
      <c r="Q334" s="19"/>
      <c r="R334" s="19"/>
      <c r="S334" s="366">
        <v>1248</v>
      </c>
      <c r="T334" s="351">
        <v>1248</v>
      </c>
      <c r="U334" s="352"/>
      <c r="V334" s="11" t="s">
        <v>1306</v>
      </c>
      <c r="W334" s="164" t="s">
        <v>5163</v>
      </c>
      <c r="X334" s="164">
        <v>42</v>
      </c>
      <c r="Y334" s="164">
        <v>58</v>
      </c>
      <c r="Z334" s="164">
        <v>58</v>
      </c>
    </row>
    <row r="335" spans="1:26" ht="135" x14ac:dyDescent="0.25">
      <c r="A335" s="24">
        <v>10</v>
      </c>
      <c r="B335" s="51" t="s">
        <v>5002</v>
      </c>
      <c r="C335" s="27" t="s">
        <v>1358</v>
      </c>
      <c r="D335" s="7" t="s">
        <v>1</v>
      </c>
      <c r="E335" s="27" t="s">
        <v>91</v>
      </c>
      <c r="F335" s="400">
        <v>18329800</v>
      </c>
      <c r="G335" s="7"/>
      <c r="H335" s="26"/>
      <c r="I335" s="7"/>
      <c r="J335" s="26"/>
      <c r="K335" s="7"/>
      <c r="L335" s="7"/>
      <c r="M335" s="7"/>
      <c r="N335" s="7"/>
      <c r="O335" s="7"/>
      <c r="P335" s="26"/>
      <c r="Q335" s="26"/>
      <c r="R335" s="26"/>
      <c r="S335" s="366">
        <v>2828.2881400000001</v>
      </c>
      <c r="T335" s="351">
        <v>1850</v>
      </c>
      <c r="U335" s="352"/>
      <c r="V335" s="11" t="s">
        <v>1306</v>
      </c>
      <c r="W335" s="164" t="s">
        <v>5163</v>
      </c>
      <c r="X335" s="164">
        <v>42</v>
      </c>
      <c r="Y335" s="164">
        <v>58</v>
      </c>
      <c r="Z335" s="164">
        <v>58</v>
      </c>
    </row>
    <row r="336" spans="1:26" ht="120" x14ac:dyDescent="0.25">
      <c r="A336" s="24">
        <v>11</v>
      </c>
      <c r="B336" s="51" t="s">
        <v>5003</v>
      </c>
      <c r="C336" s="27" t="s">
        <v>3871</v>
      </c>
      <c r="D336" s="7" t="s">
        <v>1</v>
      </c>
      <c r="E336" s="27" t="s">
        <v>112</v>
      </c>
      <c r="F336" s="400">
        <v>15717400</v>
      </c>
      <c r="G336" s="7"/>
      <c r="H336" s="26"/>
      <c r="I336" s="7"/>
      <c r="J336" s="26"/>
      <c r="K336" s="7"/>
      <c r="L336" s="7"/>
      <c r="M336" s="7"/>
      <c r="N336" s="7"/>
      <c r="O336" s="7"/>
      <c r="P336" s="26"/>
      <c r="Q336" s="26"/>
      <c r="R336" s="26"/>
      <c r="S336" s="366">
        <v>2425.1948200000002</v>
      </c>
      <c r="T336" s="351">
        <v>2167</v>
      </c>
      <c r="U336" s="352"/>
      <c r="V336" s="11" t="s">
        <v>1306</v>
      </c>
      <c r="W336" s="164" t="s">
        <v>5163</v>
      </c>
      <c r="X336" s="164">
        <v>42</v>
      </c>
      <c r="Y336" s="164">
        <v>58</v>
      </c>
      <c r="Z336" s="164">
        <v>58</v>
      </c>
    </row>
    <row r="337" spans="1:26" ht="90" x14ac:dyDescent="0.25">
      <c r="A337" s="24">
        <v>12</v>
      </c>
      <c r="B337" s="51" t="s">
        <v>5004</v>
      </c>
      <c r="C337" s="27" t="s">
        <v>3872</v>
      </c>
      <c r="D337" s="7" t="s">
        <v>1</v>
      </c>
      <c r="E337" s="27" t="s">
        <v>15</v>
      </c>
      <c r="F337" s="400">
        <v>63480900</v>
      </c>
      <c r="G337" s="7"/>
      <c r="H337" s="26"/>
      <c r="I337" s="7"/>
      <c r="J337" s="26"/>
      <c r="K337" s="7"/>
      <c r="L337" s="7"/>
      <c r="M337" s="7"/>
      <c r="N337" s="7"/>
      <c r="O337" s="7"/>
      <c r="P337" s="26"/>
      <c r="Q337" s="26"/>
      <c r="R337" s="26"/>
      <c r="S337" s="366">
        <v>9795.1028700000006</v>
      </c>
      <c r="T337" s="351">
        <v>10999</v>
      </c>
      <c r="U337" s="352"/>
      <c r="V337" s="11" t="s">
        <v>1306</v>
      </c>
      <c r="W337" s="164" t="s">
        <v>5163</v>
      </c>
      <c r="X337" s="164">
        <v>42</v>
      </c>
      <c r="Y337" s="164">
        <v>58</v>
      </c>
      <c r="Z337" s="164">
        <v>58</v>
      </c>
    </row>
    <row r="338" spans="1:26" ht="150" x14ac:dyDescent="0.25">
      <c r="A338" s="24">
        <v>14</v>
      </c>
      <c r="B338" s="51" t="s">
        <v>5006</v>
      </c>
      <c r="C338" s="27" t="s">
        <v>1340</v>
      </c>
      <c r="D338" s="7" t="s">
        <v>1</v>
      </c>
      <c r="E338" s="27" t="s">
        <v>91</v>
      </c>
      <c r="F338" s="400">
        <v>6744400</v>
      </c>
      <c r="G338" s="7"/>
      <c r="H338" s="26"/>
      <c r="I338" s="7"/>
      <c r="J338" s="26"/>
      <c r="K338" s="7"/>
      <c r="L338" s="7"/>
      <c r="M338" s="7"/>
      <c r="N338" s="7"/>
      <c r="O338" s="7"/>
      <c r="P338" s="26"/>
      <c r="Q338" s="26"/>
      <c r="R338" s="26"/>
      <c r="S338" s="366">
        <v>1040.66092</v>
      </c>
      <c r="T338" s="351">
        <v>1138</v>
      </c>
      <c r="U338" s="352"/>
      <c r="V338" s="11" t="s">
        <v>1306</v>
      </c>
      <c r="W338" s="164" t="s">
        <v>5163</v>
      </c>
      <c r="X338" s="164">
        <v>42</v>
      </c>
      <c r="Y338" s="164">
        <v>58</v>
      </c>
      <c r="Z338" s="164">
        <v>58</v>
      </c>
    </row>
    <row r="339" spans="1:26" ht="90" x14ac:dyDescent="0.25">
      <c r="A339" s="24">
        <v>18</v>
      </c>
      <c r="B339" s="51" t="s">
        <v>5008</v>
      </c>
      <c r="C339" s="27" t="s">
        <v>3868</v>
      </c>
      <c r="D339" s="7" t="s">
        <v>1</v>
      </c>
      <c r="E339" s="27" t="s">
        <v>38</v>
      </c>
      <c r="F339" s="400">
        <v>42306900</v>
      </c>
      <c r="G339" s="7"/>
      <c r="H339" s="26"/>
      <c r="I339" s="7"/>
      <c r="J339" s="26"/>
      <c r="K339" s="7"/>
      <c r="L339" s="7"/>
      <c r="M339" s="7"/>
      <c r="N339" s="7"/>
      <c r="O339" s="7"/>
      <c r="P339" s="26"/>
      <c r="Q339" s="26"/>
      <c r="R339" s="26"/>
      <c r="S339" s="366">
        <v>6527.9546700000001</v>
      </c>
      <c r="T339" s="351">
        <v>2648</v>
      </c>
      <c r="U339" s="352"/>
      <c r="V339" s="11" t="s">
        <v>1306</v>
      </c>
      <c r="W339" s="164" t="s">
        <v>5163</v>
      </c>
      <c r="X339" s="164">
        <v>42</v>
      </c>
      <c r="Y339" s="164">
        <v>58</v>
      </c>
      <c r="Z339" s="164">
        <v>58</v>
      </c>
    </row>
    <row r="340" spans="1:26" ht="105" x14ac:dyDescent="0.25">
      <c r="A340" s="24">
        <v>19</v>
      </c>
      <c r="B340" s="51" t="s">
        <v>5009</v>
      </c>
      <c r="C340" s="27" t="s">
        <v>3863</v>
      </c>
      <c r="D340" s="7" t="s">
        <v>1</v>
      </c>
      <c r="E340" s="27" t="s">
        <v>15</v>
      </c>
      <c r="F340" s="400">
        <v>10273900</v>
      </c>
      <c r="G340" s="7"/>
      <c r="H340" s="26"/>
      <c r="I340" s="7"/>
      <c r="J340" s="26"/>
      <c r="K340" s="7"/>
      <c r="L340" s="7"/>
      <c r="M340" s="7"/>
      <c r="N340" s="7"/>
      <c r="O340" s="7"/>
      <c r="P340" s="26"/>
      <c r="Q340" s="26"/>
      <c r="R340" s="26"/>
      <c r="S340" s="366">
        <v>1585.26277</v>
      </c>
      <c r="T340" s="351">
        <v>2015</v>
      </c>
      <c r="U340" s="352"/>
      <c r="V340" s="11" t="s">
        <v>1306</v>
      </c>
      <c r="W340" s="164" t="s">
        <v>5163</v>
      </c>
      <c r="X340" s="164">
        <v>42</v>
      </c>
      <c r="Y340" s="164">
        <v>58</v>
      </c>
      <c r="Z340" s="164">
        <v>58</v>
      </c>
    </row>
    <row r="341" spans="1:26" ht="90" x14ac:dyDescent="0.25">
      <c r="A341" s="24">
        <v>20</v>
      </c>
      <c r="B341" s="51" t="s">
        <v>5010</v>
      </c>
      <c r="C341" s="27" t="s">
        <v>3854</v>
      </c>
      <c r="D341" s="7" t="s">
        <v>1</v>
      </c>
      <c r="E341" s="27" t="s">
        <v>15</v>
      </c>
      <c r="F341" s="400">
        <v>75403400</v>
      </c>
      <c r="G341" s="7"/>
      <c r="H341" s="26"/>
      <c r="I341" s="7"/>
      <c r="J341" s="26"/>
      <c r="K341" s="7"/>
      <c r="L341" s="7"/>
      <c r="M341" s="7"/>
      <c r="N341" s="7"/>
      <c r="O341" s="7"/>
      <c r="P341" s="26"/>
      <c r="Q341" s="26"/>
      <c r="R341" s="26"/>
      <c r="S341" s="366">
        <v>11634.744620000001</v>
      </c>
      <c r="T341" s="351">
        <v>11715</v>
      </c>
      <c r="U341" s="352"/>
      <c r="V341" s="11" t="s">
        <v>1306</v>
      </c>
      <c r="W341" s="164" t="s">
        <v>5163</v>
      </c>
      <c r="X341" s="164">
        <v>42</v>
      </c>
      <c r="Y341" s="164">
        <v>58</v>
      </c>
      <c r="Z341" s="164">
        <v>58</v>
      </c>
    </row>
    <row r="342" spans="1:26" ht="63.75" x14ac:dyDescent="0.25">
      <c r="A342" s="24">
        <v>22</v>
      </c>
      <c r="B342" s="371" t="s">
        <v>3696</v>
      </c>
      <c r="C342" s="27" t="s">
        <v>3866</v>
      </c>
      <c r="D342" s="7" t="s">
        <v>1</v>
      </c>
      <c r="E342" s="27" t="s">
        <v>38</v>
      </c>
      <c r="F342" s="400">
        <v>19377100</v>
      </c>
      <c r="G342" s="7"/>
      <c r="H342" s="26"/>
      <c r="I342" s="7"/>
      <c r="J342" s="26"/>
      <c r="K342" s="7"/>
      <c r="L342" s="7"/>
      <c r="M342" s="7"/>
      <c r="N342" s="7"/>
      <c r="O342" s="7"/>
      <c r="P342" s="26"/>
      <c r="Q342" s="26"/>
      <c r="R342" s="26"/>
      <c r="S342" s="366">
        <v>2989.8865300000002</v>
      </c>
      <c r="T342" s="351">
        <v>1945</v>
      </c>
      <c r="U342" s="352"/>
      <c r="V342" s="11" t="s">
        <v>1306</v>
      </c>
      <c r="W342" s="164" t="s">
        <v>5163</v>
      </c>
      <c r="X342" s="164">
        <v>42</v>
      </c>
      <c r="Y342" s="164">
        <v>58</v>
      </c>
      <c r="Z342" s="164">
        <v>58</v>
      </c>
    </row>
    <row r="343" spans="1:26" ht="105" x14ac:dyDescent="0.25">
      <c r="A343" s="24">
        <v>23</v>
      </c>
      <c r="B343" s="51" t="s">
        <v>5012</v>
      </c>
      <c r="C343" s="27" t="s">
        <v>3867</v>
      </c>
      <c r="D343" s="7" t="s">
        <v>1</v>
      </c>
      <c r="E343" s="27" t="s">
        <v>38</v>
      </c>
      <c r="F343" s="400">
        <v>18315400</v>
      </c>
      <c r="G343" s="7"/>
      <c r="H343" s="26"/>
      <c r="I343" s="7"/>
      <c r="J343" s="26"/>
      <c r="K343" s="7"/>
      <c r="L343" s="7"/>
      <c r="M343" s="7"/>
      <c r="N343" s="7"/>
      <c r="O343" s="7"/>
      <c r="P343" s="26"/>
      <c r="Q343" s="26"/>
      <c r="R343" s="26"/>
      <c r="S343" s="366">
        <v>2826.0662200000002</v>
      </c>
      <c r="T343" s="351">
        <v>1758</v>
      </c>
      <c r="U343" s="352"/>
      <c r="V343" s="11" t="s">
        <v>1306</v>
      </c>
      <c r="W343" s="164" t="s">
        <v>5163</v>
      </c>
      <c r="X343" s="164">
        <v>42</v>
      </c>
      <c r="Y343" s="164">
        <v>58</v>
      </c>
      <c r="Z343" s="164">
        <v>58</v>
      </c>
    </row>
    <row r="344" spans="1:26" ht="90" x14ac:dyDescent="0.25">
      <c r="A344" s="24">
        <v>24</v>
      </c>
      <c r="B344" s="51" t="s">
        <v>5013</v>
      </c>
      <c r="C344" s="27" t="s">
        <v>3868</v>
      </c>
      <c r="D344" s="7" t="s">
        <v>1</v>
      </c>
      <c r="E344" s="27" t="s">
        <v>38</v>
      </c>
      <c r="F344" s="400">
        <v>25842700</v>
      </c>
      <c r="G344" s="7"/>
      <c r="H344" s="26"/>
      <c r="I344" s="7"/>
      <c r="J344" s="26"/>
      <c r="K344" s="7"/>
      <c r="L344" s="7"/>
      <c r="M344" s="7"/>
      <c r="N344" s="7"/>
      <c r="O344" s="7"/>
      <c r="P344" s="26"/>
      <c r="Q344" s="26"/>
      <c r="R344" s="26"/>
      <c r="S344" s="366">
        <v>3987.5286100000003</v>
      </c>
      <c r="T344" s="351">
        <v>4477</v>
      </c>
      <c r="U344" s="352"/>
      <c r="V344" s="11" t="s">
        <v>1306</v>
      </c>
      <c r="W344" s="164" t="s">
        <v>5163</v>
      </c>
      <c r="X344" s="164">
        <v>42</v>
      </c>
      <c r="Y344" s="164">
        <v>58</v>
      </c>
      <c r="Z344" s="164">
        <v>58</v>
      </c>
    </row>
    <row r="345" spans="1:26" ht="135" x14ac:dyDescent="0.25">
      <c r="A345" s="24">
        <v>25</v>
      </c>
      <c r="B345" s="371" t="s">
        <v>3697</v>
      </c>
      <c r="C345" s="27" t="s">
        <v>3869</v>
      </c>
      <c r="D345" s="7" t="s">
        <v>1</v>
      </c>
      <c r="E345" s="27" t="s">
        <v>2196</v>
      </c>
      <c r="F345" s="400">
        <v>9925100</v>
      </c>
      <c r="G345" s="7"/>
      <c r="H345" s="26"/>
      <c r="I345" s="7"/>
      <c r="J345" s="26"/>
      <c r="K345" s="7"/>
      <c r="L345" s="7"/>
      <c r="M345" s="7"/>
      <c r="N345" s="7"/>
      <c r="O345" s="7"/>
      <c r="P345" s="26"/>
      <c r="Q345" s="26"/>
      <c r="R345" s="26"/>
      <c r="S345" s="366">
        <v>1531.4429300000002</v>
      </c>
      <c r="T345" s="351">
        <v>1398</v>
      </c>
      <c r="U345" s="352"/>
      <c r="V345" s="11" t="s">
        <v>1306</v>
      </c>
      <c r="W345" s="164" t="s">
        <v>5163</v>
      </c>
      <c r="X345" s="164">
        <v>42</v>
      </c>
      <c r="Y345" s="164">
        <v>58</v>
      </c>
      <c r="Z345" s="164">
        <v>58</v>
      </c>
    </row>
    <row r="346" spans="1:26" ht="75" x14ac:dyDescent="0.25">
      <c r="A346" s="24">
        <v>30</v>
      </c>
      <c r="B346" s="51" t="s">
        <v>1350</v>
      </c>
      <c r="C346" s="27" t="s">
        <v>3856</v>
      </c>
      <c r="D346" s="7" t="s">
        <v>1</v>
      </c>
      <c r="E346" s="27" t="s">
        <v>14</v>
      </c>
      <c r="F346" s="400">
        <v>8123799.9999999991</v>
      </c>
      <c r="G346" s="7"/>
      <c r="H346" s="26"/>
      <c r="I346" s="7"/>
      <c r="J346" s="26"/>
      <c r="K346" s="7"/>
      <c r="L346" s="7"/>
      <c r="M346" s="7"/>
      <c r="N346" s="7"/>
      <c r="O346" s="7"/>
      <c r="P346" s="26"/>
      <c r="Q346" s="26"/>
      <c r="R346" s="26"/>
      <c r="S346" s="366">
        <v>1253.50234</v>
      </c>
      <c r="T346" s="351">
        <v>1112</v>
      </c>
      <c r="U346" s="352"/>
      <c r="V346" s="11" t="s">
        <v>1306</v>
      </c>
      <c r="W346" s="164" t="s">
        <v>5163</v>
      </c>
      <c r="X346" s="164">
        <v>42</v>
      </c>
      <c r="Y346" s="164">
        <v>58</v>
      </c>
      <c r="Z346" s="164">
        <v>58</v>
      </c>
    </row>
    <row r="347" spans="1:26" ht="105" x14ac:dyDescent="0.25">
      <c r="A347" s="24">
        <v>43</v>
      </c>
      <c r="B347" s="51" t="s">
        <v>1363</v>
      </c>
      <c r="C347" s="27" t="s">
        <v>1366</v>
      </c>
      <c r="D347" s="7" t="s">
        <v>1</v>
      </c>
      <c r="E347" s="27" t="s">
        <v>1365</v>
      </c>
      <c r="F347" s="400">
        <v>6893000.0000000009</v>
      </c>
      <c r="G347" s="7"/>
      <c r="H347" s="19"/>
      <c r="I347" s="7"/>
      <c r="J347" s="19"/>
      <c r="K347" s="7"/>
      <c r="L347" s="7"/>
      <c r="M347" s="7"/>
      <c r="N347" s="7"/>
      <c r="O347" s="7"/>
      <c r="P347" s="19"/>
      <c r="Q347" s="19"/>
      <c r="R347" s="19"/>
      <c r="S347" s="366">
        <v>1063.5899000000002</v>
      </c>
      <c r="T347" s="351">
        <v>14352</v>
      </c>
      <c r="U347" s="352"/>
      <c r="V347" s="11" t="s">
        <v>1306</v>
      </c>
      <c r="W347" s="164" t="s">
        <v>5163</v>
      </c>
      <c r="X347" s="164">
        <v>42</v>
      </c>
      <c r="Y347" s="164">
        <v>58</v>
      </c>
      <c r="Z347" s="164">
        <v>58</v>
      </c>
    </row>
    <row r="348" spans="1:26" ht="90" x14ac:dyDescent="0.25">
      <c r="A348" s="24">
        <v>46</v>
      </c>
      <c r="B348" s="51" t="s">
        <v>1371</v>
      </c>
      <c r="C348" s="27" t="s">
        <v>1372</v>
      </c>
      <c r="D348" s="7" t="s">
        <v>1</v>
      </c>
      <c r="E348" s="27" t="s">
        <v>15</v>
      </c>
      <c r="F348" s="400">
        <v>9079714.8412184045</v>
      </c>
      <c r="G348" s="7"/>
      <c r="H348" s="19"/>
      <c r="I348" s="7"/>
      <c r="J348" s="19"/>
      <c r="K348" s="7"/>
      <c r="L348" s="7"/>
      <c r="M348" s="7"/>
      <c r="N348" s="7"/>
      <c r="O348" s="7"/>
      <c r="P348" s="19"/>
      <c r="Q348" s="19"/>
      <c r="R348" s="19"/>
      <c r="S348" s="366">
        <v>1401</v>
      </c>
      <c r="T348" s="351">
        <v>1401</v>
      </c>
      <c r="U348" s="352"/>
      <c r="V348" s="11" t="s">
        <v>1306</v>
      </c>
      <c r="W348" s="164" t="s">
        <v>5163</v>
      </c>
      <c r="X348" s="164">
        <v>42</v>
      </c>
      <c r="Y348" s="164">
        <v>58</v>
      </c>
      <c r="Z348" s="164">
        <v>58</v>
      </c>
    </row>
    <row r="349" spans="1:26" ht="135" x14ac:dyDescent="0.25">
      <c r="A349" s="24">
        <v>47</v>
      </c>
      <c r="B349" s="51" t="s">
        <v>1373</v>
      </c>
      <c r="C349" s="27" t="s">
        <v>1344</v>
      </c>
      <c r="D349" s="7" t="s">
        <v>1</v>
      </c>
      <c r="E349" s="27" t="s">
        <v>4</v>
      </c>
      <c r="F349" s="400">
        <v>14677300</v>
      </c>
      <c r="G349" s="7"/>
      <c r="H349" s="26"/>
      <c r="I349" s="7"/>
      <c r="J349" s="26"/>
      <c r="K349" s="7"/>
      <c r="L349" s="7"/>
      <c r="M349" s="7"/>
      <c r="N349" s="7"/>
      <c r="O349" s="7"/>
      <c r="P349" s="26"/>
      <c r="Q349" s="26"/>
      <c r="R349" s="26"/>
      <c r="S349" s="366">
        <v>2264.70739</v>
      </c>
      <c r="T349" s="351">
        <v>1983</v>
      </c>
      <c r="U349" s="352"/>
      <c r="V349" s="11" t="s">
        <v>1306</v>
      </c>
      <c r="W349" s="164" t="s">
        <v>5163</v>
      </c>
      <c r="X349" s="164">
        <v>42</v>
      </c>
      <c r="Y349" s="164">
        <v>58</v>
      </c>
      <c r="Z349" s="164">
        <v>58</v>
      </c>
    </row>
    <row r="350" spans="1:26" ht="90" x14ac:dyDescent="0.25">
      <c r="A350" s="24">
        <v>59</v>
      </c>
      <c r="B350" s="371" t="s">
        <v>1384</v>
      </c>
      <c r="C350" s="27" t="s">
        <v>3854</v>
      </c>
      <c r="D350" s="7" t="s">
        <v>1</v>
      </c>
      <c r="E350" s="27" t="s">
        <v>38</v>
      </c>
      <c r="F350" s="400">
        <v>7278029.8120544385</v>
      </c>
      <c r="G350" s="7"/>
      <c r="H350" s="19"/>
      <c r="I350" s="7"/>
      <c r="J350" s="19"/>
      <c r="K350" s="7"/>
      <c r="L350" s="7"/>
      <c r="M350" s="7"/>
      <c r="N350" s="7"/>
      <c r="O350" s="7"/>
      <c r="P350" s="19"/>
      <c r="Q350" s="19"/>
      <c r="R350" s="19"/>
      <c r="S350" s="366">
        <v>1123</v>
      </c>
      <c r="T350" s="351">
        <v>1123</v>
      </c>
      <c r="U350" s="352"/>
      <c r="V350" s="11" t="s">
        <v>1306</v>
      </c>
      <c r="W350" s="164" t="s">
        <v>5163</v>
      </c>
      <c r="X350" s="164">
        <v>42</v>
      </c>
      <c r="Y350" s="164">
        <v>58</v>
      </c>
      <c r="Z350" s="164">
        <v>58</v>
      </c>
    </row>
    <row r="351" spans="1:26" ht="165" x14ac:dyDescent="0.25">
      <c r="A351" s="24">
        <v>73</v>
      </c>
      <c r="B351" s="51" t="s">
        <v>1406</v>
      </c>
      <c r="C351" s="27" t="s">
        <v>1407</v>
      </c>
      <c r="D351" s="7" t="s">
        <v>1</v>
      </c>
      <c r="E351" s="27" t="s">
        <v>414</v>
      </c>
      <c r="F351" s="400">
        <v>10515600</v>
      </c>
      <c r="G351" s="7"/>
      <c r="H351" s="26"/>
      <c r="I351" s="7"/>
      <c r="J351" s="26"/>
      <c r="K351" s="7"/>
      <c r="L351" s="7"/>
      <c r="M351" s="7"/>
      <c r="N351" s="7"/>
      <c r="O351" s="7"/>
      <c r="P351" s="26"/>
      <c r="Q351" s="26"/>
      <c r="R351" s="26"/>
      <c r="S351" s="366">
        <v>1622.55708</v>
      </c>
      <c r="T351" s="351">
        <v>1124</v>
      </c>
      <c r="U351" s="352"/>
      <c r="V351" s="11" t="s">
        <v>1306</v>
      </c>
      <c r="W351" s="164" t="s">
        <v>5163</v>
      </c>
      <c r="X351" s="164">
        <v>42</v>
      </c>
      <c r="Y351" s="164">
        <v>58</v>
      </c>
      <c r="Z351" s="164">
        <v>58</v>
      </c>
    </row>
    <row r="352" spans="1:26" ht="195" x14ac:dyDescent="0.25">
      <c r="A352" s="34">
        <v>20</v>
      </c>
      <c r="B352" s="48" t="s">
        <v>5030</v>
      </c>
      <c r="C352" s="401" t="s">
        <v>1512</v>
      </c>
      <c r="D352" s="31" t="s">
        <v>1</v>
      </c>
      <c r="E352" s="401" t="s">
        <v>91</v>
      </c>
      <c r="F352" s="33">
        <v>7490300</v>
      </c>
      <c r="G352" s="70"/>
      <c r="H352" s="70"/>
      <c r="I352" s="71">
        <v>9.6</v>
      </c>
      <c r="J352" s="70"/>
      <c r="K352" s="70"/>
      <c r="L352" s="70"/>
      <c r="M352" s="70"/>
      <c r="N352" s="31"/>
      <c r="O352" s="70"/>
      <c r="P352" s="70"/>
      <c r="Q352" s="70"/>
      <c r="R352" s="70"/>
      <c r="S352" s="366">
        <v>1164.2012900000002</v>
      </c>
      <c r="T352" s="10">
        <v>1017</v>
      </c>
      <c r="U352" s="352"/>
      <c r="V352" s="11" t="s">
        <v>1306</v>
      </c>
      <c r="W352" s="164" t="s">
        <v>5164</v>
      </c>
      <c r="X352" s="164">
        <v>62</v>
      </c>
      <c r="Y352" s="164">
        <v>59</v>
      </c>
      <c r="Z352" s="164">
        <v>59</v>
      </c>
    </row>
    <row r="353" spans="1:26" ht="75" x14ac:dyDescent="0.25">
      <c r="A353" s="24">
        <v>2</v>
      </c>
      <c r="B353" s="6" t="s">
        <v>5036</v>
      </c>
      <c r="C353" s="84" t="s">
        <v>3830</v>
      </c>
      <c r="D353" s="7" t="s">
        <v>1</v>
      </c>
      <c r="E353" s="79" t="s">
        <v>1520</v>
      </c>
      <c r="F353" s="334">
        <v>28162799</v>
      </c>
      <c r="G353" s="24"/>
      <c r="H353" s="82">
        <v>41.837119999999999</v>
      </c>
      <c r="I353" s="24"/>
      <c r="J353" s="24"/>
      <c r="K353" s="24"/>
      <c r="L353" s="24"/>
      <c r="M353" s="24"/>
      <c r="N353" s="24"/>
      <c r="O353" s="24"/>
      <c r="P353" s="26"/>
      <c r="Q353" s="26"/>
      <c r="R353" s="26"/>
      <c r="S353" s="366">
        <v>4388.1937481000004</v>
      </c>
      <c r="T353" s="351">
        <v>3896</v>
      </c>
      <c r="U353" s="352"/>
      <c r="V353" s="69" t="s">
        <v>1306</v>
      </c>
      <c r="W353" s="164" t="s">
        <v>5166</v>
      </c>
      <c r="X353" s="164">
        <v>24</v>
      </c>
      <c r="Y353" s="164">
        <v>62</v>
      </c>
      <c r="Z353" s="164">
        <v>62</v>
      </c>
    </row>
    <row r="354" spans="1:26" ht="90" x14ac:dyDescent="0.25">
      <c r="A354" s="24">
        <v>12</v>
      </c>
      <c r="B354" s="371" t="s">
        <v>3727</v>
      </c>
      <c r="C354" s="84" t="s">
        <v>3820</v>
      </c>
      <c r="D354" s="7" t="s">
        <v>1</v>
      </c>
      <c r="E354" s="79" t="s">
        <v>1520</v>
      </c>
      <c r="F354" s="334">
        <v>14650200</v>
      </c>
      <c r="G354" s="24"/>
      <c r="H354" s="82"/>
      <c r="I354" s="24"/>
      <c r="J354" s="24"/>
      <c r="K354" s="24"/>
      <c r="L354" s="24"/>
      <c r="M354" s="24"/>
      <c r="N354" s="24"/>
      <c r="O354" s="24"/>
      <c r="P354" s="26"/>
      <c r="Q354" s="26"/>
      <c r="R354" s="26"/>
      <c r="S354" s="366">
        <v>2260.5258600000002</v>
      </c>
      <c r="T354" s="351">
        <v>2249</v>
      </c>
      <c r="U354" s="352"/>
      <c r="V354" s="69" t="s">
        <v>1306</v>
      </c>
      <c r="W354" s="164" t="s">
        <v>5166</v>
      </c>
      <c r="X354" s="164">
        <v>24</v>
      </c>
      <c r="Y354" s="164">
        <v>62</v>
      </c>
      <c r="Z354" s="164">
        <v>62</v>
      </c>
    </row>
    <row r="355" spans="1:26" ht="90" x14ac:dyDescent="0.25">
      <c r="A355" s="24">
        <v>15</v>
      </c>
      <c r="B355" s="6" t="s">
        <v>5044</v>
      </c>
      <c r="C355" s="84" t="s">
        <v>3826</v>
      </c>
      <c r="D355" s="7" t="s">
        <v>1</v>
      </c>
      <c r="E355" s="79" t="s">
        <v>1520</v>
      </c>
      <c r="F355" s="334">
        <v>13256380</v>
      </c>
      <c r="G355" s="24"/>
      <c r="H355" s="82"/>
      <c r="I355" s="24"/>
      <c r="J355" s="24"/>
      <c r="K355" s="24"/>
      <c r="L355" s="24"/>
      <c r="M355" s="24"/>
      <c r="N355" s="24"/>
      <c r="O355" s="24"/>
      <c r="P355" s="145"/>
      <c r="Q355" s="145"/>
      <c r="R355" s="145"/>
      <c r="S355" s="366">
        <v>2045.4594340000001</v>
      </c>
      <c r="T355" s="351">
        <v>1398</v>
      </c>
      <c r="U355" s="352"/>
      <c r="V355" s="69" t="s">
        <v>1306</v>
      </c>
      <c r="W355" s="164" t="s">
        <v>5166</v>
      </c>
      <c r="X355" s="164">
        <v>24</v>
      </c>
      <c r="Y355" s="164">
        <v>62</v>
      </c>
      <c r="Z355" s="164">
        <v>62</v>
      </c>
    </row>
    <row r="356" spans="1:26" ht="90" x14ac:dyDescent="0.25">
      <c r="A356" s="24">
        <v>3</v>
      </c>
      <c r="B356" s="371" t="s">
        <v>3730</v>
      </c>
      <c r="C356" s="19" t="s">
        <v>3812</v>
      </c>
      <c r="D356" s="7" t="s">
        <v>1</v>
      </c>
      <c r="E356" s="19" t="s">
        <v>2025</v>
      </c>
      <c r="F356" s="33">
        <v>3552333</v>
      </c>
      <c r="G356" s="111"/>
      <c r="H356" s="9"/>
      <c r="I356" s="111">
        <v>74573</v>
      </c>
      <c r="J356" s="9"/>
      <c r="K356" s="111"/>
      <c r="L356" s="111"/>
      <c r="M356" s="19"/>
      <c r="N356" s="9"/>
      <c r="O356" s="9"/>
      <c r="P356" s="111">
        <v>1456</v>
      </c>
      <c r="Q356" s="111"/>
      <c r="R356" s="111"/>
      <c r="S356" s="366">
        <v>2200.7892219000005</v>
      </c>
      <c r="T356" s="105">
        <v>2200.2330000000002</v>
      </c>
      <c r="U356" s="114"/>
      <c r="V356" s="69" t="s">
        <v>1306</v>
      </c>
      <c r="W356" s="100" t="s">
        <v>5167</v>
      </c>
      <c r="X356" s="113">
        <v>5</v>
      </c>
      <c r="Y356" s="165">
        <v>63</v>
      </c>
      <c r="Z356" s="165">
        <v>63</v>
      </c>
    </row>
    <row r="357" spans="1:26" ht="135" x14ac:dyDescent="0.25">
      <c r="A357" s="24">
        <v>5</v>
      </c>
      <c r="B357" s="371" t="s">
        <v>3732</v>
      </c>
      <c r="C357" s="403" t="s">
        <v>3813</v>
      </c>
      <c r="D357" s="7" t="s">
        <v>1</v>
      </c>
      <c r="E357" s="403" t="s">
        <v>1520</v>
      </c>
      <c r="F357" s="334">
        <v>8705400</v>
      </c>
      <c r="G357" s="81"/>
      <c r="H357" s="9"/>
      <c r="I357" s="81">
        <v>25000</v>
      </c>
      <c r="J357" s="9"/>
      <c r="K357" s="81"/>
      <c r="L357" s="81">
        <v>214</v>
      </c>
      <c r="M357" s="9"/>
      <c r="N357" s="9"/>
      <c r="O357" s="9"/>
      <c r="P357" s="81"/>
      <c r="Q357" s="81"/>
      <c r="R357" s="81"/>
      <c r="S357" s="366">
        <v>1365.42084</v>
      </c>
      <c r="T357" s="85">
        <v>1244.2840000000001</v>
      </c>
      <c r="U357" s="102"/>
      <c r="V357" s="69" t="s">
        <v>1306</v>
      </c>
      <c r="W357" s="100" t="s">
        <v>5167</v>
      </c>
      <c r="X357" s="113">
        <v>5</v>
      </c>
      <c r="Y357" s="165">
        <v>63</v>
      </c>
      <c r="Z357" s="165">
        <v>63</v>
      </c>
    </row>
    <row r="358" spans="1:26" ht="135" x14ac:dyDescent="0.25">
      <c r="A358" s="24">
        <v>7</v>
      </c>
      <c r="B358" s="371" t="s">
        <v>3733</v>
      </c>
      <c r="C358" s="19" t="s">
        <v>3815</v>
      </c>
      <c r="D358" s="7" t="s">
        <v>1</v>
      </c>
      <c r="E358" s="19" t="s">
        <v>1520</v>
      </c>
      <c r="F358" s="334">
        <v>13942000</v>
      </c>
      <c r="G358" s="81"/>
      <c r="H358" s="9"/>
      <c r="I358" s="81">
        <v>16400</v>
      </c>
      <c r="J358" s="9"/>
      <c r="K358" s="81"/>
      <c r="L358" s="81"/>
      <c r="M358" s="19"/>
      <c r="N358" s="9"/>
      <c r="O358" s="9"/>
      <c r="P358" s="81"/>
      <c r="Q358" s="81"/>
      <c r="R358" s="81"/>
      <c r="S358" s="366">
        <v>2165.6826000000001</v>
      </c>
      <c r="T358" s="85">
        <v>2162.3449999999998</v>
      </c>
      <c r="U358" s="114"/>
      <c r="V358" s="69" t="s">
        <v>1306</v>
      </c>
      <c r="W358" s="100" t="s">
        <v>5167</v>
      </c>
      <c r="X358" s="113">
        <v>5</v>
      </c>
      <c r="Y358" s="165">
        <v>63</v>
      </c>
      <c r="Z358" s="165">
        <v>63</v>
      </c>
    </row>
    <row r="359" spans="1:26" ht="90" x14ac:dyDescent="0.25">
      <c r="A359" s="24">
        <v>11</v>
      </c>
      <c r="B359" s="6" t="s">
        <v>5052</v>
      </c>
      <c r="C359" s="403" t="s">
        <v>3808</v>
      </c>
      <c r="D359" s="7" t="s">
        <v>1</v>
      </c>
      <c r="E359" s="145" t="s">
        <v>38</v>
      </c>
      <c r="F359" s="334">
        <v>19800000</v>
      </c>
      <c r="G359" s="58"/>
      <c r="H359" s="9"/>
      <c r="I359" s="91">
        <v>37300</v>
      </c>
      <c r="J359" s="9"/>
      <c r="K359" s="58"/>
      <c r="L359" s="81"/>
      <c r="M359" s="108"/>
      <c r="N359" s="9"/>
      <c r="O359" s="9"/>
      <c r="P359" s="58"/>
      <c r="Q359" s="58"/>
      <c r="R359" s="58"/>
      <c r="S359" s="366">
        <v>3087.9640000000004</v>
      </c>
      <c r="T359" s="85">
        <v>3187.2669999999998</v>
      </c>
      <c r="U359" s="102"/>
      <c r="V359" s="69" t="s">
        <v>1306</v>
      </c>
      <c r="W359" s="100" t="s">
        <v>5167</v>
      </c>
      <c r="X359" s="113">
        <v>5</v>
      </c>
      <c r="Y359" s="165">
        <v>63</v>
      </c>
      <c r="Z359" s="165">
        <v>63</v>
      </c>
    </row>
    <row r="360" spans="1:26" ht="135" x14ac:dyDescent="0.25">
      <c r="A360" s="24">
        <v>12</v>
      </c>
      <c r="B360" s="371" t="s">
        <v>3735</v>
      </c>
      <c r="C360" s="403" t="s">
        <v>3809</v>
      </c>
      <c r="D360" s="7" t="s">
        <v>1</v>
      </c>
      <c r="E360" s="403" t="s">
        <v>1520</v>
      </c>
      <c r="F360" s="332">
        <v>9975200</v>
      </c>
      <c r="G360" s="23"/>
      <c r="H360" s="9"/>
      <c r="I360" s="110">
        <v>5000</v>
      </c>
      <c r="J360" s="9"/>
      <c r="K360" s="23"/>
      <c r="L360" s="81"/>
      <c r="M360" s="9"/>
      <c r="N360" s="9"/>
      <c r="O360" s="9"/>
      <c r="P360" s="23"/>
      <c r="Q360" s="23"/>
      <c r="R360" s="23"/>
      <c r="S360" s="366">
        <v>1543.5733600000001</v>
      </c>
      <c r="T360" s="85">
        <v>1099.7270000000001</v>
      </c>
      <c r="U360" s="102"/>
      <c r="V360" s="69" t="s">
        <v>1306</v>
      </c>
      <c r="W360" s="100" t="s">
        <v>5167</v>
      </c>
      <c r="X360" s="113">
        <v>5</v>
      </c>
      <c r="Y360" s="165">
        <v>63</v>
      </c>
      <c r="Z360" s="165">
        <v>63</v>
      </c>
    </row>
    <row r="361" spans="1:26" ht="105" x14ac:dyDescent="0.25">
      <c r="A361" s="24">
        <v>13</v>
      </c>
      <c r="B361" s="6" t="s">
        <v>5053</v>
      </c>
      <c r="C361" s="403" t="s">
        <v>3810</v>
      </c>
      <c r="D361" s="7" t="s">
        <v>1</v>
      </c>
      <c r="E361" s="145" t="s">
        <v>139</v>
      </c>
      <c r="F361" s="332">
        <v>7478154</v>
      </c>
      <c r="G361" s="110"/>
      <c r="H361" s="9"/>
      <c r="I361" s="110">
        <v>30500</v>
      </c>
      <c r="J361" s="9"/>
      <c r="K361" s="110"/>
      <c r="L361" s="110">
        <v>964</v>
      </c>
      <c r="M361" s="26"/>
      <c r="N361" s="9"/>
      <c r="O361" s="9"/>
      <c r="P361" s="110"/>
      <c r="Q361" s="110"/>
      <c r="R361" s="110"/>
      <c r="S361" s="366">
        <v>1181.5192822000001</v>
      </c>
      <c r="T361" s="105">
        <v>1298.6659999999999</v>
      </c>
      <c r="U361" s="114"/>
      <c r="V361" s="69" t="s">
        <v>1306</v>
      </c>
      <c r="W361" s="100" t="s">
        <v>5167</v>
      </c>
      <c r="X361" s="113">
        <v>5</v>
      </c>
      <c r="Y361" s="165">
        <v>63</v>
      </c>
      <c r="Z361" s="165">
        <v>63</v>
      </c>
    </row>
    <row r="362" spans="1:26" ht="135" x14ac:dyDescent="0.25">
      <c r="A362" s="24">
        <v>23</v>
      </c>
      <c r="B362" s="371" t="s">
        <v>3736</v>
      </c>
      <c r="C362" s="404" t="s">
        <v>3806</v>
      </c>
      <c r="D362" s="7" t="s">
        <v>1</v>
      </c>
      <c r="E362" s="404" t="s">
        <v>1520</v>
      </c>
      <c r="F362" s="67">
        <v>8664000</v>
      </c>
      <c r="G362" s="19"/>
      <c r="H362" s="9"/>
      <c r="I362" s="19"/>
      <c r="J362" s="9"/>
      <c r="K362" s="19"/>
      <c r="L362" s="9"/>
      <c r="M362" s="19"/>
      <c r="N362" s="9"/>
      <c r="O362" s="9"/>
      <c r="P362" s="19"/>
      <c r="Q362" s="19"/>
      <c r="R362" s="19"/>
      <c r="S362" s="366">
        <v>1336.8552000000002</v>
      </c>
      <c r="T362" s="105">
        <v>1214.202</v>
      </c>
      <c r="U362" s="114"/>
      <c r="V362" s="69" t="s">
        <v>1308</v>
      </c>
      <c r="W362" s="100" t="s">
        <v>5167</v>
      </c>
      <c r="X362" s="113">
        <v>5</v>
      </c>
      <c r="Y362" s="165">
        <v>63</v>
      </c>
      <c r="Z362" s="165">
        <v>63</v>
      </c>
    </row>
    <row r="363" spans="1:26" ht="135" x14ac:dyDescent="0.25">
      <c r="A363" s="24">
        <v>24</v>
      </c>
      <c r="B363" s="6" t="s">
        <v>5057</v>
      </c>
      <c r="C363" s="404" t="s">
        <v>3807</v>
      </c>
      <c r="D363" s="7" t="s">
        <v>1</v>
      </c>
      <c r="E363" s="404" t="s">
        <v>1520</v>
      </c>
      <c r="F363" s="67">
        <v>9700800</v>
      </c>
      <c r="G363" s="19"/>
      <c r="H363" s="9"/>
      <c r="I363" s="19"/>
      <c r="J363" s="9"/>
      <c r="K363" s="19"/>
      <c r="L363" s="9"/>
      <c r="M363" s="19"/>
      <c r="N363" s="9"/>
      <c r="O363" s="9"/>
      <c r="P363" s="19"/>
      <c r="Q363" s="19"/>
      <c r="R363" s="19"/>
      <c r="S363" s="366">
        <v>1496.8334400000001</v>
      </c>
      <c r="T363" s="105">
        <v>1971.183</v>
      </c>
      <c r="U363" s="114"/>
      <c r="V363" s="69" t="s">
        <v>1308</v>
      </c>
      <c r="W363" s="100" t="s">
        <v>5167</v>
      </c>
      <c r="X363" s="113">
        <v>5</v>
      </c>
      <c r="Y363" s="165">
        <v>63</v>
      </c>
      <c r="Z363" s="165">
        <v>63</v>
      </c>
    </row>
    <row r="364" spans="1:26" ht="90" x14ac:dyDescent="0.25">
      <c r="A364" s="24">
        <v>8</v>
      </c>
      <c r="B364" s="51" t="s">
        <v>5063</v>
      </c>
      <c r="C364" s="326" t="s">
        <v>1544</v>
      </c>
      <c r="D364" s="34" t="s">
        <v>1</v>
      </c>
      <c r="E364" s="34" t="s">
        <v>139</v>
      </c>
      <c r="F364" s="33">
        <v>6868200</v>
      </c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66">
        <v>1059.7632600000002</v>
      </c>
      <c r="T364" s="85">
        <v>1029</v>
      </c>
      <c r="U364" s="103"/>
      <c r="V364" s="25" t="s">
        <v>1306</v>
      </c>
      <c r="W364" s="164" t="s">
        <v>5168</v>
      </c>
      <c r="X364" s="164">
        <v>18</v>
      </c>
      <c r="Y364" s="164">
        <v>65</v>
      </c>
      <c r="Z364" s="164">
        <v>65</v>
      </c>
    </row>
    <row r="365" spans="1:26" ht="120" x14ac:dyDescent="0.25">
      <c r="A365" s="24">
        <v>13</v>
      </c>
      <c r="B365" s="51" t="s">
        <v>5066</v>
      </c>
      <c r="C365" s="326" t="s">
        <v>3800</v>
      </c>
      <c r="D365" s="34" t="s">
        <v>1</v>
      </c>
      <c r="E365" s="34" t="s">
        <v>3799</v>
      </c>
      <c r="F365" s="33">
        <v>9178100</v>
      </c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66">
        <v>1416.18083</v>
      </c>
      <c r="T365" s="348">
        <v>1236</v>
      </c>
      <c r="U365" s="103"/>
      <c r="V365" s="25" t="s">
        <v>1306</v>
      </c>
      <c r="W365" s="164" t="s">
        <v>5168</v>
      </c>
      <c r="X365" s="164">
        <v>18</v>
      </c>
      <c r="Y365" s="164">
        <v>65</v>
      </c>
      <c r="Z365" s="164">
        <v>65</v>
      </c>
    </row>
    <row r="366" spans="1:26" ht="135" x14ac:dyDescent="0.25">
      <c r="A366" s="24">
        <v>33</v>
      </c>
      <c r="B366" s="51" t="s">
        <v>1555</v>
      </c>
      <c r="C366" s="326" t="s">
        <v>3785</v>
      </c>
      <c r="D366" s="34" t="s">
        <v>1</v>
      </c>
      <c r="E366" s="34" t="s">
        <v>91</v>
      </c>
      <c r="F366" s="33">
        <v>16829100</v>
      </c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66">
        <v>2596.7301300000004</v>
      </c>
      <c r="T366" s="348">
        <v>2857</v>
      </c>
      <c r="U366" s="103"/>
      <c r="V366" s="25" t="s">
        <v>1306</v>
      </c>
      <c r="W366" s="164" t="s">
        <v>5168</v>
      </c>
      <c r="X366" s="164">
        <v>18</v>
      </c>
      <c r="Y366" s="164">
        <v>65</v>
      </c>
      <c r="Z366" s="164">
        <v>65</v>
      </c>
    </row>
    <row r="367" spans="1:26" ht="135" x14ac:dyDescent="0.25">
      <c r="A367" s="24">
        <v>34</v>
      </c>
      <c r="B367" s="371" t="s">
        <v>3747</v>
      </c>
      <c r="C367" s="326" t="s">
        <v>3786</v>
      </c>
      <c r="D367" s="34" t="s">
        <v>1</v>
      </c>
      <c r="E367" s="34" t="s">
        <v>139</v>
      </c>
      <c r="F367" s="33">
        <v>7225300</v>
      </c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66">
        <v>1114.8637900000001</v>
      </c>
      <c r="T367" s="85">
        <v>1029</v>
      </c>
      <c r="U367" s="103"/>
      <c r="V367" s="25" t="s">
        <v>1306</v>
      </c>
      <c r="W367" s="164" t="s">
        <v>5168</v>
      </c>
      <c r="X367" s="164">
        <v>18</v>
      </c>
      <c r="Y367" s="164">
        <v>65</v>
      </c>
      <c r="Z367" s="164">
        <v>65</v>
      </c>
    </row>
    <row r="368" spans="1:26" ht="255" x14ac:dyDescent="0.25">
      <c r="A368" s="24">
        <v>42</v>
      </c>
      <c r="B368" s="51" t="s">
        <v>1562</v>
      </c>
      <c r="C368" s="401" t="s">
        <v>1563</v>
      </c>
      <c r="D368" s="34" t="s">
        <v>1</v>
      </c>
      <c r="E368" s="34" t="s">
        <v>105</v>
      </c>
      <c r="F368" s="400">
        <v>88184020</v>
      </c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366">
        <v>13606.794286</v>
      </c>
      <c r="T368" s="85">
        <v>6299.8884689999995</v>
      </c>
      <c r="U368" s="102"/>
      <c r="V368" s="25" t="s">
        <v>860</v>
      </c>
      <c r="W368" s="164" t="s">
        <v>5168</v>
      </c>
      <c r="X368" s="164">
        <v>18</v>
      </c>
      <c r="Y368" s="164">
        <v>65</v>
      </c>
      <c r="Z368" s="164">
        <v>65</v>
      </c>
    </row>
    <row r="369" spans="1:26" ht="105" x14ac:dyDescent="0.25">
      <c r="A369" s="24">
        <v>6</v>
      </c>
      <c r="B369" s="6" t="s">
        <v>1569</v>
      </c>
      <c r="C369" s="403" t="s">
        <v>3783</v>
      </c>
      <c r="D369" s="7" t="s">
        <v>1</v>
      </c>
      <c r="E369" s="403" t="s">
        <v>1570</v>
      </c>
      <c r="F369" s="40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104">
        <v>2015</v>
      </c>
      <c r="T369" s="87">
        <v>1373</v>
      </c>
      <c r="U369" s="115"/>
      <c r="V369" s="11" t="s">
        <v>1306</v>
      </c>
      <c r="W369" s="164" t="s">
        <v>5169</v>
      </c>
      <c r="X369" s="164">
        <v>32</v>
      </c>
      <c r="Y369" s="164">
        <v>66</v>
      </c>
      <c r="Z369" s="164">
        <v>66</v>
      </c>
    </row>
    <row r="370" spans="1:26" ht="105" x14ac:dyDescent="0.25">
      <c r="A370" s="24">
        <v>7</v>
      </c>
      <c r="B370" s="6" t="s">
        <v>5089</v>
      </c>
      <c r="C370" s="403" t="s">
        <v>3784</v>
      </c>
      <c r="D370" s="7" t="s">
        <v>1</v>
      </c>
      <c r="E370" s="403" t="s">
        <v>1571</v>
      </c>
      <c r="F370" s="40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104">
        <v>1851</v>
      </c>
      <c r="T370" s="87">
        <v>1564</v>
      </c>
      <c r="U370" s="115"/>
      <c r="V370" s="11" t="s">
        <v>1306</v>
      </c>
      <c r="W370" s="164" t="s">
        <v>5169</v>
      </c>
      <c r="X370" s="164">
        <v>32</v>
      </c>
      <c r="Y370" s="164">
        <v>66</v>
      </c>
      <c r="Z370" s="164">
        <v>66</v>
      </c>
    </row>
    <row r="371" spans="1:26" ht="135" x14ac:dyDescent="0.25">
      <c r="A371" s="145">
        <v>1</v>
      </c>
      <c r="B371" s="371" t="s">
        <v>3751</v>
      </c>
      <c r="C371" s="403" t="s">
        <v>3777</v>
      </c>
      <c r="D371" s="7" t="s">
        <v>1</v>
      </c>
      <c r="E371" s="403" t="s">
        <v>1520</v>
      </c>
      <c r="F371" s="33">
        <v>10983600</v>
      </c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366">
        <v>1694.7694800000002</v>
      </c>
      <c r="T371" s="85">
        <v>1086</v>
      </c>
      <c r="U371" s="116"/>
      <c r="V371" s="11" t="s">
        <v>1306</v>
      </c>
      <c r="W371" s="164" t="s">
        <v>5170</v>
      </c>
      <c r="X371" s="164">
        <v>54</v>
      </c>
      <c r="Y371" s="164">
        <v>67</v>
      </c>
      <c r="Z371" s="164">
        <v>67</v>
      </c>
    </row>
    <row r="372" spans="1:26" ht="240" x14ac:dyDescent="0.25">
      <c r="A372" s="403">
        <v>1</v>
      </c>
      <c r="B372" s="6" t="s">
        <v>5092</v>
      </c>
      <c r="C372" s="403" t="s">
        <v>1577</v>
      </c>
      <c r="D372" s="7" t="s">
        <v>1</v>
      </c>
      <c r="E372" s="403" t="s">
        <v>1520</v>
      </c>
      <c r="F372" s="44">
        <v>8180590</v>
      </c>
      <c r="G372" s="24"/>
      <c r="H372" s="19">
        <v>48.800000000000004</v>
      </c>
      <c r="I372" s="24"/>
      <c r="J372" s="24"/>
      <c r="K372" s="24"/>
      <c r="L372" s="24"/>
      <c r="M372" s="24"/>
      <c r="N372" s="24"/>
      <c r="O372" s="19"/>
      <c r="P372" s="24"/>
      <c r="Q372" s="24"/>
      <c r="R372" s="24"/>
      <c r="S372" s="366">
        <v>1312.0410370000002</v>
      </c>
      <c r="T372" s="85">
        <v>1242</v>
      </c>
      <c r="U372" s="103"/>
      <c r="V372" s="25" t="s">
        <v>1306</v>
      </c>
      <c r="W372" s="164" t="s">
        <v>5171</v>
      </c>
      <c r="X372" s="164">
        <v>16</v>
      </c>
      <c r="Y372" s="164">
        <v>68</v>
      </c>
      <c r="Z372" s="164">
        <v>68</v>
      </c>
    </row>
    <row r="373" spans="1:26" ht="120" x14ac:dyDescent="0.25">
      <c r="A373" s="24">
        <v>7</v>
      </c>
      <c r="B373" s="6" t="s">
        <v>1585</v>
      </c>
      <c r="C373" s="403" t="s">
        <v>1586</v>
      </c>
      <c r="D373" s="7" t="s">
        <v>1</v>
      </c>
      <c r="E373" s="403" t="s">
        <v>1587</v>
      </c>
      <c r="F373" s="44">
        <v>6921700</v>
      </c>
      <c r="G373" s="24"/>
      <c r="H373" s="19">
        <v>1.68</v>
      </c>
      <c r="I373" s="24"/>
      <c r="J373" s="145"/>
      <c r="K373" s="24"/>
      <c r="L373" s="24"/>
      <c r="M373" s="24"/>
      <c r="N373" s="24"/>
      <c r="O373" s="19"/>
      <c r="P373" s="24"/>
      <c r="Q373" s="24"/>
      <c r="R373" s="24"/>
      <c r="S373" s="366">
        <v>1069.7319100000002</v>
      </c>
      <c r="T373" s="85">
        <v>1193</v>
      </c>
      <c r="U373" s="103"/>
      <c r="V373" s="25" t="s">
        <v>1306</v>
      </c>
      <c r="W373" s="164" t="s">
        <v>5171</v>
      </c>
      <c r="X373" s="164">
        <v>16</v>
      </c>
      <c r="Y373" s="164">
        <v>68</v>
      </c>
      <c r="Z373" s="164">
        <v>68</v>
      </c>
    </row>
    <row r="374" spans="1:26" ht="195" x14ac:dyDescent="0.25">
      <c r="A374" s="24">
        <v>8</v>
      </c>
      <c r="B374" s="380" t="s">
        <v>3757</v>
      </c>
      <c r="C374" s="403" t="s">
        <v>1588</v>
      </c>
      <c r="D374" s="7" t="s">
        <v>1</v>
      </c>
      <c r="E374" s="7" t="s">
        <v>105</v>
      </c>
      <c r="F374" s="400">
        <v>147006000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366">
        <v>22683.025800000003</v>
      </c>
      <c r="T374" s="85">
        <v>22742.184420000001</v>
      </c>
      <c r="U374" s="102"/>
      <c r="V374" s="25" t="s">
        <v>1589</v>
      </c>
      <c r="W374" s="164" t="s">
        <v>5171</v>
      </c>
      <c r="X374" s="164">
        <v>16</v>
      </c>
      <c r="Y374" s="164">
        <v>68</v>
      </c>
      <c r="Z374" s="164">
        <v>68</v>
      </c>
    </row>
    <row r="375" spans="1:26" ht="210" x14ac:dyDescent="0.25">
      <c r="A375" s="163">
        <v>5</v>
      </c>
      <c r="B375" s="6" t="s">
        <v>1595</v>
      </c>
      <c r="C375" s="403" t="s">
        <v>1596</v>
      </c>
      <c r="D375" s="7" t="s">
        <v>1</v>
      </c>
      <c r="E375" s="7" t="s">
        <v>105</v>
      </c>
      <c r="F375" s="332">
        <v>487231500</v>
      </c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366">
        <v>75179.820449999999</v>
      </c>
      <c r="T375" s="93">
        <v>15582.602699999999</v>
      </c>
      <c r="U375" s="119"/>
      <c r="V375" s="25" t="s">
        <v>860</v>
      </c>
      <c r="W375" s="164" t="s">
        <v>5172</v>
      </c>
      <c r="X375" s="164">
        <v>63</v>
      </c>
      <c r="Y375" s="164">
        <v>70</v>
      </c>
      <c r="Z375" s="164">
        <v>70</v>
      </c>
    </row>
    <row r="376" spans="1:26" ht="150" x14ac:dyDescent="0.25">
      <c r="A376" s="145">
        <v>1</v>
      </c>
      <c r="B376" s="371" t="s">
        <v>3763</v>
      </c>
      <c r="C376" s="403" t="s">
        <v>1627</v>
      </c>
      <c r="D376" s="24" t="s">
        <v>1</v>
      </c>
      <c r="E376" s="403" t="s">
        <v>1628</v>
      </c>
      <c r="F376" s="400">
        <v>10042800</v>
      </c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366">
        <v>1549.6040400000002</v>
      </c>
      <c r="T376" s="95">
        <v>1421.9053600000002</v>
      </c>
      <c r="U376" s="103"/>
      <c r="V376" s="25" t="s">
        <v>1306</v>
      </c>
      <c r="W376" s="164" t="s">
        <v>5174</v>
      </c>
      <c r="X376" s="164">
        <v>7</v>
      </c>
      <c r="Y376" s="164">
        <v>69</v>
      </c>
      <c r="Z376" s="164">
        <v>69</v>
      </c>
    </row>
    <row r="377" spans="1:26" ht="76.5" x14ac:dyDescent="0.25">
      <c r="A377" s="24">
        <v>3</v>
      </c>
      <c r="B377" s="371" t="s">
        <v>3764</v>
      </c>
      <c r="C377" s="403" t="s">
        <v>3775</v>
      </c>
      <c r="D377" s="24" t="s">
        <v>1</v>
      </c>
      <c r="E377" s="403" t="s">
        <v>1503</v>
      </c>
      <c r="F377" s="400">
        <v>8920600</v>
      </c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366">
        <v>1376.44858</v>
      </c>
      <c r="T377" s="95">
        <v>1025</v>
      </c>
      <c r="U377" s="103"/>
      <c r="V377" s="25" t="s">
        <v>1306</v>
      </c>
      <c r="W377" s="164" t="s">
        <v>5174</v>
      </c>
      <c r="X377" s="164">
        <v>7</v>
      </c>
      <c r="Y377" s="164">
        <v>69</v>
      </c>
      <c r="Z377" s="164">
        <v>69</v>
      </c>
    </row>
    <row r="378" spans="1:26" ht="105" x14ac:dyDescent="0.25">
      <c r="A378" s="24">
        <v>4</v>
      </c>
      <c r="B378" s="13" t="s">
        <v>5108</v>
      </c>
      <c r="C378" s="403" t="s">
        <v>1630</v>
      </c>
      <c r="D378" s="24" t="s">
        <v>1</v>
      </c>
      <c r="E378" s="403" t="s">
        <v>177</v>
      </c>
      <c r="F378" s="400">
        <v>7182600</v>
      </c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366">
        <v>1108.2751800000001</v>
      </c>
      <c r="T378" s="95">
        <v>1014</v>
      </c>
      <c r="U378" s="103"/>
      <c r="V378" s="25" t="s">
        <v>1306</v>
      </c>
      <c r="W378" s="164" t="s">
        <v>5174</v>
      </c>
      <c r="X378" s="164">
        <v>7</v>
      </c>
      <c r="Y378" s="164">
        <v>69</v>
      </c>
      <c r="Z378" s="164">
        <v>69</v>
      </c>
    </row>
    <row r="379" spans="1:26" ht="105" x14ac:dyDescent="0.25">
      <c r="A379" s="24">
        <v>6</v>
      </c>
      <c r="B379" s="13" t="s">
        <v>1632</v>
      </c>
      <c r="C379" s="403" t="s">
        <v>1633</v>
      </c>
      <c r="D379" s="24" t="s">
        <v>1</v>
      </c>
      <c r="E379" s="403" t="s">
        <v>1503</v>
      </c>
      <c r="F379" s="400">
        <v>6992700</v>
      </c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366">
        <v>1078.97361</v>
      </c>
      <c r="T379" s="95">
        <v>1059.09977</v>
      </c>
      <c r="U379" s="103"/>
      <c r="V379" s="25" t="s">
        <v>1306</v>
      </c>
      <c r="W379" s="164" t="s">
        <v>5174</v>
      </c>
      <c r="X379" s="164">
        <v>7</v>
      </c>
      <c r="Y379" s="164">
        <v>69</v>
      </c>
      <c r="Z379" s="164">
        <v>69</v>
      </c>
    </row>
    <row r="380" spans="1:26" ht="210" x14ac:dyDescent="0.25">
      <c r="A380" s="24">
        <v>1</v>
      </c>
      <c r="B380" s="371" t="s">
        <v>3765</v>
      </c>
      <c r="C380" s="403" t="s">
        <v>3774</v>
      </c>
      <c r="D380" s="7" t="s">
        <v>1</v>
      </c>
      <c r="E380" s="403" t="s">
        <v>1635</v>
      </c>
      <c r="F380" s="99">
        <v>9105638</v>
      </c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366">
        <v>1404.9999434000001</v>
      </c>
      <c r="T380" s="87">
        <v>1251</v>
      </c>
      <c r="U380" s="103"/>
      <c r="V380" s="25" t="s">
        <v>1306</v>
      </c>
      <c r="W380" s="164" t="s">
        <v>5175</v>
      </c>
      <c r="X380" s="164">
        <v>65</v>
      </c>
      <c r="Y380" s="164">
        <v>61</v>
      </c>
      <c r="Z380" s="164">
        <v>61</v>
      </c>
    </row>
    <row r="381" spans="1:26" ht="105" x14ac:dyDescent="0.25">
      <c r="A381" s="7">
        <v>4</v>
      </c>
      <c r="B381" s="6" t="s">
        <v>5112</v>
      </c>
      <c r="C381" s="403" t="s">
        <v>3773</v>
      </c>
      <c r="D381" s="7" t="s">
        <v>1</v>
      </c>
      <c r="E381" s="403" t="s">
        <v>1635</v>
      </c>
      <c r="F381" s="99">
        <v>8667900</v>
      </c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366">
        <v>1337.4569700000002</v>
      </c>
      <c r="T381" s="87">
        <v>1003</v>
      </c>
      <c r="U381" s="103"/>
      <c r="V381" s="25" t="s">
        <v>1306</v>
      </c>
      <c r="W381" s="164" t="s">
        <v>5175</v>
      </c>
      <c r="X381" s="164">
        <v>65</v>
      </c>
      <c r="Y381" s="164">
        <v>61</v>
      </c>
      <c r="Z381" s="164">
        <v>61</v>
      </c>
    </row>
    <row r="382" spans="1:26" ht="105" x14ac:dyDescent="0.25">
      <c r="A382" s="7">
        <v>5</v>
      </c>
      <c r="B382" s="6" t="s">
        <v>1639</v>
      </c>
      <c r="C382" s="403" t="s">
        <v>1640</v>
      </c>
      <c r="D382" s="7" t="s">
        <v>30</v>
      </c>
      <c r="E382" s="403" t="s">
        <v>537</v>
      </c>
      <c r="F382" s="67">
        <v>5629100</v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366">
        <v>868.57013000000006</v>
      </c>
      <c r="T382" s="87">
        <v>1332</v>
      </c>
      <c r="U382" s="115"/>
      <c r="V382" s="25" t="s">
        <v>1308</v>
      </c>
      <c r="W382" s="164" t="s">
        <v>5175</v>
      </c>
      <c r="X382" s="164">
        <v>65</v>
      </c>
      <c r="Y382" s="164">
        <v>61</v>
      </c>
      <c r="Z382" s="164">
        <v>61</v>
      </c>
    </row>
    <row r="383" spans="1:26" ht="165" x14ac:dyDescent="0.25">
      <c r="A383" s="7">
        <v>6</v>
      </c>
      <c r="B383" s="371" t="s">
        <v>3768</v>
      </c>
      <c r="C383" s="403" t="s">
        <v>1641</v>
      </c>
      <c r="D383" s="7" t="s">
        <v>1</v>
      </c>
      <c r="E383" s="403" t="s">
        <v>1635</v>
      </c>
      <c r="F383" s="33">
        <v>7297472</v>
      </c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366">
        <v>1125.9999296000001</v>
      </c>
      <c r="T383" s="87">
        <v>1035</v>
      </c>
      <c r="U383" s="103"/>
      <c r="V383" s="25" t="s">
        <v>1306</v>
      </c>
      <c r="W383" s="164" t="s">
        <v>5175</v>
      </c>
      <c r="X383" s="164">
        <v>65</v>
      </c>
      <c r="Y383" s="164">
        <v>61</v>
      </c>
      <c r="Z383" s="164">
        <v>61</v>
      </c>
    </row>
    <row r="384" spans="1:26" ht="120" x14ac:dyDescent="0.25">
      <c r="A384" s="7">
        <v>7</v>
      </c>
      <c r="B384" s="371" t="s">
        <v>3766</v>
      </c>
      <c r="C384" s="403" t="s">
        <v>3771</v>
      </c>
      <c r="D384" s="7" t="s">
        <v>1</v>
      </c>
      <c r="E384" s="403" t="s">
        <v>1635</v>
      </c>
      <c r="F384" s="33">
        <v>9131562</v>
      </c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366">
        <v>1409.0000166</v>
      </c>
      <c r="T384" s="87">
        <v>1325</v>
      </c>
      <c r="U384" s="103"/>
      <c r="V384" s="25" t="s">
        <v>1306</v>
      </c>
      <c r="W384" s="164" t="s">
        <v>5175</v>
      </c>
      <c r="X384" s="164">
        <v>65</v>
      </c>
      <c r="Y384" s="164">
        <v>61</v>
      </c>
      <c r="Z384" s="164">
        <v>61</v>
      </c>
    </row>
    <row r="385" spans="1:26" ht="75" x14ac:dyDescent="0.25">
      <c r="A385" s="7">
        <v>9</v>
      </c>
      <c r="B385" s="371" t="s">
        <v>3767</v>
      </c>
      <c r="C385" s="403" t="s">
        <v>3769</v>
      </c>
      <c r="D385" s="7" t="s">
        <v>1</v>
      </c>
      <c r="E385" s="403" t="s">
        <v>769</v>
      </c>
      <c r="F385" s="33">
        <v>33046014</v>
      </c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366">
        <v>5098.9999602000007</v>
      </c>
      <c r="T385" s="87">
        <v>3321</v>
      </c>
      <c r="U385" s="103"/>
      <c r="V385" s="25" t="s">
        <v>1306</v>
      </c>
      <c r="W385" s="164" t="s">
        <v>5175</v>
      </c>
      <c r="X385" s="164">
        <v>65</v>
      </c>
      <c r="Y385" s="164">
        <v>61</v>
      </c>
      <c r="Z385" s="164">
        <v>61</v>
      </c>
    </row>
  </sheetData>
  <hyperlinks>
    <hyperlink ref="E259" r:id="rId1" display="http://www.hosocongty.vn/nganh.php?code=23100&amp;id=22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0"/>
  <sheetViews>
    <sheetView tabSelected="1" topLeftCell="A869" zoomScale="70" zoomScaleNormal="70" workbookViewId="0">
      <selection activeCell="H873" sqref="H873"/>
    </sheetView>
  </sheetViews>
  <sheetFormatPr defaultRowHeight="15" x14ac:dyDescent="0.25"/>
  <sheetData>
    <row r="1" spans="1:28" ht="42.75" x14ac:dyDescent="0.25">
      <c r="A1" s="382" t="s">
        <v>0</v>
      </c>
      <c r="B1" s="410" t="s">
        <v>5215</v>
      </c>
      <c r="C1" s="410" t="s">
        <v>5216</v>
      </c>
      <c r="D1" s="384" t="s">
        <v>5176</v>
      </c>
      <c r="E1" s="384" t="s">
        <v>5177</v>
      </c>
      <c r="F1" s="384" t="s">
        <v>5178</v>
      </c>
      <c r="G1" s="385" t="s">
        <v>5179</v>
      </c>
      <c r="H1" s="323" t="s">
        <v>5184</v>
      </c>
      <c r="I1" s="387" t="s">
        <v>5185</v>
      </c>
      <c r="J1" s="387" t="s">
        <v>5186</v>
      </c>
      <c r="K1" s="350" t="s">
        <v>5188</v>
      </c>
      <c r="L1" s="387" t="s">
        <v>5187</v>
      </c>
      <c r="M1" s="350" t="s">
        <v>5189</v>
      </c>
      <c r="N1" s="387" t="s">
        <v>5190</v>
      </c>
      <c r="O1" s="350" t="s">
        <v>5191</v>
      </c>
      <c r="P1" s="387" t="s">
        <v>5192</v>
      </c>
      <c r="Q1" s="387" t="s">
        <v>5193</v>
      </c>
      <c r="R1" s="387" t="s">
        <v>5194</v>
      </c>
      <c r="S1" s="166" t="s">
        <v>5195</v>
      </c>
      <c r="T1" s="166" t="s">
        <v>5196</v>
      </c>
      <c r="U1" s="386" t="s">
        <v>5180</v>
      </c>
      <c r="V1" s="386" t="s">
        <v>5181</v>
      </c>
      <c r="W1" s="386" t="s">
        <v>5182</v>
      </c>
      <c r="X1" s="383" t="s">
        <v>5183</v>
      </c>
      <c r="Y1" s="164" t="s">
        <v>5114</v>
      </c>
      <c r="Z1" s="388" t="s">
        <v>5197</v>
      </c>
      <c r="AA1" t="s">
        <v>5198</v>
      </c>
      <c r="AB1" t="s">
        <v>5199</v>
      </c>
    </row>
    <row r="2" spans="1:28" ht="75" x14ac:dyDescent="0.25">
      <c r="A2" s="167">
        <v>1</v>
      </c>
      <c r="B2" s="167">
        <v>1</v>
      </c>
      <c r="C2" s="167">
        <v>1</v>
      </c>
      <c r="D2" s="175" t="s">
        <v>1675</v>
      </c>
      <c r="E2" s="168" t="s">
        <v>1206</v>
      </c>
      <c r="F2" s="167" t="s">
        <v>92</v>
      </c>
      <c r="G2" s="168" t="s">
        <v>1673</v>
      </c>
      <c r="H2" s="67">
        <v>8364408</v>
      </c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225">
        <v>1290.6281544000001</v>
      </c>
      <c r="V2" s="169"/>
      <c r="W2" s="339"/>
      <c r="X2" s="190" t="s">
        <v>1308</v>
      </c>
      <c r="Y2" s="143" t="s">
        <v>5115</v>
      </c>
      <c r="Z2" s="124">
        <v>28</v>
      </c>
      <c r="AA2" s="124">
        <v>8</v>
      </c>
      <c r="AB2" s="124"/>
    </row>
    <row r="3" spans="1:28" ht="165" x14ac:dyDescent="0.25">
      <c r="A3" s="167">
        <v>2</v>
      </c>
      <c r="B3" s="167">
        <v>2</v>
      </c>
      <c r="C3" s="167">
        <v>2</v>
      </c>
      <c r="D3" s="175" t="s">
        <v>4308</v>
      </c>
      <c r="E3" s="170" t="s">
        <v>1190</v>
      </c>
      <c r="F3" s="167" t="s">
        <v>92</v>
      </c>
      <c r="G3" s="168" t="s">
        <v>1673</v>
      </c>
      <c r="H3" s="174">
        <v>10153567</v>
      </c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225">
        <v>1566.6953881000002</v>
      </c>
      <c r="V3" s="169"/>
      <c r="W3" s="339"/>
      <c r="X3" s="190" t="s">
        <v>1308</v>
      </c>
      <c r="Y3" s="143" t="s">
        <v>5115</v>
      </c>
      <c r="Z3" s="124">
        <v>28</v>
      </c>
      <c r="AA3" s="124">
        <v>8</v>
      </c>
      <c r="AB3" s="124"/>
    </row>
    <row r="4" spans="1:28" ht="135" x14ac:dyDescent="0.25">
      <c r="A4" s="167">
        <v>3</v>
      </c>
      <c r="B4" s="167">
        <v>3</v>
      </c>
      <c r="C4" s="167">
        <v>3</v>
      </c>
      <c r="D4" s="175" t="s">
        <v>1178</v>
      </c>
      <c r="E4" s="170" t="s">
        <v>1179</v>
      </c>
      <c r="F4" s="167" t="s">
        <v>92</v>
      </c>
      <c r="G4" s="168" t="s">
        <v>1673</v>
      </c>
      <c r="H4" s="174">
        <v>16443020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225">
        <v>2537.1579860000002</v>
      </c>
      <c r="V4" s="169"/>
      <c r="W4" s="339"/>
      <c r="X4" s="190" t="s">
        <v>1308</v>
      </c>
      <c r="Y4" s="143" t="s">
        <v>5115</v>
      </c>
      <c r="Z4" s="124">
        <v>28</v>
      </c>
      <c r="AA4" s="124">
        <v>8</v>
      </c>
      <c r="AB4" s="124"/>
    </row>
    <row r="5" spans="1:28" ht="105" x14ac:dyDescent="0.25">
      <c r="A5" s="167">
        <v>4</v>
      </c>
      <c r="B5" s="167">
        <v>4</v>
      </c>
      <c r="C5" s="167">
        <v>4</v>
      </c>
      <c r="D5" s="175" t="s">
        <v>1176</v>
      </c>
      <c r="E5" s="170" t="s">
        <v>1177</v>
      </c>
      <c r="F5" s="167" t="s">
        <v>92</v>
      </c>
      <c r="G5" s="168" t="s">
        <v>1673</v>
      </c>
      <c r="H5" s="174">
        <v>15990380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225">
        <v>2467.315634</v>
      </c>
      <c r="V5" s="169"/>
      <c r="W5" s="339"/>
      <c r="X5" s="190" t="s">
        <v>1308</v>
      </c>
      <c r="Y5" s="143" t="s">
        <v>5115</v>
      </c>
      <c r="Z5" s="124">
        <v>28</v>
      </c>
      <c r="AA5" s="124">
        <v>8</v>
      </c>
      <c r="AB5" s="124"/>
    </row>
    <row r="6" spans="1:28" ht="120" x14ac:dyDescent="0.25">
      <c r="A6" s="167">
        <v>5</v>
      </c>
      <c r="B6" s="167">
        <v>5</v>
      </c>
      <c r="C6" s="167">
        <v>5</v>
      </c>
      <c r="D6" s="175" t="s">
        <v>1174</v>
      </c>
      <c r="E6" s="170" t="s">
        <v>1175</v>
      </c>
      <c r="F6" s="167" t="s">
        <v>92</v>
      </c>
      <c r="G6" s="168" t="s">
        <v>1673</v>
      </c>
      <c r="H6" s="174">
        <v>6506960</v>
      </c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225">
        <v>1004.0239280000001</v>
      </c>
      <c r="V6" s="169"/>
      <c r="W6" s="339"/>
      <c r="X6" s="190" t="s">
        <v>1308</v>
      </c>
      <c r="Y6" s="143" t="s">
        <v>5115</v>
      </c>
      <c r="Z6" s="124">
        <v>28</v>
      </c>
      <c r="AA6" s="124">
        <v>8</v>
      </c>
      <c r="AB6" s="124"/>
    </row>
    <row r="7" spans="1:28" ht="75" x14ac:dyDescent="0.25">
      <c r="A7" s="167">
        <v>6</v>
      </c>
      <c r="B7" s="167">
        <v>6</v>
      </c>
      <c r="C7" s="167">
        <v>6</v>
      </c>
      <c r="D7" s="175" t="s">
        <v>1208</v>
      </c>
      <c r="E7" s="168" t="s">
        <v>1209</v>
      </c>
      <c r="F7" s="167" t="s">
        <v>92</v>
      </c>
      <c r="G7" s="168" t="s">
        <v>1673</v>
      </c>
      <c r="H7" s="67">
        <v>6642433</v>
      </c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225">
        <v>1024.9274119000002</v>
      </c>
      <c r="V7" s="169"/>
      <c r="W7" s="339"/>
      <c r="X7" s="190" t="s">
        <v>1308</v>
      </c>
      <c r="Y7" s="143" t="s">
        <v>5115</v>
      </c>
      <c r="Z7" s="124">
        <v>28</v>
      </c>
      <c r="AA7" s="124">
        <v>8</v>
      </c>
      <c r="AB7" s="124"/>
    </row>
    <row r="8" spans="1:28" ht="75" x14ac:dyDescent="0.25">
      <c r="A8" s="167">
        <v>7</v>
      </c>
      <c r="B8" s="167">
        <v>7</v>
      </c>
      <c r="C8" s="167">
        <v>7</v>
      </c>
      <c r="D8" s="175" t="s">
        <v>1210</v>
      </c>
      <c r="E8" s="168" t="s">
        <v>1676</v>
      </c>
      <c r="F8" s="167" t="s">
        <v>92</v>
      </c>
      <c r="G8" s="168" t="s">
        <v>1673</v>
      </c>
      <c r="H8" s="67">
        <v>6912340</v>
      </c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225">
        <v>1066.5740620000001</v>
      </c>
      <c r="V8" s="169"/>
      <c r="W8" s="339"/>
      <c r="X8" s="190" t="s">
        <v>1308</v>
      </c>
      <c r="Y8" s="143" t="s">
        <v>5115</v>
      </c>
      <c r="Z8" s="124">
        <v>28</v>
      </c>
      <c r="AA8" s="124">
        <v>8</v>
      </c>
      <c r="AB8" s="124"/>
    </row>
    <row r="9" spans="1:28" ht="75" x14ac:dyDescent="0.25">
      <c r="A9" s="167">
        <v>8</v>
      </c>
      <c r="B9" s="167">
        <v>8</v>
      </c>
      <c r="C9" s="167">
        <v>8</v>
      </c>
      <c r="D9" s="175" t="s">
        <v>4309</v>
      </c>
      <c r="E9" s="168" t="s">
        <v>1211</v>
      </c>
      <c r="F9" s="167" t="s">
        <v>92</v>
      </c>
      <c r="G9" s="168" t="s">
        <v>1673</v>
      </c>
      <c r="H9" s="67">
        <v>7051478</v>
      </c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225">
        <v>1088.0430554</v>
      </c>
      <c r="V9" s="169"/>
      <c r="W9" s="339"/>
      <c r="X9" s="190" t="s">
        <v>1308</v>
      </c>
      <c r="Y9" s="143" t="s">
        <v>5115</v>
      </c>
      <c r="Z9" s="124">
        <v>28</v>
      </c>
      <c r="AA9" s="124">
        <v>8</v>
      </c>
      <c r="AB9" s="124"/>
    </row>
    <row r="10" spans="1:28" ht="75" x14ac:dyDescent="0.25">
      <c r="A10" s="167">
        <v>9</v>
      </c>
      <c r="B10" s="167">
        <v>9</v>
      </c>
      <c r="C10" s="167">
        <v>9</v>
      </c>
      <c r="D10" s="175" t="s">
        <v>1214</v>
      </c>
      <c r="E10" s="168" t="s">
        <v>1677</v>
      </c>
      <c r="F10" s="167" t="s">
        <v>92</v>
      </c>
      <c r="G10" s="168" t="s">
        <v>1673</v>
      </c>
      <c r="H10" s="67">
        <v>7578551</v>
      </c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225">
        <v>1169.3704193000001</v>
      </c>
      <c r="V10" s="169"/>
      <c r="W10" s="339"/>
      <c r="X10" s="190" t="s">
        <v>1308</v>
      </c>
      <c r="Y10" s="143" t="s">
        <v>5115</v>
      </c>
      <c r="Z10" s="124">
        <v>28</v>
      </c>
      <c r="AA10" s="124">
        <v>8</v>
      </c>
      <c r="AB10" s="124"/>
    </row>
    <row r="11" spans="1:28" ht="120" x14ac:dyDescent="0.25">
      <c r="A11" s="167">
        <v>10</v>
      </c>
      <c r="B11" s="167">
        <v>10</v>
      </c>
      <c r="C11" s="167">
        <v>10</v>
      </c>
      <c r="D11" s="175" t="s">
        <v>1678</v>
      </c>
      <c r="E11" s="168" t="s">
        <v>1215</v>
      </c>
      <c r="F11" s="167" t="s">
        <v>92</v>
      </c>
      <c r="G11" s="168" t="s">
        <v>1673</v>
      </c>
      <c r="H11" s="67">
        <v>19704760</v>
      </c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225">
        <v>3040.4444680000001</v>
      </c>
      <c r="V11" s="169"/>
      <c r="W11" s="339"/>
      <c r="X11" s="190" t="s">
        <v>1308</v>
      </c>
      <c r="Y11" s="143" t="s">
        <v>5115</v>
      </c>
      <c r="Z11" s="124">
        <v>28</v>
      </c>
      <c r="AA11" s="124">
        <v>8</v>
      </c>
      <c r="AB11" s="124"/>
    </row>
    <row r="12" spans="1:28" ht="90" x14ac:dyDescent="0.25">
      <c r="A12" s="167">
        <v>11</v>
      </c>
      <c r="B12" s="167">
        <v>11</v>
      </c>
      <c r="C12" s="167">
        <v>11</v>
      </c>
      <c r="D12" s="175" t="s">
        <v>1216</v>
      </c>
      <c r="E12" s="168" t="s">
        <v>1217</v>
      </c>
      <c r="F12" s="167" t="s">
        <v>92</v>
      </c>
      <c r="G12" s="168" t="s">
        <v>1673</v>
      </c>
      <c r="H12" s="67">
        <v>7389820</v>
      </c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225">
        <v>1140.2492260000001</v>
      </c>
      <c r="V12" s="169"/>
      <c r="W12" s="339"/>
      <c r="X12" s="190" t="s">
        <v>1308</v>
      </c>
      <c r="Y12" s="143" t="s">
        <v>5115</v>
      </c>
      <c r="Z12" s="124">
        <v>28</v>
      </c>
      <c r="AA12" s="124">
        <v>8</v>
      </c>
      <c r="AB12" s="124"/>
    </row>
    <row r="13" spans="1:28" ht="75" x14ac:dyDescent="0.25">
      <c r="A13" s="167">
        <v>12</v>
      </c>
      <c r="B13" s="167">
        <v>12</v>
      </c>
      <c r="C13" s="167">
        <v>12</v>
      </c>
      <c r="D13" s="175" t="s">
        <v>1218</v>
      </c>
      <c r="E13" s="168" t="s">
        <v>1219</v>
      </c>
      <c r="F13" s="167" t="s">
        <v>92</v>
      </c>
      <c r="G13" s="404" t="s">
        <v>1673</v>
      </c>
      <c r="H13" s="67">
        <v>6768300</v>
      </c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225">
        <v>1044.34869</v>
      </c>
      <c r="V13" s="169"/>
      <c r="W13" s="339"/>
      <c r="X13" s="190" t="s">
        <v>1308</v>
      </c>
      <c r="Y13" s="143" t="s">
        <v>5115</v>
      </c>
      <c r="Z13" s="124">
        <v>28</v>
      </c>
      <c r="AA13" s="124">
        <v>8</v>
      </c>
      <c r="AB13" s="124"/>
    </row>
    <row r="14" spans="1:28" ht="75" x14ac:dyDescent="0.25">
      <c r="A14" s="167">
        <v>13</v>
      </c>
      <c r="B14" s="167">
        <v>13</v>
      </c>
      <c r="C14" s="167">
        <v>13</v>
      </c>
      <c r="D14" s="175" t="s">
        <v>1220</v>
      </c>
      <c r="E14" s="168" t="s">
        <v>1221</v>
      </c>
      <c r="F14" s="167" t="s">
        <v>92</v>
      </c>
      <c r="G14" s="168" t="s">
        <v>1673</v>
      </c>
      <c r="H14" s="67">
        <v>6815330</v>
      </c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225">
        <v>1051.605419</v>
      </c>
      <c r="V14" s="169"/>
      <c r="W14" s="339"/>
      <c r="X14" s="190" t="s">
        <v>1308</v>
      </c>
      <c r="Y14" s="143" t="s">
        <v>5115</v>
      </c>
      <c r="Z14" s="124">
        <v>28</v>
      </c>
      <c r="AA14" s="124">
        <v>8</v>
      </c>
      <c r="AB14" s="124"/>
    </row>
    <row r="15" spans="1:28" ht="75" x14ac:dyDescent="0.25">
      <c r="A15" s="167">
        <v>14</v>
      </c>
      <c r="B15" s="167">
        <v>14</v>
      </c>
      <c r="C15" s="167">
        <v>14</v>
      </c>
      <c r="D15" s="175" t="s">
        <v>1222</v>
      </c>
      <c r="E15" s="168" t="s">
        <v>1223</v>
      </c>
      <c r="F15" s="167" t="s">
        <v>92</v>
      </c>
      <c r="G15" s="168" t="s">
        <v>1673</v>
      </c>
      <c r="H15" s="67">
        <v>7808824</v>
      </c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225">
        <v>1204.9015432000001</v>
      </c>
      <c r="V15" s="169"/>
      <c r="W15" s="339"/>
      <c r="X15" s="190" t="s">
        <v>1308</v>
      </c>
      <c r="Y15" s="143" t="s">
        <v>5115</v>
      </c>
      <c r="Z15" s="124">
        <v>28</v>
      </c>
      <c r="AA15" s="124">
        <v>8</v>
      </c>
      <c r="AB15" s="124"/>
    </row>
    <row r="16" spans="1:28" ht="90" x14ac:dyDescent="0.25">
      <c r="A16" s="167">
        <v>15</v>
      </c>
      <c r="B16" s="167">
        <v>15</v>
      </c>
      <c r="C16" s="167">
        <v>15</v>
      </c>
      <c r="D16" s="175" t="s">
        <v>1224</v>
      </c>
      <c r="E16" s="168" t="s">
        <v>1225</v>
      </c>
      <c r="F16" s="167" t="s">
        <v>92</v>
      </c>
      <c r="G16" s="168" t="s">
        <v>1673</v>
      </c>
      <c r="H16" s="67">
        <v>7402160</v>
      </c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225">
        <v>1142.153288</v>
      </c>
      <c r="V16" s="169"/>
      <c r="W16" s="339"/>
      <c r="X16" s="190" t="s">
        <v>1308</v>
      </c>
      <c r="Y16" s="143" t="s">
        <v>5115</v>
      </c>
      <c r="Z16" s="124">
        <v>28</v>
      </c>
      <c r="AA16" s="124">
        <v>8</v>
      </c>
      <c r="AB16" s="124"/>
    </row>
    <row r="17" spans="1:28" ht="75" x14ac:dyDescent="0.25">
      <c r="A17" s="167">
        <v>16</v>
      </c>
      <c r="B17" s="167">
        <v>16</v>
      </c>
      <c r="C17" s="167">
        <v>16</v>
      </c>
      <c r="D17" s="175" t="s">
        <v>1226</v>
      </c>
      <c r="E17" s="168" t="s">
        <v>1227</v>
      </c>
      <c r="F17" s="167" t="s">
        <v>92</v>
      </c>
      <c r="G17" s="168" t="s">
        <v>1673</v>
      </c>
      <c r="H17" s="67">
        <v>7755545</v>
      </c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225">
        <v>1196.6805935</v>
      </c>
      <c r="V17" s="169"/>
      <c r="W17" s="339"/>
      <c r="X17" s="190" t="s">
        <v>1308</v>
      </c>
      <c r="Y17" s="143" t="s">
        <v>5115</v>
      </c>
      <c r="Z17" s="124">
        <v>28</v>
      </c>
      <c r="AA17" s="124">
        <v>8</v>
      </c>
      <c r="AB17" s="124"/>
    </row>
    <row r="18" spans="1:28" ht="75" x14ac:dyDescent="0.25">
      <c r="A18" s="167">
        <v>17</v>
      </c>
      <c r="B18" s="167">
        <v>17</v>
      </c>
      <c r="C18" s="167">
        <v>17</v>
      </c>
      <c r="D18" s="175" t="s">
        <v>1228</v>
      </c>
      <c r="E18" s="168" t="s">
        <v>1229</v>
      </c>
      <c r="F18" s="167" t="s">
        <v>92</v>
      </c>
      <c r="G18" s="404" t="s">
        <v>1673</v>
      </c>
      <c r="H18" s="67">
        <v>10691080</v>
      </c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225">
        <v>1649.633644</v>
      </c>
      <c r="V18" s="169"/>
      <c r="W18" s="339"/>
      <c r="X18" s="190" t="s">
        <v>1308</v>
      </c>
      <c r="Y18" s="143" t="s">
        <v>5115</v>
      </c>
      <c r="Z18" s="124">
        <v>28</v>
      </c>
      <c r="AA18" s="124">
        <v>8</v>
      </c>
      <c r="AB18" s="124"/>
    </row>
    <row r="19" spans="1:28" ht="75" x14ac:dyDescent="0.25">
      <c r="A19" s="167">
        <v>18</v>
      </c>
      <c r="B19" s="167">
        <v>18</v>
      </c>
      <c r="C19" s="167">
        <v>18</v>
      </c>
      <c r="D19" s="175" t="s">
        <v>1679</v>
      </c>
      <c r="E19" s="168" t="s">
        <v>1680</v>
      </c>
      <c r="F19" s="404" t="s">
        <v>1</v>
      </c>
      <c r="G19" s="168" t="s">
        <v>1681</v>
      </c>
      <c r="H19" s="67">
        <v>21555400</v>
      </c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225">
        <v>3325.9982200000004</v>
      </c>
      <c r="V19" s="169"/>
      <c r="W19" s="339"/>
      <c r="X19" s="190" t="s">
        <v>1308</v>
      </c>
      <c r="Y19" s="143" t="s">
        <v>5115</v>
      </c>
      <c r="Z19" s="124">
        <v>28</v>
      </c>
      <c r="AA19" s="124">
        <v>8</v>
      </c>
      <c r="AB19" s="124"/>
    </row>
    <row r="20" spans="1:28" ht="135" x14ac:dyDescent="0.25">
      <c r="A20" s="167">
        <v>19</v>
      </c>
      <c r="B20" s="167">
        <v>19</v>
      </c>
      <c r="C20" s="167">
        <v>19</v>
      </c>
      <c r="D20" s="175" t="s">
        <v>1682</v>
      </c>
      <c r="E20" s="168" t="s">
        <v>1683</v>
      </c>
      <c r="F20" s="404" t="s">
        <v>1</v>
      </c>
      <c r="G20" s="168" t="s">
        <v>1267</v>
      </c>
      <c r="H20" s="67">
        <v>27747100</v>
      </c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225">
        <v>4281.3775300000007</v>
      </c>
      <c r="V20" s="169"/>
      <c r="W20" s="339"/>
      <c r="X20" s="190" t="s">
        <v>1308</v>
      </c>
      <c r="Y20" s="143" t="s">
        <v>5115</v>
      </c>
      <c r="Z20" s="124">
        <v>28</v>
      </c>
      <c r="AA20" s="124">
        <v>8</v>
      </c>
      <c r="AB20" s="124"/>
    </row>
    <row r="21" spans="1:28" ht="90" x14ac:dyDescent="0.25">
      <c r="A21" s="167">
        <v>20</v>
      </c>
      <c r="B21" s="167">
        <v>20</v>
      </c>
      <c r="C21" s="167">
        <v>20</v>
      </c>
      <c r="D21" s="175" t="s">
        <v>1230</v>
      </c>
      <c r="E21" s="168" t="s">
        <v>1231</v>
      </c>
      <c r="F21" s="171" t="s">
        <v>30</v>
      </c>
      <c r="G21" s="404" t="s">
        <v>540</v>
      </c>
      <c r="H21" s="67">
        <v>3492400</v>
      </c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225">
        <v>538.87732000000005</v>
      </c>
      <c r="V21" s="169"/>
      <c r="W21" s="339"/>
      <c r="X21" s="190" t="s">
        <v>1308</v>
      </c>
      <c r="Y21" s="143" t="s">
        <v>5115</v>
      </c>
      <c r="Z21" s="124">
        <v>28</v>
      </c>
      <c r="AA21" s="124">
        <v>8</v>
      </c>
      <c r="AB21" s="124"/>
    </row>
    <row r="22" spans="1:28" ht="120" x14ac:dyDescent="0.25">
      <c r="A22" s="167">
        <v>21</v>
      </c>
      <c r="B22" s="167">
        <v>21</v>
      </c>
      <c r="C22" s="167">
        <v>21</v>
      </c>
      <c r="D22" s="175" t="s">
        <v>4310</v>
      </c>
      <c r="E22" s="170" t="s">
        <v>1172</v>
      </c>
      <c r="F22" s="167" t="s">
        <v>92</v>
      </c>
      <c r="G22" s="172" t="s">
        <v>423</v>
      </c>
      <c r="H22" s="174">
        <v>13881660</v>
      </c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225">
        <v>2141.9401379999999</v>
      </c>
      <c r="V22" s="169"/>
      <c r="W22" s="339"/>
      <c r="X22" s="190" t="s">
        <v>1308</v>
      </c>
      <c r="Y22" s="143" t="s">
        <v>5115</v>
      </c>
      <c r="Z22" s="124">
        <v>28</v>
      </c>
      <c r="AA22" s="124">
        <v>8</v>
      </c>
      <c r="AB22" s="124"/>
    </row>
    <row r="23" spans="1:28" ht="120" x14ac:dyDescent="0.25">
      <c r="A23" s="167">
        <v>22</v>
      </c>
      <c r="B23" s="167">
        <v>22</v>
      </c>
      <c r="C23" s="167">
        <v>22</v>
      </c>
      <c r="D23" s="175" t="s">
        <v>4311</v>
      </c>
      <c r="E23" s="168" t="s">
        <v>1205</v>
      </c>
      <c r="F23" s="171" t="s">
        <v>30</v>
      </c>
      <c r="G23" s="168" t="s">
        <v>537</v>
      </c>
      <c r="H23" s="67">
        <v>4773960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225">
        <v>736.622028</v>
      </c>
      <c r="V23" s="169"/>
      <c r="W23" s="339"/>
      <c r="X23" s="190" t="s">
        <v>1308</v>
      </c>
      <c r="Y23" s="143" t="s">
        <v>5115</v>
      </c>
      <c r="Z23" s="124">
        <v>28</v>
      </c>
      <c r="AA23" s="124">
        <v>8</v>
      </c>
      <c r="AB23" s="124"/>
    </row>
    <row r="24" spans="1:28" ht="195" x14ac:dyDescent="0.25">
      <c r="A24" s="167">
        <v>23</v>
      </c>
      <c r="B24" s="167">
        <v>23</v>
      </c>
      <c r="C24" s="167">
        <v>23</v>
      </c>
      <c r="D24" s="175" t="s">
        <v>4312</v>
      </c>
      <c r="E24" s="168" t="s">
        <v>1204</v>
      </c>
      <c r="F24" s="171" t="s">
        <v>30</v>
      </c>
      <c r="G24" s="168" t="s">
        <v>537</v>
      </c>
      <c r="H24" s="67">
        <v>6298000</v>
      </c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225">
        <v>971.78140000000008</v>
      </c>
      <c r="V24" s="169"/>
      <c r="W24" s="339"/>
      <c r="X24" s="190" t="s">
        <v>1308</v>
      </c>
      <c r="Y24" s="143" t="s">
        <v>5115</v>
      </c>
      <c r="Z24" s="124">
        <v>28</v>
      </c>
      <c r="AA24" s="124">
        <v>8</v>
      </c>
      <c r="AB24" s="124"/>
    </row>
    <row r="25" spans="1:28" ht="135" x14ac:dyDescent="0.25">
      <c r="A25" s="167">
        <v>24</v>
      </c>
      <c r="B25" s="167">
        <v>24</v>
      </c>
      <c r="C25" s="167">
        <v>24</v>
      </c>
      <c r="D25" s="175" t="s">
        <v>1212</v>
      </c>
      <c r="E25" s="168" t="s">
        <v>1213</v>
      </c>
      <c r="F25" s="404" t="s">
        <v>1</v>
      </c>
      <c r="G25" s="168" t="s">
        <v>1314</v>
      </c>
      <c r="H25" s="67">
        <v>9107700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225">
        <v>1405.3181100000002</v>
      </c>
      <c r="V25" s="169"/>
      <c r="W25" s="339"/>
      <c r="X25" s="190" t="s">
        <v>1308</v>
      </c>
      <c r="Y25" s="143" t="s">
        <v>5115</v>
      </c>
      <c r="Z25" s="124">
        <v>28</v>
      </c>
      <c r="AA25" s="124">
        <v>8</v>
      </c>
      <c r="AB25" s="124"/>
    </row>
    <row r="26" spans="1:28" ht="120" x14ac:dyDescent="0.25">
      <c r="A26" s="167">
        <v>25</v>
      </c>
      <c r="B26" s="167">
        <v>25</v>
      </c>
      <c r="C26" s="167">
        <v>25</v>
      </c>
      <c r="D26" s="175" t="s">
        <v>1684</v>
      </c>
      <c r="E26" s="168" t="s">
        <v>1203</v>
      </c>
      <c r="F26" s="171" t="s">
        <v>30</v>
      </c>
      <c r="G26" s="173" t="s">
        <v>1297</v>
      </c>
      <c r="H26" s="67">
        <v>6951740</v>
      </c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225">
        <v>1072.6534820000002</v>
      </c>
      <c r="V26" s="169"/>
      <c r="W26" s="339"/>
      <c r="X26" s="190" t="s">
        <v>1308</v>
      </c>
      <c r="Y26" s="143" t="s">
        <v>5115</v>
      </c>
      <c r="Z26" s="124">
        <v>28</v>
      </c>
      <c r="AA26" s="124">
        <v>8</v>
      </c>
      <c r="AB26" s="124"/>
    </row>
    <row r="27" spans="1:28" ht="75" x14ac:dyDescent="0.25">
      <c r="A27" s="167">
        <v>26</v>
      </c>
      <c r="B27" s="167">
        <v>26</v>
      </c>
      <c r="C27" s="167">
        <v>26</v>
      </c>
      <c r="D27" s="175" t="s">
        <v>4313</v>
      </c>
      <c r="E27" s="407" t="s">
        <v>5201</v>
      </c>
      <c r="F27" s="171" t="s">
        <v>30</v>
      </c>
      <c r="G27" s="168" t="s">
        <v>754</v>
      </c>
      <c r="H27" s="67">
        <v>3396800</v>
      </c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225">
        <v>524.12624000000005</v>
      </c>
      <c r="V27" s="169"/>
      <c r="W27" s="339"/>
      <c r="X27" s="190" t="s">
        <v>1308</v>
      </c>
      <c r="Y27" s="143" t="s">
        <v>5115</v>
      </c>
      <c r="Z27" s="124">
        <v>28</v>
      </c>
      <c r="AA27" s="124">
        <v>8</v>
      </c>
      <c r="AB27" s="124"/>
    </row>
    <row r="28" spans="1:28" ht="150" x14ac:dyDescent="0.25">
      <c r="A28" s="167">
        <v>27</v>
      </c>
      <c r="B28" s="167">
        <v>27</v>
      </c>
      <c r="C28" s="167">
        <v>27</v>
      </c>
      <c r="D28" s="175" t="s">
        <v>1685</v>
      </c>
      <c r="E28" s="168" t="s">
        <v>1201</v>
      </c>
      <c r="F28" s="171" t="s">
        <v>30</v>
      </c>
      <c r="G28" s="173" t="s">
        <v>1297</v>
      </c>
      <c r="H28" s="67">
        <v>5094664</v>
      </c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225">
        <v>786.10665520000009</v>
      </c>
      <c r="V28" s="169"/>
      <c r="W28" s="339"/>
      <c r="X28" s="190" t="s">
        <v>1308</v>
      </c>
      <c r="Y28" s="143" t="s">
        <v>5115</v>
      </c>
      <c r="Z28" s="124">
        <v>28</v>
      </c>
      <c r="AA28" s="124">
        <v>8</v>
      </c>
      <c r="AB28" s="124"/>
    </row>
    <row r="29" spans="1:28" ht="240" x14ac:dyDescent="0.25">
      <c r="A29" s="167">
        <v>28</v>
      </c>
      <c r="B29" s="167">
        <v>28</v>
      </c>
      <c r="C29" s="167">
        <v>28</v>
      </c>
      <c r="D29" s="175" t="s">
        <v>1686</v>
      </c>
      <c r="E29" s="168" t="s">
        <v>1199</v>
      </c>
      <c r="F29" s="171" t="s">
        <v>30</v>
      </c>
      <c r="G29" s="173" t="s">
        <v>1297</v>
      </c>
      <c r="H29" s="67">
        <v>4582110</v>
      </c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225">
        <v>707.01957300000004</v>
      </c>
      <c r="V29" s="169"/>
      <c r="W29" s="339"/>
      <c r="X29" s="190" t="s">
        <v>1308</v>
      </c>
      <c r="Y29" s="143" t="s">
        <v>5115</v>
      </c>
      <c r="Z29" s="124">
        <v>28</v>
      </c>
      <c r="AA29" s="124">
        <v>8</v>
      </c>
      <c r="AB29" s="124"/>
    </row>
    <row r="30" spans="1:28" ht="120" x14ac:dyDescent="0.25">
      <c r="A30" s="167">
        <v>29</v>
      </c>
      <c r="B30" s="167">
        <v>29</v>
      </c>
      <c r="C30" s="167">
        <v>29</v>
      </c>
      <c r="D30" s="175" t="s">
        <v>1687</v>
      </c>
      <c r="E30" s="168" t="s">
        <v>1198</v>
      </c>
      <c r="F30" s="171" t="s">
        <v>30</v>
      </c>
      <c r="G30" s="173" t="s">
        <v>1297</v>
      </c>
      <c r="H30" s="67">
        <v>3247126</v>
      </c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225">
        <v>501.03154180000001</v>
      </c>
      <c r="V30" s="169"/>
      <c r="W30" s="339"/>
      <c r="X30" s="190" t="s">
        <v>1308</v>
      </c>
      <c r="Y30" s="143" t="s">
        <v>5115</v>
      </c>
      <c r="Z30" s="124">
        <v>28</v>
      </c>
      <c r="AA30" s="124">
        <v>8</v>
      </c>
      <c r="AB30" s="124"/>
    </row>
    <row r="31" spans="1:28" ht="135" x14ac:dyDescent="0.25">
      <c r="A31" s="167">
        <v>30</v>
      </c>
      <c r="B31" s="167">
        <v>30</v>
      </c>
      <c r="C31" s="167">
        <v>30</v>
      </c>
      <c r="D31" s="175" t="s">
        <v>1196</v>
      </c>
      <c r="E31" s="168" t="s">
        <v>1197</v>
      </c>
      <c r="F31" s="171" t="s">
        <v>30</v>
      </c>
      <c r="G31" s="173" t="s">
        <v>1298</v>
      </c>
      <c r="H31" s="67">
        <v>3630800</v>
      </c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366">
        <v>560.23244</v>
      </c>
      <c r="V31" s="169"/>
      <c r="W31" s="339"/>
      <c r="X31" s="190" t="s">
        <v>1308</v>
      </c>
      <c r="Y31" s="143" t="s">
        <v>5115</v>
      </c>
      <c r="Z31" s="124">
        <v>28</v>
      </c>
      <c r="AA31" s="124">
        <v>8</v>
      </c>
      <c r="AB31" s="124"/>
    </row>
    <row r="32" spans="1:28" ht="165" x14ac:dyDescent="0.25">
      <c r="A32" s="167">
        <v>31</v>
      </c>
      <c r="B32" s="167">
        <v>31</v>
      </c>
      <c r="C32" s="167">
        <v>31</v>
      </c>
      <c r="D32" s="175" t="s">
        <v>1193</v>
      </c>
      <c r="E32" s="168" t="s">
        <v>1194</v>
      </c>
      <c r="F32" s="171" t="s">
        <v>30</v>
      </c>
      <c r="G32" s="173" t="s">
        <v>1297</v>
      </c>
      <c r="H32" s="67">
        <v>13707940</v>
      </c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366">
        <v>2115.1351420000001</v>
      </c>
      <c r="V32" s="169"/>
      <c r="W32" s="339"/>
      <c r="X32" s="190" t="s">
        <v>1308</v>
      </c>
      <c r="Y32" s="143" t="s">
        <v>5115</v>
      </c>
      <c r="Z32" s="124">
        <v>28</v>
      </c>
      <c r="AA32" s="124">
        <v>8</v>
      </c>
      <c r="AB32" s="124"/>
    </row>
    <row r="33" spans="1:28" ht="120" x14ac:dyDescent="0.25">
      <c r="A33" s="167">
        <v>32</v>
      </c>
      <c r="B33" s="167">
        <v>32</v>
      </c>
      <c r="C33" s="167">
        <v>32</v>
      </c>
      <c r="D33" s="175" t="s">
        <v>1689</v>
      </c>
      <c r="E33" s="168" t="s">
        <v>1192</v>
      </c>
      <c r="F33" s="171" t="s">
        <v>30</v>
      </c>
      <c r="G33" s="167" t="s">
        <v>1690</v>
      </c>
      <c r="H33" s="67">
        <v>4025500</v>
      </c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366">
        <v>621.13465000000008</v>
      </c>
      <c r="V33" s="169"/>
      <c r="W33" s="339"/>
      <c r="X33" s="190" t="s">
        <v>1308</v>
      </c>
      <c r="Y33" s="143" t="s">
        <v>5115</v>
      </c>
      <c r="Z33" s="124">
        <v>28</v>
      </c>
      <c r="AA33" s="124">
        <v>8</v>
      </c>
      <c r="AB33" s="124"/>
    </row>
    <row r="34" spans="1:28" ht="195" x14ac:dyDescent="0.25">
      <c r="A34" s="167">
        <v>33</v>
      </c>
      <c r="B34" s="167">
        <v>33</v>
      </c>
      <c r="C34" s="167">
        <v>33</v>
      </c>
      <c r="D34" s="175" t="s">
        <v>1188</v>
      </c>
      <c r="E34" s="168" t="s">
        <v>1189</v>
      </c>
      <c r="F34" s="171" t="s">
        <v>30</v>
      </c>
      <c r="G34" s="167" t="s">
        <v>1690</v>
      </c>
      <c r="H34" s="67">
        <v>13402560</v>
      </c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366">
        <v>2068.0150080000003</v>
      </c>
      <c r="V34" s="169"/>
      <c r="W34" s="339"/>
      <c r="X34" s="190" t="s">
        <v>1308</v>
      </c>
      <c r="Y34" s="143" t="s">
        <v>5115</v>
      </c>
      <c r="Z34" s="124">
        <v>28</v>
      </c>
      <c r="AA34" s="124">
        <v>8</v>
      </c>
      <c r="AB34" s="124"/>
    </row>
    <row r="35" spans="1:28" ht="75" x14ac:dyDescent="0.25">
      <c r="A35" s="167">
        <v>34</v>
      </c>
      <c r="B35" s="167">
        <v>34</v>
      </c>
      <c r="C35" s="167">
        <v>34</v>
      </c>
      <c r="D35" s="175" t="s">
        <v>1186</v>
      </c>
      <c r="E35" s="168" t="s">
        <v>1187</v>
      </c>
      <c r="F35" s="171" t="s">
        <v>30</v>
      </c>
      <c r="G35" s="167" t="s">
        <v>1690</v>
      </c>
      <c r="H35" s="67">
        <v>3550200</v>
      </c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366">
        <v>547.79586000000006</v>
      </c>
      <c r="V35" s="169"/>
      <c r="W35" s="339"/>
      <c r="X35" s="190" t="s">
        <v>1308</v>
      </c>
      <c r="Y35" s="143" t="s">
        <v>5115</v>
      </c>
      <c r="Z35" s="124">
        <v>28</v>
      </c>
      <c r="AA35" s="124">
        <v>8</v>
      </c>
      <c r="AB35" s="124"/>
    </row>
    <row r="36" spans="1:28" ht="165" x14ac:dyDescent="0.25">
      <c r="A36" s="167">
        <v>35</v>
      </c>
      <c r="B36" s="167">
        <v>35</v>
      </c>
      <c r="C36" s="167">
        <v>35</v>
      </c>
      <c r="D36" s="175" t="s">
        <v>4314</v>
      </c>
      <c r="E36" s="168" t="s">
        <v>1181</v>
      </c>
      <c r="F36" s="171" t="s">
        <v>30</v>
      </c>
      <c r="G36" s="173" t="s">
        <v>1297</v>
      </c>
      <c r="H36" s="67">
        <v>7602900</v>
      </c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366">
        <v>1173.1274700000001</v>
      </c>
      <c r="V36" s="169"/>
      <c r="W36" s="339"/>
      <c r="X36" s="190" t="s">
        <v>1308</v>
      </c>
      <c r="Y36" s="143" t="s">
        <v>5115</v>
      </c>
      <c r="Z36" s="124">
        <v>28</v>
      </c>
      <c r="AA36" s="124">
        <v>8</v>
      </c>
      <c r="AB36" s="124"/>
    </row>
    <row r="37" spans="1:28" ht="150" x14ac:dyDescent="0.25">
      <c r="A37" s="167">
        <v>36</v>
      </c>
      <c r="B37" s="167">
        <v>36</v>
      </c>
      <c r="C37" s="167">
        <v>36</v>
      </c>
      <c r="D37" s="175" t="s">
        <v>4315</v>
      </c>
      <c r="E37" s="168" t="s">
        <v>1173</v>
      </c>
      <c r="F37" s="171" t="s">
        <v>30</v>
      </c>
      <c r="G37" s="173" t="s">
        <v>1298</v>
      </c>
      <c r="H37" s="67">
        <v>4892400</v>
      </c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366">
        <v>754.89732000000004</v>
      </c>
      <c r="V37" s="169"/>
      <c r="W37" s="339"/>
      <c r="X37" s="190" t="s">
        <v>1308</v>
      </c>
      <c r="Y37" s="143" t="s">
        <v>5115</v>
      </c>
      <c r="Z37" s="124">
        <v>28</v>
      </c>
      <c r="AA37" s="124">
        <v>8</v>
      </c>
      <c r="AB37" s="124"/>
    </row>
    <row r="38" spans="1:28" ht="180" x14ac:dyDescent="0.25">
      <c r="A38" s="167">
        <v>37</v>
      </c>
      <c r="B38" s="167">
        <v>37</v>
      </c>
      <c r="C38" s="167">
        <v>37</v>
      </c>
      <c r="D38" s="175" t="s">
        <v>4316</v>
      </c>
      <c r="E38" s="168" t="s">
        <v>1171</v>
      </c>
      <c r="F38" s="171" t="s">
        <v>30</v>
      </c>
      <c r="G38" s="404" t="s">
        <v>30</v>
      </c>
      <c r="H38" s="67">
        <v>3417375</v>
      </c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366">
        <v>527.30096250000008</v>
      </c>
      <c r="V38" s="169"/>
      <c r="W38" s="339"/>
      <c r="X38" s="190" t="s">
        <v>1308</v>
      </c>
      <c r="Y38" s="143" t="s">
        <v>5115</v>
      </c>
      <c r="Z38" s="124">
        <v>28</v>
      </c>
      <c r="AA38" s="124">
        <v>8</v>
      </c>
      <c r="AB38" s="124"/>
    </row>
    <row r="39" spans="1:28" ht="195" x14ac:dyDescent="0.25">
      <c r="A39" s="167">
        <v>38</v>
      </c>
      <c r="B39" s="167">
        <v>38</v>
      </c>
      <c r="C39" s="167">
        <v>38</v>
      </c>
      <c r="D39" s="175" t="s">
        <v>1691</v>
      </c>
      <c r="E39" s="168" t="s">
        <v>1170</v>
      </c>
      <c r="F39" s="171" t="s">
        <v>30</v>
      </c>
      <c r="G39" s="404" t="s">
        <v>30</v>
      </c>
      <c r="H39" s="67">
        <v>10150359</v>
      </c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366">
        <v>1566.2003937000002</v>
      </c>
      <c r="V39" s="169"/>
      <c r="W39" s="339"/>
      <c r="X39" s="190" t="s">
        <v>1308</v>
      </c>
      <c r="Y39" s="143" t="s">
        <v>5115</v>
      </c>
      <c r="Z39" s="124">
        <v>28</v>
      </c>
      <c r="AA39" s="124">
        <v>8</v>
      </c>
      <c r="AB39" s="124"/>
    </row>
    <row r="40" spans="1:28" ht="120" x14ac:dyDescent="0.25">
      <c r="A40" s="167">
        <v>39</v>
      </c>
      <c r="B40" s="167">
        <v>39</v>
      </c>
      <c r="C40" s="167">
        <v>39</v>
      </c>
      <c r="D40" s="175" t="s">
        <v>4317</v>
      </c>
      <c r="E40" s="168" t="s">
        <v>1169</v>
      </c>
      <c r="F40" s="171" t="s">
        <v>30</v>
      </c>
      <c r="G40" s="404" t="s">
        <v>30</v>
      </c>
      <c r="H40" s="67">
        <v>3283800</v>
      </c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366">
        <v>506.69034000000005</v>
      </c>
      <c r="V40" s="169"/>
      <c r="W40" s="339"/>
      <c r="X40" s="190" t="s">
        <v>1308</v>
      </c>
      <c r="Y40" s="143" t="s">
        <v>5115</v>
      </c>
      <c r="Z40" s="124">
        <v>28</v>
      </c>
      <c r="AA40" s="124">
        <v>8</v>
      </c>
      <c r="AB40" s="124"/>
    </row>
    <row r="41" spans="1:28" ht="180" x14ac:dyDescent="0.25">
      <c r="A41" s="167">
        <v>40</v>
      </c>
      <c r="B41" s="167">
        <v>40</v>
      </c>
      <c r="C41" s="167">
        <v>40</v>
      </c>
      <c r="D41" s="175" t="s">
        <v>1692</v>
      </c>
      <c r="E41" s="168" t="s">
        <v>1168</v>
      </c>
      <c r="F41" s="171" t="s">
        <v>30</v>
      </c>
      <c r="G41" s="404" t="s">
        <v>30</v>
      </c>
      <c r="H41" s="67">
        <v>3825100</v>
      </c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366">
        <v>590.21293000000003</v>
      </c>
      <c r="V41" s="169"/>
      <c r="W41" s="339"/>
      <c r="X41" s="190" t="s">
        <v>1308</v>
      </c>
      <c r="Y41" s="143" t="s">
        <v>5115</v>
      </c>
      <c r="Z41" s="124">
        <v>28</v>
      </c>
      <c r="AA41" s="124">
        <v>8</v>
      </c>
      <c r="AB41" s="124"/>
    </row>
    <row r="42" spans="1:28" ht="135" x14ac:dyDescent="0.25">
      <c r="A42" s="167">
        <v>41</v>
      </c>
      <c r="B42" s="167">
        <v>41</v>
      </c>
      <c r="C42" s="167">
        <v>41</v>
      </c>
      <c r="D42" s="175" t="s">
        <v>1693</v>
      </c>
      <c r="E42" s="168" t="s">
        <v>1167</v>
      </c>
      <c r="F42" s="404" t="s">
        <v>30</v>
      </c>
      <c r="G42" s="404" t="s">
        <v>30</v>
      </c>
      <c r="H42" s="67">
        <v>9385560</v>
      </c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366">
        <v>1448.191908</v>
      </c>
      <c r="V42" s="169"/>
      <c r="W42" s="339"/>
      <c r="X42" s="190" t="s">
        <v>1308</v>
      </c>
      <c r="Y42" s="143" t="s">
        <v>5115</v>
      </c>
      <c r="Z42" s="124">
        <v>28</v>
      </c>
      <c r="AA42" s="124">
        <v>8</v>
      </c>
      <c r="AB42" s="124"/>
    </row>
    <row r="43" spans="1:28" ht="75" x14ac:dyDescent="0.25">
      <c r="A43" s="167">
        <v>42</v>
      </c>
      <c r="B43" s="167">
        <v>42</v>
      </c>
      <c r="C43" s="167">
        <v>42</v>
      </c>
      <c r="D43" s="175" t="s">
        <v>1161</v>
      </c>
      <c r="E43" s="168" t="s">
        <v>1162</v>
      </c>
      <c r="F43" s="404" t="s">
        <v>30</v>
      </c>
      <c r="G43" s="173" t="s">
        <v>1298</v>
      </c>
      <c r="H43" s="67">
        <v>3869400</v>
      </c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366">
        <v>597.04842000000008</v>
      </c>
      <c r="V43" s="169"/>
      <c r="W43" s="339"/>
      <c r="X43" s="190" t="s">
        <v>1308</v>
      </c>
      <c r="Y43" s="143" t="s">
        <v>5115</v>
      </c>
      <c r="Z43" s="124">
        <v>28</v>
      </c>
      <c r="AA43" s="124">
        <v>8</v>
      </c>
      <c r="AB43" s="124"/>
    </row>
    <row r="44" spans="1:28" ht="195" x14ac:dyDescent="0.25">
      <c r="A44" s="167">
        <v>43</v>
      </c>
      <c r="B44" s="167">
        <v>43</v>
      </c>
      <c r="C44" s="167">
        <v>43</v>
      </c>
      <c r="D44" s="175" t="s">
        <v>1151</v>
      </c>
      <c r="E44" s="170" t="s">
        <v>1694</v>
      </c>
      <c r="F44" s="405" t="s">
        <v>30</v>
      </c>
      <c r="G44" s="405" t="s">
        <v>30</v>
      </c>
      <c r="H44" s="174">
        <v>60926520</v>
      </c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366">
        <v>9400.9620360000008</v>
      </c>
      <c r="V44" s="169"/>
      <c r="W44" s="339"/>
      <c r="X44" s="190" t="s">
        <v>1308</v>
      </c>
      <c r="Y44" s="143" t="s">
        <v>5115</v>
      </c>
      <c r="Z44" s="124">
        <v>28</v>
      </c>
      <c r="AA44" s="124">
        <v>8</v>
      </c>
      <c r="AB44" s="124"/>
    </row>
    <row r="45" spans="1:28" ht="90" x14ac:dyDescent="0.25">
      <c r="A45" s="167">
        <v>44</v>
      </c>
      <c r="B45" s="167">
        <v>44</v>
      </c>
      <c r="C45" s="167">
        <v>44</v>
      </c>
      <c r="D45" s="175" t="s">
        <v>1151</v>
      </c>
      <c r="E45" s="168" t="s">
        <v>1152</v>
      </c>
      <c r="F45" s="404" t="s">
        <v>30</v>
      </c>
      <c r="G45" s="404" t="s">
        <v>30</v>
      </c>
      <c r="H45" s="174">
        <v>25893800</v>
      </c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366">
        <v>3995.4133400000001</v>
      </c>
      <c r="V45" s="169"/>
      <c r="W45" s="339"/>
      <c r="X45" s="190" t="s">
        <v>1308</v>
      </c>
      <c r="Y45" s="143" t="s">
        <v>5115</v>
      </c>
      <c r="Z45" s="124">
        <v>28</v>
      </c>
      <c r="AA45" s="124">
        <v>8</v>
      </c>
      <c r="AB45" s="124"/>
    </row>
    <row r="46" spans="1:28" ht="165" x14ac:dyDescent="0.25">
      <c r="A46" s="167">
        <v>45</v>
      </c>
      <c r="B46" s="167">
        <v>45</v>
      </c>
      <c r="C46" s="167">
        <v>45</v>
      </c>
      <c r="D46" s="175" t="s">
        <v>1695</v>
      </c>
      <c r="E46" s="403" t="s">
        <v>1696</v>
      </c>
      <c r="F46" s="178" t="s">
        <v>1</v>
      </c>
      <c r="G46" s="179" t="s">
        <v>1697</v>
      </c>
      <c r="H46" s="328"/>
      <c r="I46" s="181"/>
      <c r="J46" s="181"/>
      <c r="K46" s="181"/>
      <c r="L46" s="181"/>
      <c r="M46" s="181"/>
      <c r="N46" s="181"/>
      <c r="O46" s="181"/>
      <c r="P46" s="181"/>
      <c r="Q46" s="181"/>
      <c r="R46" s="33">
        <v>1650</v>
      </c>
      <c r="S46" s="181"/>
      <c r="T46" s="181"/>
      <c r="U46" s="366">
        <v>1798.5000000000002</v>
      </c>
      <c r="V46" s="180"/>
      <c r="W46" s="10"/>
      <c r="X46" s="182" t="s">
        <v>3226</v>
      </c>
      <c r="Y46" s="143" t="s">
        <v>5115</v>
      </c>
      <c r="Z46" s="124">
        <v>28</v>
      </c>
      <c r="AA46" s="124">
        <v>8</v>
      </c>
      <c r="AB46" s="134"/>
    </row>
    <row r="47" spans="1:28" ht="135" x14ac:dyDescent="0.25">
      <c r="A47" s="167">
        <v>46</v>
      </c>
      <c r="B47" s="167">
        <v>46</v>
      </c>
      <c r="C47" s="167">
        <v>46</v>
      </c>
      <c r="D47" s="175" t="s">
        <v>1699</v>
      </c>
      <c r="E47" s="403" t="s">
        <v>1700</v>
      </c>
      <c r="F47" s="178" t="s">
        <v>1</v>
      </c>
      <c r="G47" s="179" t="s">
        <v>1697</v>
      </c>
      <c r="H47" s="328"/>
      <c r="I47" s="181"/>
      <c r="J47" s="181"/>
      <c r="K47" s="181"/>
      <c r="L47" s="181"/>
      <c r="M47" s="181"/>
      <c r="N47" s="181"/>
      <c r="O47" s="181"/>
      <c r="P47" s="181"/>
      <c r="Q47" s="181"/>
      <c r="R47" s="33">
        <v>2843</v>
      </c>
      <c r="S47" s="181"/>
      <c r="T47" s="181"/>
      <c r="U47" s="366">
        <v>3098.8700000000003</v>
      </c>
      <c r="V47" s="180"/>
      <c r="W47" s="10"/>
      <c r="X47" s="182" t="s">
        <v>3226</v>
      </c>
      <c r="Y47" s="143" t="s">
        <v>5115</v>
      </c>
      <c r="Z47" s="124">
        <v>28</v>
      </c>
      <c r="AA47" s="124">
        <v>8</v>
      </c>
      <c r="AB47" s="134"/>
    </row>
    <row r="48" spans="1:28" ht="135" x14ac:dyDescent="0.25">
      <c r="A48" s="167">
        <v>47</v>
      </c>
      <c r="B48" s="167">
        <v>47</v>
      </c>
      <c r="C48" s="167">
        <v>47</v>
      </c>
      <c r="D48" s="175" t="s">
        <v>1701</v>
      </c>
      <c r="E48" s="183" t="s">
        <v>1702</v>
      </c>
      <c r="F48" s="178" t="s">
        <v>1</v>
      </c>
      <c r="G48" s="179" t="s">
        <v>105</v>
      </c>
      <c r="H48" s="328"/>
      <c r="I48" s="181"/>
      <c r="J48" s="181"/>
      <c r="K48" s="181"/>
      <c r="L48" s="184">
        <v>1974.3330000000001</v>
      </c>
      <c r="M48" s="181"/>
      <c r="N48" s="181"/>
      <c r="O48" s="181"/>
      <c r="P48" s="181"/>
      <c r="Q48" s="181"/>
      <c r="R48" s="181"/>
      <c r="S48" s="181"/>
      <c r="T48" s="181"/>
      <c r="U48" s="366">
        <v>1954.5896700000001</v>
      </c>
      <c r="V48" s="180"/>
      <c r="W48" s="10"/>
      <c r="X48" s="182" t="s">
        <v>3226</v>
      </c>
      <c r="Y48" s="143" t="s">
        <v>5115</v>
      </c>
      <c r="Z48" s="124">
        <v>28</v>
      </c>
      <c r="AA48" s="124">
        <v>8</v>
      </c>
      <c r="AB48" s="134"/>
    </row>
    <row r="49" spans="1:28" ht="180" x14ac:dyDescent="0.25">
      <c r="A49" s="167">
        <v>48</v>
      </c>
      <c r="B49" s="167">
        <v>48</v>
      </c>
      <c r="C49" s="167">
        <v>48</v>
      </c>
      <c r="D49" s="175" t="s">
        <v>4318</v>
      </c>
      <c r="E49" s="403" t="s">
        <v>1703</v>
      </c>
      <c r="F49" s="178" t="s">
        <v>1</v>
      </c>
      <c r="G49" s="179" t="s">
        <v>1704</v>
      </c>
      <c r="H49" s="328"/>
      <c r="I49" s="181"/>
      <c r="J49" s="184">
        <v>1568</v>
      </c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366">
        <v>1599.3600000000001</v>
      </c>
      <c r="V49" s="180"/>
      <c r="W49" s="10"/>
      <c r="X49" s="182" t="s">
        <v>3226</v>
      </c>
      <c r="Y49" s="143" t="s">
        <v>5115</v>
      </c>
      <c r="Z49" s="124">
        <v>28</v>
      </c>
      <c r="AA49" s="124">
        <v>8</v>
      </c>
      <c r="AB49" s="134"/>
    </row>
    <row r="50" spans="1:28" ht="135" x14ac:dyDescent="0.25">
      <c r="A50" s="167">
        <v>49</v>
      </c>
      <c r="B50" s="167">
        <v>49</v>
      </c>
      <c r="C50" s="167">
        <v>49</v>
      </c>
      <c r="D50" s="175" t="s">
        <v>4319</v>
      </c>
      <c r="E50" s="403" t="s">
        <v>1107</v>
      </c>
      <c r="F50" s="178" t="s">
        <v>1</v>
      </c>
      <c r="G50" s="179" t="s">
        <v>1697</v>
      </c>
      <c r="H50" s="400">
        <v>6636000</v>
      </c>
      <c r="I50" s="181"/>
      <c r="J50" s="184">
        <v>509.97500000000002</v>
      </c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366">
        <v>1544.1093000000001</v>
      </c>
      <c r="V50" s="180"/>
      <c r="W50" s="10"/>
      <c r="X50" s="182" t="s">
        <v>1705</v>
      </c>
      <c r="Y50" s="143" t="s">
        <v>5115</v>
      </c>
      <c r="Z50" s="124">
        <v>28</v>
      </c>
      <c r="AA50" s="124">
        <v>8</v>
      </c>
      <c r="AB50" s="134"/>
    </row>
    <row r="51" spans="1:28" ht="150" x14ac:dyDescent="0.25">
      <c r="A51" s="167">
        <v>50</v>
      </c>
      <c r="B51" s="167">
        <v>50</v>
      </c>
      <c r="C51" s="167">
        <v>50</v>
      </c>
      <c r="D51" s="175" t="s">
        <v>4320</v>
      </c>
      <c r="E51" s="403" t="s">
        <v>1706</v>
      </c>
      <c r="F51" s="178" t="s">
        <v>46</v>
      </c>
      <c r="G51" s="403" t="s">
        <v>1707</v>
      </c>
      <c r="H51" s="328"/>
      <c r="I51" s="181"/>
      <c r="J51" s="184">
        <v>1166</v>
      </c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366">
        <v>1189.32</v>
      </c>
      <c r="V51" s="180"/>
      <c r="W51" s="10"/>
      <c r="X51" s="182" t="s">
        <v>3226</v>
      </c>
      <c r="Y51" s="143" t="s">
        <v>5115</v>
      </c>
      <c r="Z51" s="124">
        <v>28</v>
      </c>
      <c r="AA51" s="124">
        <v>8</v>
      </c>
      <c r="AB51" s="134"/>
    </row>
    <row r="52" spans="1:28" ht="120" x14ac:dyDescent="0.25">
      <c r="A52" s="167">
        <v>51</v>
      </c>
      <c r="B52" s="167">
        <v>51</v>
      </c>
      <c r="C52" s="167">
        <v>51</v>
      </c>
      <c r="D52" s="175" t="s">
        <v>1708</v>
      </c>
      <c r="E52" s="403" t="s">
        <v>1709</v>
      </c>
      <c r="F52" s="178" t="s">
        <v>1</v>
      </c>
      <c r="G52" s="403" t="s">
        <v>1710</v>
      </c>
      <c r="H52" s="328"/>
      <c r="I52" s="181"/>
      <c r="J52" s="184">
        <v>2230</v>
      </c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366">
        <v>2274.6</v>
      </c>
      <c r="V52" s="180"/>
      <c r="W52" s="10"/>
      <c r="X52" s="182" t="s">
        <v>3226</v>
      </c>
      <c r="Y52" s="143" t="s">
        <v>5115</v>
      </c>
      <c r="Z52" s="124">
        <v>28</v>
      </c>
      <c r="AA52" s="124">
        <v>8</v>
      </c>
      <c r="AB52" s="134"/>
    </row>
    <row r="53" spans="1:28" ht="120" x14ac:dyDescent="0.25">
      <c r="A53" s="167">
        <v>52</v>
      </c>
      <c r="B53" s="167">
        <v>52</v>
      </c>
      <c r="C53" s="167">
        <v>52</v>
      </c>
      <c r="D53" s="175" t="s">
        <v>1711</v>
      </c>
      <c r="E53" s="403" t="s">
        <v>1712</v>
      </c>
      <c r="F53" s="178" t="s">
        <v>1</v>
      </c>
      <c r="G53" s="179" t="s">
        <v>1697</v>
      </c>
      <c r="H53" s="328"/>
      <c r="I53" s="181"/>
      <c r="J53" s="184">
        <v>4099</v>
      </c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366">
        <v>4180.9800000000005</v>
      </c>
      <c r="V53" s="180"/>
      <c r="W53" s="10"/>
      <c r="X53" s="182" t="s">
        <v>3226</v>
      </c>
      <c r="Y53" s="143" t="s">
        <v>5115</v>
      </c>
      <c r="Z53" s="124">
        <v>28</v>
      </c>
      <c r="AA53" s="124">
        <v>8</v>
      </c>
      <c r="AB53" s="134"/>
    </row>
    <row r="54" spans="1:28" ht="150" x14ac:dyDescent="0.25">
      <c r="A54" s="167">
        <v>53</v>
      </c>
      <c r="B54" s="167">
        <v>53</v>
      </c>
      <c r="C54" s="167">
        <v>53</v>
      </c>
      <c r="D54" s="175" t="s">
        <v>1713</v>
      </c>
      <c r="E54" s="403" t="s">
        <v>1714</v>
      </c>
      <c r="F54" s="178" t="s">
        <v>46</v>
      </c>
      <c r="G54" s="403" t="s">
        <v>1325</v>
      </c>
      <c r="H54" s="328"/>
      <c r="I54" s="181"/>
      <c r="J54" s="184">
        <v>1459</v>
      </c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366">
        <v>1488.18</v>
      </c>
      <c r="V54" s="180"/>
      <c r="W54" s="10"/>
      <c r="X54" s="182" t="s">
        <v>3226</v>
      </c>
      <c r="Y54" s="143" t="s">
        <v>5115</v>
      </c>
      <c r="Z54" s="124">
        <v>28</v>
      </c>
      <c r="AA54" s="124">
        <v>8</v>
      </c>
      <c r="AB54" s="134"/>
    </row>
    <row r="55" spans="1:28" ht="150" x14ac:dyDescent="0.25">
      <c r="A55" s="167">
        <v>54</v>
      </c>
      <c r="B55" s="167">
        <v>54</v>
      </c>
      <c r="C55" s="167">
        <v>54</v>
      </c>
      <c r="D55" s="175" t="s">
        <v>1715</v>
      </c>
      <c r="E55" s="403" t="s">
        <v>925</v>
      </c>
      <c r="F55" s="178" t="s">
        <v>1</v>
      </c>
      <c r="G55" s="403" t="s">
        <v>1716</v>
      </c>
      <c r="H55" s="33">
        <v>79575192</v>
      </c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366">
        <v>12278.452125600001</v>
      </c>
      <c r="V55" s="180"/>
      <c r="W55" s="10"/>
      <c r="X55" s="190" t="s">
        <v>1308</v>
      </c>
      <c r="Y55" s="143" t="s">
        <v>5115</v>
      </c>
      <c r="Z55" s="124">
        <v>28</v>
      </c>
      <c r="AA55" s="124">
        <v>8</v>
      </c>
      <c r="AB55" s="134"/>
    </row>
    <row r="56" spans="1:28" ht="195" x14ac:dyDescent="0.25">
      <c r="A56" s="167">
        <v>55</v>
      </c>
      <c r="B56" s="167">
        <v>55</v>
      </c>
      <c r="C56" s="167">
        <v>55</v>
      </c>
      <c r="D56" s="175" t="s">
        <v>1717</v>
      </c>
      <c r="E56" s="403" t="s">
        <v>906</v>
      </c>
      <c r="F56" s="178" t="s">
        <v>30</v>
      </c>
      <c r="G56" s="403" t="s">
        <v>50</v>
      </c>
      <c r="H56" s="400">
        <v>12378935</v>
      </c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366">
        <v>1910.0696705</v>
      </c>
      <c r="V56" s="180"/>
      <c r="W56" s="10"/>
      <c r="X56" s="190" t="s">
        <v>1308</v>
      </c>
      <c r="Y56" s="143" t="s">
        <v>5115</v>
      </c>
      <c r="Z56" s="124">
        <v>28</v>
      </c>
      <c r="AA56" s="124">
        <v>8</v>
      </c>
      <c r="AB56" s="134"/>
    </row>
    <row r="57" spans="1:28" ht="150" x14ac:dyDescent="0.25">
      <c r="A57" s="167">
        <v>56</v>
      </c>
      <c r="B57" s="167">
        <v>56</v>
      </c>
      <c r="C57" s="167">
        <v>56</v>
      </c>
      <c r="D57" s="175" t="s">
        <v>1718</v>
      </c>
      <c r="E57" s="406" t="s">
        <v>1719</v>
      </c>
      <c r="F57" s="178" t="s">
        <v>1</v>
      </c>
      <c r="G57" s="406" t="s">
        <v>763</v>
      </c>
      <c r="H57" s="329">
        <v>8864416</v>
      </c>
      <c r="I57" s="186"/>
      <c r="J57" s="186"/>
      <c r="K57" s="187"/>
      <c r="L57" s="186"/>
      <c r="M57" s="188"/>
      <c r="N57" s="186"/>
      <c r="O57" s="188"/>
      <c r="P57" s="188"/>
      <c r="Q57" s="188"/>
      <c r="R57" s="188"/>
      <c r="S57" s="188"/>
      <c r="T57" s="188"/>
      <c r="U57" s="225">
        <v>1367.7793888000001</v>
      </c>
      <c r="V57" s="197"/>
      <c r="W57" s="189"/>
      <c r="X57" s="190" t="s">
        <v>3225</v>
      </c>
      <c r="Y57" s="143" t="s">
        <v>5115</v>
      </c>
      <c r="Z57" s="124">
        <v>28</v>
      </c>
      <c r="AA57" s="124">
        <v>8</v>
      </c>
      <c r="AB57" s="127"/>
    </row>
    <row r="58" spans="1:28" ht="120" x14ac:dyDescent="0.25">
      <c r="A58" s="167">
        <v>57</v>
      </c>
      <c r="B58" s="167">
        <v>57</v>
      </c>
      <c r="C58" s="167">
        <v>57</v>
      </c>
      <c r="D58" s="175" t="s">
        <v>1191</v>
      </c>
      <c r="E58" s="406" t="s">
        <v>1720</v>
      </c>
      <c r="F58" s="178" t="s">
        <v>1</v>
      </c>
      <c r="G58" s="406" t="s">
        <v>1721</v>
      </c>
      <c r="H58" s="329">
        <v>7392000</v>
      </c>
      <c r="I58" s="186"/>
      <c r="J58" s="186"/>
      <c r="K58" s="187"/>
      <c r="L58" s="186"/>
      <c r="M58" s="188"/>
      <c r="N58" s="186"/>
      <c r="O58" s="188"/>
      <c r="P58" s="188"/>
      <c r="Q58" s="188"/>
      <c r="R58" s="188"/>
      <c r="S58" s="188"/>
      <c r="T58" s="188"/>
      <c r="U58" s="225">
        <v>1140.5856000000001</v>
      </c>
      <c r="V58" s="197"/>
      <c r="W58" s="189"/>
      <c r="X58" s="190" t="s">
        <v>1306</v>
      </c>
      <c r="Y58" s="143" t="s">
        <v>5115</v>
      </c>
      <c r="Z58" s="124">
        <v>28</v>
      </c>
      <c r="AA58" s="124">
        <v>8</v>
      </c>
      <c r="AB58" s="127"/>
    </row>
    <row r="59" spans="1:28" ht="75" x14ac:dyDescent="0.25">
      <c r="A59" s="167">
        <v>58</v>
      </c>
      <c r="B59" s="167">
        <v>58</v>
      </c>
      <c r="C59" s="167">
        <v>58</v>
      </c>
      <c r="D59" s="175" t="s">
        <v>1722</v>
      </c>
      <c r="E59" s="406" t="s">
        <v>1723</v>
      </c>
      <c r="F59" s="178" t="s">
        <v>1</v>
      </c>
      <c r="G59" s="406" t="s">
        <v>1724</v>
      </c>
      <c r="H59" s="329">
        <v>2384080</v>
      </c>
      <c r="I59" s="191">
        <v>5997</v>
      </c>
      <c r="J59" s="186">
        <v>88</v>
      </c>
      <c r="K59" s="187"/>
      <c r="L59" s="186">
        <v>55</v>
      </c>
      <c r="M59" s="188"/>
      <c r="N59" s="186"/>
      <c r="O59" s="188"/>
      <c r="P59" s="188"/>
      <c r="Q59" s="188"/>
      <c r="R59" s="188"/>
      <c r="S59" s="188"/>
      <c r="T59" s="188"/>
      <c r="U59" s="225">
        <v>4709.9735439999995</v>
      </c>
      <c r="V59" s="197"/>
      <c r="W59" s="189"/>
      <c r="X59" s="190" t="s">
        <v>1306</v>
      </c>
      <c r="Y59" s="143" t="s">
        <v>5115</v>
      </c>
      <c r="Z59" s="124">
        <v>28</v>
      </c>
      <c r="AA59" s="124">
        <v>8</v>
      </c>
      <c r="AB59" s="127"/>
    </row>
    <row r="60" spans="1:28" ht="150" x14ac:dyDescent="0.25">
      <c r="A60" s="167">
        <v>59</v>
      </c>
      <c r="B60" s="167">
        <v>59</v>
      </c>
      <c r="C60" s="167">
        <v>59</v>
      </c>
      <c r="D60" s="175" t="s">
        <v>1725</v>
      </c>
      <c r="E60" s="406" t="s">
        <v>1726</v>
      </c>
      <c r="F60" s="178" t="s">
        <v>1</v>
      </c>
      <c r="G60" s="406" t="s">
        <v>1727</v>
      </c>
      <c r="H60" s="329">
        <v>1862221</v>
      </c>
      <c r="I60" s="186"/>
      <c r="J60" s="186">
        <v>86.3</v>
      </c>
      <c r="K60" s="187"/>
      <c r="L60" s="186">
        <v>1375.5</v>
      </c>
      <c r="M60" s="188"/>
      <c r="N60" s="186"/>
      <c r="O60" s="188"/>
      <c r="P60" s="188"/>
      <c r="Q60" s="188"/>
      <c r="R60" s="188"/>
      <c r="S60" s="188"/>
      <c r="T60" s="188"/>
      <c r="U60" s="225">
        <v>1737.1117002999999</v>
      </c>
      <c r="V60" s="197"/>
      <c r="W60" s="189"/>
      <c r="X60" s="190" t="s">
        <v>1306</v>
      </c>
      <c r="Y60" s="143" t="s">
        <v>5115</v>
      </c>
      <c r="Z60" s="124">
        <v>28</v>
      </c>
      <c r="AA60" s="124">
        <v>8</v>
      </c>
      <c r="AB60" s="127"/>
    </row>
    <row r="61" spans="1:28" ht="165" x14ac:dyDescent="0.25">
      <c r="A61" s="167">
        <v>60</v>
      </c>
      <c r="B61" s="167">
        <v>60</v>
      </c>
      <c r="C61" s="167">
        <v>60</v>
      </c>
      <c r="D61" s="175" t="s">
        <v>1728</v>
      </c>
      <c r="E61" s="406" t="s">
        <v>1729</v>
      </c>
      <c r="F61" s="178" t="s">
        <v>1</v>
      </c>
      <c r="G61" s="406" t="s">
        <v>1730</v>
      </c>
      <c r="H61" s="329">
        <v>1279040</v>
      </c>
      <c r="I61" s="192">
        <v>3716.8</v>
      </c>
      <c r="J61" s="186">
        <v>33.799999999999997</v>
      </c>
      <c r="K61" s="187"/>
      <c r="L61" s="186"/>
      <c r="M61" s="188"/>
      <c r="N61" s="186"/>
      <c r="O61" s="188"/>
      <c r="P61" s="188"/>
      <c r="Q61" s="188"/>
      <c r="R61" s="188"/>
      <c r="S61" s="188"/>
      <c r="T61" s="188"/>
      <c r="U61" s="225">
        <v>2833.591872</v>
      </c>
      <c r="V61" s="197"/>
      <c r="W61" s="189"/>
      <c r="X61" s="190" t="s">
        <v>1306</v>
      </c>
      <c r="Y61" s="143" t="s">
        <v>5115</v>
      </c>
      <c r="Z61" s="124">
        <v>28</v>
      </c>
      <c r="AA61" s="124">
        <v>8</v>
      </c>
      <c r="AB61" s="127"/>
    </row>
    <row r="62" spans="1:28" ht="135" x14ac:dyDescent="0.25">
      <c r="A62" s="167">
        <v>62</v>
      </c>
      <c r="B62" s="167">
        <v>62</v>
      </c>
      <c r="C62" s="167">
        <v>62</v>
      </c>
      <c r="D62" s="175" t="s">
        <v>1732</v>
      </c>
      <c r="E62" s="406" t="s">
        <v>1733</v>
      </c>
      <c r="F62" s="178" t="s">
        <v>1</v>
      </c>
      <c r="G62" s="406" t="s">
        <v>1734</v>
      </c>
      <c r="H62" s="329">
        <v>11833500</v>
      </c>
      <c r="I62" s="186"/>
      <c r="J62" s="186"/>
      <c r="K62" s="187"/>
      <c r="L62" s="186"/>
      <c r="M62" s="188"/>
      <c r="N62" s="186"/>
      <c r="O62" s="188"/>
      <c r="P62" s="188"/>
      <c r="Q62" s="188"/>
      <c r="R62" s="188"/>
      <c r="S62" s="188"/>
      <c r="T62" s="188"/>
      <c r="U62" s="225">
        <v>1825.9090500000002</v>
      </c>
      <c r="V62" s="197"/>
      <c r="W62" s="189"/>
      <c r="X62" s="190" t="s">
        <v>1306</v>
      </c>
      <c r="Y62" s="143" t="s">
        <v>5115</v>
      </c>
      <c r="Z62" s="124">
        <v>28</v>
      </c>
      <c r="AA62" s="124">
        <v>8</v>
      </c>
      <c r="AB62" s="127"/>
    </row>
    <row r="63" spans="1:28" ht="120" x14ac:dyDescent="0.25">
      <c r="A63" s="167">
        <v>63</v>
      </c>
      <c r="B63" s="167">
        <v>63</v>
      </c>
      <c r="C63" s="167">
        <v>63</v>
      </c>
      <c r="D63" s="175" t="s">
        <v>1735</v>
      </c>
      <c r="E63" s="406" t="s">
        <v>1736</v>
      </c>
      <c r="F63" s="178" t="s">
        <v>1</v>
      </c>
      <c r="G63" s="406" t="s">
        <v>1737</v>
      </c>
      <c r="H63" s="329">
        <v>16013215</v>
      </c>
      <c r="I63" s="186"/>
      <c r="J63" s="186"/>
      <c r="K63" s="187"/>
      <c r="L63" s="186"/>
      <c r="M63" s="188"/>
      <c r="N63" s="186"/>
      <c r="O63" s="188"/>
      <c r="P63" s="188"/>
      <c r="Q63" s="188"/>
      <c r="R63" s="188"/>
      <c r="S63" s="188"/>
      <c r="T63" s="188"/>
      <c r="U63" s="225">
        <v>2470.8390745000002</v>
      </c>
      <c r="V63" s="197"/>
      <c r="W63" s="189"/>
      <c r="X63" s="190" t="s">
        <v>1306</v>
      </c>
      <c r="Y63" s="143" t="s">
        <v>5115</v>
      </c>
      <c r="Z63" s="124">
        <v>28</v>
      </c>
      <c r="AA63" s="124">
        <v>8</v>
      </c>
      <c r="AB63" s="127"/>
    </row>
    <row r="64" spans="1:28" ht="105" x14ac:dyDescent="0.25">
      <c r="A64" s="167">
        <v>66</v>
      </c>
      <c r="B64" s="167">
        <v>66</v>
      </c>
      <c r="C64" s="167">
        <v>66</v>
      </c>
      <c r="D64" s="175" t="s">
        <v>1182</v>
      </c>
      <c r="E64" s="405" t="s">
        <v>1740</v>
      </c>
      <c r="F64" s="171" t="s">
        <v>1</v>
      </c>
      <c r="G64" s="405" t="s">
        <v>1741</v>
      </c>
      <c r="H64" s="174">
        <v>4501100</v>
      </c>
      <c r="I64" s="199"/>
      <c r="J64" s="199"/>
      <c r="K64" s="187"/>
      <c r="L64" s="199"/>
      <c r="M64" s="188"/>
      <c r="N64" s="199"/>
      <c r="O64" s="188"/>
      <c r="P64" s="188"/>
      <c r="Q64" s="188"/>
      <c r="R64" s="200">
        <v>297329</v>
      </c>
      <c r="S64" s="188"/>
      <c r="T64" s="188"/>
      <c r="U64" s="225">
        <v>324783.12973000004</v>
      </c>
      <c r="V64" s="197"/>
      <c r="W64" s="189"/>
      <c r="X64" s="190" t="s">
        <v>1306</v>
      </c>
      <c r="Y64" s="143" t="s">
        <v>5115</v>
      </c>
      <c r="Z64" s="124">
        <v>28</v>
      </c>
      <c r="AA64" s="124">
        <v>8</v>
      </c>
      <c r="AB64" s="127"/>
    </row>
    <row r="65" spans="1:28" ht="120" x14ac:dyDescent="0.25">
      <c r="A65" s="167">
        <v>67</v>
      </c>
      <c r="B65" s="167">
        <v>67</v>
      </c>
      <c r="C65" s="167">
        <v>67</v>
      </c>
      <c r="D65" s="175" t="s">
        <v>1742</v>
      </c>
      <c r="E65" s="406" t="s">
        <v>1743</v>
      </c>
      <c r="F65" s="178" t="s">
        <v>1</v>
      </c>
      <c r="G65" s="406" t="s">
        <v>1744</v>
      </c>
      <c r="H65" s="329">
        <v>10712152</v>
      </c>
      <c r="I65" s="186"/>
      <c r="J65" s="186"/>
      <c r="K65" s="187"/>
      <c r="L65" s="186"/>
      <c r="M65" s="188"/>
      <c r="N65" s="186"/>
      <c r="O65" s="188"/>
      <c r="P65" s="188"/>
      <c r="Q65" s="188"/>
      <c r="R65" s="201">
        <v>58.4</v>
      </c>
      <c r="S65" s="188"/>
      <c r="T65" s="188"/>
      <c r="U65" s="225">
        <v>1716.5410536000002</v>
      </c>
      <c r="V65" s="197"/>
      <c r="W65" s="189"/>
      <c r="X65" s="190" t="s">
        <v>1306</v>
      </c>
      <c r="Y65" s="143" t="s">
        <v>5115</v>
      </c>
      <c r="Z65" s="124">
        <v>28</v>
      </c>
      <c r="AA65" s="124">
        <v>8</v>
      </c>
      <c r="AB65" s="127"/>
    </row>
    <row r="66" spans="1:28" ht="135" x14ac:dyDescent="0.25">
      <c r="A66" s="167">
        <v>68</v>
      </c>
      <c r="B66" s="167">
        <v>68</v>
      </c>
      <c r="C66" s="167">
        <v>68</v>
      </c>
      <c r="D66" s="175" t="s">
        <v>4321</v>
      </c>
      <c r="E66" s="406" t="s">
        <v>1745</v>
      </c>
      <c r="F66" s="178" t="s">
        <v>1</v>
      </c>
      <c r="G66" s="406" t="s">
        <v>1746</v>
      </c>
      <c r="H66" s="67">
        <v>10113700</v>
      </c>
      <c r="I66" s="186"/>
      <c r="J66" s="186"/>
      <c r="K66" s="187"/>
      <c r="L66" s="186"/>
      <c r="M66" s="188"/>
      <c r="N66" s="186"/>
      <c r="O66" s="188"/>
      <c r="P66" s="188"/>
      <c r="Q66" s="188"/>
      <c r="R66" s="188"/>
      <c r="S66" s="188"/>
      <c r="T66" s="188"/>
      <c r="U66" s="225">
        <v>1560.5439100000001</v>
      </c>
      <c r="V66" s="197"/>
      <c r="W66" s="189"/>
      <c r="X66" s="190" t="s">
        <v>1747</v>
      </c>
      <c r="Y66" s="143" t="s">
        <v>5115</v>
      </c>
      <c r="Z66" s="124">
        <v>28</v>
      </c>
      <c r="AA66" s="124">
        <v>8</v>
      </c>
      <c r="AB66" s="127"/>
    </row>
    <row r="67" spans="1:28" ht="165" x14ac:dyDescent="0.25">
      <c r="A67" s="167">
        <v>69</v>
      </c>
      <c r="B67" s="167">
        <v>69</v>
      </c>
      <c r="C67" s="167">
        <v>69</v>
      </c>
      <c r="D67" s="175" t="s">
        <v>1748</v>
      </c>
      <c r="E67" s="406" t="s">
        <v>1749</v>
      </c>
      <c r="F67" s="178" t="s">
        <v>1</v>
      </c>
      <c r="G67" s="406" t="s">
        <v>1750</v>
      </c>
      <c r="H67" s="329">
        <v>8599140</v>
      </c>
      <c r="I67" s="186"/>
      <c r="J67" s="186"/>
      <c r="K67" s="187"/>
      <c r="L67" s="186"/>
      <c r="M67" s="188"/>
      <c r="N67" s="186"/>
      <c r="O67" s="188"/>
      <c r="P67" s="188"/>
      <c r="Q67" s="188"/>
      <c r="R67" s="188"/>
      <c r="S67" s="188"/>
      <c r="T67" s="188"/>
      <c r="U67" s="225">
        <v>1326.8473020000001</v>
      </c>
      <c r="V67" s="197"/>
      <c r="W67" s="189"/>
      <c r="X67" s="190" t="s">
        <v>1306</v>
      </c>
      <c r="Y67" s="143" t="s">
        <v>5115</v>
      </c>
      <c r="Z67" s="124">
        <v>28</v>
      </c>
      <c r="AA67" s="124">
        <v>8</v>
      </c>
      <c r="AB67" s="127"/>
    </row>
    <row r="68" spans="1:28" ht="180" x14ac:dyDescent="0.25">
      <c r="A68" s="167">
        <v>70</v>
      </c>
      <c r="B68" s="167">
        <v>70</v>
      </c>
      <c r="C68" s="167">
        <v>70</v>
      </c>
      <c r="D68" s="175" t="s">
        <v>1751</v>
      </c>
      <c r="E68" s="406" t="s">
        <v>1752</v>
      </c>
      <c r="F68" s="178" t="s">
        <v>1</v>
      </c>
      <c r="G68" s="406" t="s">
        <v>1753</v>
      </c>
      <c r="H68" s="329">
        <v>10143000</v>
      </c>
      <c r="I68" s="186"/>
      <c r="J68" s="186"/>
      <c r="K68" s="187"/>
      <c r="L68" s="186"/>
      <c r="M68" s="188"/>
      <c r="N68" s="186"/>
      <c r="O68" s="188"/>
      <c r="P68" s="188"/>
      <c r="Q68" s="188"/>
      <c r="R68" s="188"/>
      <c r="S68" s="188"/>
      <c r="T68" s="188"/>
      <c r="U68" s="225">
        <v>1565.0649000000001</v>
      </c>
      <c r="V68" s="197"/>
      <c r="W68" s="189"/>
      <c r="X68" s="190" t="s">
        <v>1306</v>
      </c>
      <c r="Y68" s="143" t="s">
        <v>5115</v>
      </c>
      <c r="Z68" s="124">
        <v>28</v>
      </c>
      <c r="AA68" s="124">
        <v>8</v>
      </c>
      <c r="AB68" s="127"/>
    </row>
    <row r="69" spans="1:28" ht="120" x14ac:dyDescent="0.25">
      <c r="A69" s="167">
        <v>71</v>
      </c>
      <c r="B69" s="167">
        <v>71</v>
      </c>
      <c r="C69" s="167">
        <v>71</v>
      </c>
      <c r="D69" s="175" t="s">
        <v>1754</v>
      </c>
      <c r="E69" s="406" t="s">
        <v>1183</v>
      </c>
      <c r="F69" s="178" t="s">
        <v>1</v>
      </c>
      <c r="G69" s="406" t="s">
        <v>1755</v>
      </c>
      <c r="H69" s="67">
        <v>10825800</v>
      </c>
      <c r="I69" s="186"/>
      <c r="J69" s="186"/>
      <c r="K69" s="187"/>
      <c r="L69" s="186"/>
      <c r="M69" s="188"/>
      <c r="N69" s="186"/>
      <c r="O69" s="188"/>
      <c r="P69" s="188"/>
      <c r="Q69" s="188"/>
      <c r="R69" s="188"/>
      <c r="S69" s="188"/>
      <c r="T69" s="188"/>
      <c r="U69" s="225">
        <v>1670.4209400000002</v>
      </c>
      <c r="V69" s="197"/>
      <c r="W69" s="189"/>
      <c r="X69" s="190" t="s">
        <v>1306</v>
      </c>
      <c r="Y69" s="143" t="s">
        <v>5115</v>
      </c>
      <c r="Z69" s="124">
        <v>28</v>
      </c>
      <c r="AA69" s="124">
        <v>8</v>
      </c>
      <c r="AB69" s="127"/>
    </row>
    <row r="70" spans="1:28" ht="150" x14ac:dyDescent="0.25">
      <c r="A70" s="167">
        <v>74</v>
      </c>
      <c r="B70" s="167">
        <v>74</v>
      </c>
      <c r="C70" s="167">
        <v>74</v>
      </c>
      <c r="D70" s="175" t="s">
        <v>1762</v>
      </c>
      <c r="E70" s="406" t="s">
        <v>1763</v>
      </c>
      <c r="F70" s="178" t="s">
        <v>1</v>
      </c>
      <c r="G70" s="406" t="s">
        <v>1764</v>
      </c>
      <c r="H70" s="329">
        <v>49387528</v>
      </c>
      <c r="I70" s="186"/>
      <c r="J70" s="186">
        <v>17.5</v>
      </c>
      <c r="K70" s="187"/>
      <c r="L70" s="186"/>
      <c r="M70" s="188"/>
      <c r="N70" s="186"/>
      <c r="O70" s="188"/>
      <c r="P70" s="188"/>
      <c r="Q70" s="188"/>
      <c r="R70" s="201">
        <v>1.4</v>
      </c>
      <c r="S70" s="188"/>
      <c r="T70" s="188"/>
      <c r="U70" s="225">
        <v>7639.8715704000006</v>
      </c>
      <c r="V70" s="197"/>
      <c r="W70" s="189"/>
      <c r="X70" s="190" t="s">
        <v>1306</v>
      </c>
      <c r="Y70" s="143" t="s">
        <v>5115</v>
      </c>
      <c r="Z70" s="124">
        <v>28</v>
      </c>
      <c r="AA70" s="124">
        <v>8</v>
      </c>
      <c r="AB70" s="127"/>
    </row>
    <row r="71" spans="1:28" ht="135" x14ac:dyDescent="0.25">
      <c r="A71" s="167">
        <v>75</v>
      </c>
      <c r="B71" s="167">
        <v>75</v>
      </c>
      <c r="C71" s="167">
        <v>75</v>
      </c>
      <c r="D71" s="175" t="s">
        <v>1765</v>
      </c>
      <c r="E71" s="406" t="s">
        <v>1766</v>
      </c>
      <c r="F71" s="178" t="s">
        <v>1</v>
      </c>
      <c r="G71" s="406" t="s">
        <v>1767</v>
      </c>
      <c r="H71" s="67">
        <v>43888400</v>
      </c>
      <c r="I71" s="192">
        <v>60811.9</v>
      </c>
      <c r="J71" s="186">
        <v>66.099999999999994</v>
      </c>
      <c r="K71" s="187"/>
      <c r="L71" s="186"/>
      <c r="M71" s="188"/>
      <c r="N71" s="186"/>
      <c r="O71" s="188"/>
      <c r="P71" s="188"/>
      <c r="Q71" s="188"/>
      <c r="R71" s="188"/>
      <c r="S71" s="188"/>
      <c r="T71" s="188"/>
      <c r="U71" s="225">
        <v>49407.732120000001</v>
      </c>
      <c r="V71" s="197"/>
      <c r="W71" s="189"/>
      <c r="X71" s="190" t="s">
        <v>1306</v>
      </c>
      <c r="Y71" s="143" t="s">
        <v>5115</v>
      </c>
      <c r="Z71" s="124">
        <v>28</v>
      </c>
      <c r="AA71" s="124">
        <v>8</v>
      </c>
      <c r="AB71" s="127"/>
    </row>
    <row r="72" spans="1:28" ht="135" x14ac:dyDescent="0.25">
      <c r="A72" s="167">
        <v>76</v>
      </c>
      <c r="B72" s="167">
        <v>76</v>
      </c>
      <c r="C72" s="167">
        <v>76</v>
      </c>
      <c r="D72" s="175" t="s">
        <v>4322</v>
      </c>
      <c r="E72" s="406" t="s">
        <v>1768</v>
      </c>
      <c r="F72" s="178" t="s">
        <v>1</v>
      </c>
      <c r="G72" s="406" t="s">
        <v>1769</v>
      </c>
      <c r="H72" s="329">
        <v>13100100</v>
      </c>
      <c r="I72" s="186"/>
      <c r="J72" s="186"/>
      <c r="K72" s="187"/>
      <c r="L72" s="186"/>
      <c r="M72" s="188"/>
      <c r="N72" s="186"/>
      <c r="O72" s="188"/>
      <c r="P72" s="188"/>
      <c r="Q72" s="188"/>
      <c r="R72" s="188"/>
      <c r="S72" s="188"/>
      <c r="T72" s="188"/>
      <c r="U72" s="225">
        <v>2021.3454300000001</v>
      </c>
      <c r="V72" s="197"/>
      <c r="W72" s="189"/>
      <c r="X72" s="190" t="s">
        <v>1306</v>
      </c>
      <c r="Y72" s="143" t="s">
        <v>5115</v>
      </c>
      <c r="Z72" s="124">
        <v>28</v>
      </c>
      <c r="AA72" s="124">
        <v>8</v>
      </c>
      <c r="AB72" s="127"/>
    </row>
    <row r="73" spans="1:28" ht="75" x14ac:dyDescent="0.25">
      <c r="A73" s="167">
        <v>77</v>
      </c>
      <c r="B73" s="167">
        <v>77</v>
      </c>
      <c r="C73" s="167">
        <v>77</v>
      </c>
      <c r="D73" s="175" t="s">
        <v>1770</v>
      </c>
      <c r="E73" s="406" t="s">
        <v>1771</v>
      </c>
      <c r="F73" s="178" t="s">
        <v>1</v>
      </c>
      <c r="G73" s="406" t="s">
        <v>1772</v>
      </c>
      <c r="H73" s="329">
        <v>1785400</v>
      </c>
      <c r="I73" s="191">
        <v>4661</v>
      </c>
      <c r="J73" s="186"/>
      <c r="K73" s="187"/>
      <c r="L73" s="186"/>
      <c r="M73" s="188"/>
      <c r="N73" s="186"/>
      <c r="O73" s="188"/>
      <c r="P73" s="188"/>
      <c r="Q73" s="188"/>
      <c r="R73" s="188"/>
      <c r="S73" s="188"/>
      <c r="T73" s="188"/>
      <c r="U73" s="225">
        <v>3538.1872199999998</v>
      </c>
      <c r="V73" s="197"/>
      <c r="W73" s="189"/>
      <c r="X73" s="190" t="s">
        <v>1306</v>
      </c>
      <c r="Y73" s="143" t="s">
        <v>5115</v>
      </c>
      <c r="Z73" s="124">
        <v>28</v>
      </c>
      <c r="AA73" s="124">
        <v>8</v>
      </c>
      <c r="AB73" s="127"/>
    </row>
    <row r="74" spans="1:28" ht="105" x14ac:dyDescent="0.25">
      <c r="A74" s="167">
        <v>79</v>
      </c>
      <c r="B74" s="167">
        <v>79</v>
      </c>
      <c r="C74" s="167">
        <v>79</v>
      </c>
      <c r="D74" s="175" t="s">
        <v>1775</v>
      </c>
      <c r="E74" s="406" t="s">
        <v>1776</v>
      </c>
      <c r="F74" s="178" t="s">
        <v>1</v>
      </c>
      <c r="G74" s="406" t="s">
        <v>1777</v>
      </c>
      <c r="H74" s="329">
        <v>12170000</v>
      </c>
      <c r="I74" s="186"/>
      <c r="J74" s="186">
        <v>25.5</v>
      </c>
      <c r="K74" s="187"/>
      <c r="L74" s="186"/>
      <c r="M74" s="188"/>
      <c r="N74" s="186"/>
      <c r="O74" s="188"/>
      <c r="P74" s="188"/>
      <c r="Q74" s="188"/>
      <c r="R74" s="201">
        <v>447.9</v>
      </c>
      <c r="S74" s="188"/>
      <c r="T74" s="188"/>
      <c r="U74" s="225">
        <v>2392.0520000000001</v>
      </c>
      <c r="V74" s="197"/>
      <c r="W74" s="189"/>
      <c r="X74" s="190" t="s">
        <v>1306</v>
      </c>
      <c r="Y74" s="143" t="s">
        <v>5115</v>
      </c>
      <c r="Z74" s="124">
        <v>28</v>
      </c>
      <c r="AA74" s="124">
        <v>8</v>
      </c>
      <c r="AB74" s="127"/>
    </row>
    <row r="75" spans="1:28" ht="180" x14ac:dyDescent="0.25">
      <c r="A75" s="167">
        <v>80</v>
      </c>
      <c r="B75" s="167">
        <v>80</v>
      </c>
      <c r="C75" s="167">
        <v>80</v>
      </c>
      <c r="D75" s="175" t="s">
        <v>1778</v>
      </c>
      <c r="E75" s="406" t="s">
        <v>1779</v>
      </c>
      <c r="F75" s="178" t="s">
        <v>1</v>
      </c>
      <c r="G75" s="406" t="s">
        <v>1780</v>
      </c>
      <c r="H75" s="329">
        <v>8084100</v>
      </c>
      <c r="I75" s="186"/>
      <c r="J75" s="186"/>
      <c r="K75" s="187"/>
      <c r="L75" s="186"/>
      <c r="M75" s="188"/>
      <c r="N75" s="186"/>
      <c r="O75" s="188"/>
      <c r="P75" s="188"/>
      <c r="Q75" s="188"/>
      <c r="R75" s="188"/>
      <c r="S75" s="188"/>
      <c r="T75" s="188"/>
      <c r="U75" s="225">
        <v>1247.37663</v>
      </c>
      <c r="V75" s="197"/>
      <c r="W75" s="189"/>
      <c r="X75" s="190" t="s">
        <v>1306</v>
      </c>
      <c r="Y75" s="143" t="s">
        <v>5115</v>
      </c>
      <c r="Z75" s="124">
        <v>28</v>
      </c>
      <c r="AA75" s="124">
        <v>8</v>
      </c>
      <c r="AB75" s="127"/>
    </row>
    <row r="76" spans="1:28" ht="120" x14ac:dyDescent="0.25">
      <c r="A76" s="167">
        <v>81</v>
      </c>
      <c r="B76" s="167">
        <v>81</v>
      </c>
      <c r="C76" s="167">
        <v>81</v>
      </c>
      <c r="D76" s="175" t="s">
        <v>1781</v>
      </c>
      <c r="E76" s="406" t="s">
        <v>1782</v>
      </c>
      <c r="F76" s="178" t="s">
        <v>1</v>
      </c>
      <c r="G76" s="406" t="s">
        <v>1783</v>
      </c>
      <c r="H76" s="329">
        <v>20023400</v>
      </c>
      <c r="I76" s="186"/>
      <c r="J76" s="186">
        <v>66.84</v>
      </c>
      <c r="K76" s="187"/>
      <c r="L76" s="192">
        <v>4013.8</v>
      </c>
      <c r="M76" s="188"/>
      <c r="N76" s="186"/>
      <c r="O76" s="188"/>
      <c r="P76" s="188"/>
      <c r="Q76" s="188"/>
      <c r="R76" s="201">
        <v>152.9</v>
      </c>
      <c r="S76" s="188"/>
      <c r="T76" s="188"/>
      <c r="U76" s="225">
        <v>7298.1104200000009</v>
      </c>
      <c r="V76" s="197"/>
      <c r="W76" s="189"/>
      <c r="X76" s="190" t="s">
        <v>1306</v>
      </c>
      <c r="Y76" s="143" t="s">
        <v>5115</v>
      </c>
      <c r="Z76" s="124">
        <v>28</v>
      </c>
      <c r="AA76" s="124">
        <v>8</v>
      </c>
      <c r="AB76" s="127"/>
    </row>
    <row r="77" spans="1:28" ht="165" x14ac:dyDescent="0.25">
      <c r="A77" s="167">
        <v>82</v>
      </c>
      <c r="B77" s="167">
        <v>82</v>
      </c>
      <c r="C77" s="167">
        <v>82</v>
      </c>
      <c r="D77" s="175" t="s">
        <v>1784</v>
      </c>
      <c r="E77" s="406" t="s">
        <v>1785</v>
      </c>
      <c r="F77" s="178" t="s">
        <v>1</v>
      </c>
      <c r="G77" s="406" t="s">
        <v>1786</v>
      </c>
      <c r="H77" s="67">
        <v>4703900</v>
      </c>
      <c r="I77" s="191">
        <v>1423</v>
      </c>
      <c r="J77" s="201"/>
      <c r="K77" s="187"/>
      <c r="L77" s="202"/>
      <c r="M77" s="188"/>
      <c r="N77" s="201"/>
      <c r="O77" s="188"/>
      <c r="P77" s="188"/>
      <c r="Q77" s="188"/>
      <c r="R77" s="188"/>
      <c r="S77" s="188"/>
      <c r="T77" s="188"/>
      <c r="U77" s="225">
        <v>1721.9117699999999</v>
      </c>
      <c r="V77" s="197"/>
      <c r="W77" s="189"/>
      <c r="X77" s="190" t="s">
        <v>1306</v>
      </c>
      <c r="Y77" s="143" t="s">
        <v>5115</v>
      </c>
      <c r="Z77" s="124">
        <v>28</v>
      </c>
      <c r="AA77" s="124">
        <v>8</v>
      </c>
      <c r="AB77" s="127"/>
    </row>
    <row r="78" spans="1:28" ht="135" x14ac:dyDescent="0.25">
      <c r="A78" s="167">
        <v>83</v>
      </c>
      <c r="B78" s="167">
        <v>83</v>
      </c>
      <c r="C78" s="167">
        <v>83</v>
      </c>
      <c r="D78" s="175" t="s">
        <v>1207</v>
      </c>
      <c r="E78" s="406" t="s">
        <v>1787</v>
      </c>
      <c r="F78" s="178" t="s">
        <v>1</v>
      </c>
      <c r="G78" s="406" t="s">
        <v>25</v>
      </c>
      <c r="H78" s="67">
        <v>31905471</v>
      </c>
      <c r="I78" s="201"/>
      <c r="J78" s="201"/>
      <c r="K78" s="187"/>
      <c r="L78" s="202"/>
      <c r="M78" s="188"/>
      <c r="N78" s="201"/>
      <c r="O78" s="188"/>
      <c r="P78" s="188"/>
      <c r="Q78" s="188"/>
      <c r="R78" s="188"/>
      <c r="S78" s="188"/>
      <c r="T78" s="188"/>
      <c r="U78" s="225">
        <v>4923.0141753000007</v>
      </c>
      <c r="V78" s="197"/>
      <c r="W78" s="189"/>
      <c r="X78" s="190" t="s">
        <v>1306</v>
      </c>
      <c r="Y78" s="143" t="s">
        <v>5115</v>
      </c>
      <c r="Z78" s="124">
        <v>28</v>
      </c>
      <c r="AA78" s="124">
        <v>8</v>
      </c>
      <c r="AB78" s="127"/>
    </row>
    <row r="79" spans="1:28" ht="75" x14ac:dyDescent="0.25">
      <c r="A79" s="167">
        <v>86</v>
      </c>
      <c r="B79" s="167">
        <v>86</v>
      </c>
      <c r="C79" s="167">
        <v>86</v>
      </c>
      <c r="D79" s="175" t="s">
        <v>1788</v>
      </c>
      <c r="E79" s="403" t="s">
        <v>1789</v>
      </c>
      <c r="F79" s="178" t="s">
        <v>1</v>
      </c>
      <c r="G79" s="403" t="s">
        <v>2025</v>
      </c>
      <c r="H79" s="400">
        <v>27967500</v>
      </c>
      <c r="I79" s="193"/>
      <c r="J79" s="193"/>
      <c r="K79" s="193"/>
      <c r="L79" s="193"/>
      <c r="M79" s="194"/>
      <c r="N79" s="193"/>
      <c r="O79" s="194"/>
      <c r="P79" s="194"/>
      <c r="Q79" s="194"/>
      <c r="R79" s="194"/>
      <c r="S79" s="194"/>
      <c r="T79" s="194"/>
      <c r="U79" s="366">
        <v>4315.3852500000003</v>
      </c>
      <c r="V79" s="180"/>
      <c r="W79" s="104"/>
      <c r="X79" s="190" t="s">
        <v>1306</v>
      </c>
      <c r="Y79" s="143" t="s">
        <v>5115</v>
      </c>
      <c r="Z79" s="124">
        <v>28</v>
      </c>
      <c r="AA79" s="124">
        <v>8</v>
      </c>
      <c r="AB79" s="140"/>
    </row>
    <row r="80" spans="1:28" ht="135" x14ac:dyDescent="0.25">
      <c r="A80" s="167">
        <v>87</v>
      </c>
      <c r="B80" s="167">
        <v>87</v>
      </c>
      <c r="C80" s="167">
        <v>87</v>
      </c>
      <c r="D80" s="175" t="s">
        <v>1790</v>
      </c>
      <c r="E80" s="406" t="s">
        <v>1791</v>
      </c>
      <c r="F80" s="178" t="s">
        <v>1</v>
      </c>
      <c r="G80" s="406" t="s">
        <v>1792</v>
      </c>
      <c r="H80" s="329">
        <v>25127397</v>
      </c>
      <c r="I80" s="201"/>
      <c r="J80" s="186">
        <v>105</v>
      </c>
      <c r="K80" s="187"/>
      <c r="L80" s="202"/>
      <c r="M80" s="188"/>
      <c r="N80" s="201"/>
      <c r="O80" s="188"/>
      <c r="P80" s="188"/>
      <c r="Q80" s="188"/>
      <c r="R80" s="188"/>
      <c r="S80" s="188"/>
      <c r="T80" s="188"/>
      <c r="U80" s="225">
        <v>3984.2573571000003</v>
      </c>
      <c r="V80" s="197"/>
      <c r="W80" s="189"/>
      <c r="X80" s="190" t="s">
        <v>1306</v>
      </c>
      <c r="Y80" s="143" t="s">
        <v>5115</v>
      </c>
      <c r="Z80" s="124">
        <v>28</v>
      </c>
      <c r="AA80" s="124">
        <v>8</v>
      </c>
      <c r="AB80" s="127"/>
    </row>
    <row r="81" spans="1:28" ht="75" x14ac:dyDescent="0.25">
      <c r="A81" s="167">
        <v>89</v>
      </c>
      <c r="B81" s="167">
        <v>89</v>
      </c>
      <c r="C81" s="167">
        <v>89</v>
      </c>
      <c r="D81" s="175" t="s">
        <v>1797</v>
      </c>
      <c r="E81" s="406" t="s">
        <v>1798</v>
      </c>
      <c r="F81" s="171" t="s">
        <v>30</v>
      </c>
      <c r="G81" s="406" t="s">
        <v>1774</v>
      </c>
      <c r="H81" s="67">
        <v>5153600</v>
      </c>
      <c r="I81" s="186"/>
      <c r="J81" s="186">
        <v>3.2</v>
      </c>
      <c r="K81" s="187"/>
      <c r="L81" s="186"/>
      <c r="M81" s="188"/>
      <c r="N81" s="186"/>
      <c r="O81" s="188"/>
      <c r="P81" s="188"/>
      <c r="Q81" s="188"/>
      <c r="R81" s="201">
        <v>12.5</v>
      </c>
      <c r="S81" s="188"/>
      <c r="T81" s="188"/>
      <c r="U81" s="225">
        <v>812.08948000000009</v>
      </c>
      <c r="V81" s="197"/>
      <c r="W81" s="189"/>
      <c r="X81" s="190" t="s">
        <v>1306</v>
      </c>
      <c r="Y81" s="143" t="s">
        <v>5115</v>
      </c>
      <c r="Z81" s="124">
        <v>28</v>
      </c>
      <c r="AA81" s="124">
        <v>8</v>
      </c>
      <c r="AB81" s="127"/>
    </row>
    <row r="82" spans="1:28" ht="90" x14ac:dyDescent="0.25">
      <c r="A82" s="167">
        <v>90</v>
      </c>
      <c r="B82" s="167">
        <v>90</v>
      </c>
      <c r="C82" s="167">
        <v>90</v>
      </c>
      <c r="D82" s="175" t="s">
        <v>1799</v>
      </c>
      <c r="E82" s="406" t="s">
        <v>1800</v>
      </c>
      <c r="F82" s="178" t="s">
        <v>1</v>
      </c>
      <c r="G82" s="406" t="s">
        <v>1801</v>
      </c>
      <c r="H82" s="329">
        <v>6333817</v>
      </c>
      <c r="I82" s="186"/>
      <c r="J82" s="186">
        <v>305.10000000000002</v>
      </c>
      <c r="K82" s="187"/>
      <c r="L82" s="186"/>
      <c r="M82" s="188"/>
      <c r="N82" s="186"/>
      <c r="O82" s="188"/>
      <c r="P82" s="188"/>
      <c r="Q82" s="188"/>
      <c r="R82" s="201">
        <v>57.2</v>
      </c>
      <c r="S82" s="188"/>
      <c r="T82" s="188"/>
      <c r="U82" s="225">
        <v>1350.8579631</v>
      </c>
      <c r="V82" s="197"/>
      <c r="W82" s="189"/>
      <c r="X82" s="190" t="s">
        <v>1306</v>
      </c>
      <c r="Y82" s="143" t="s">
        <v>5115</v>
      </c>
      <c r="Z82" s="124">
        <v>28</v>
      </c>
      <c r="AA82" s="124">
        <v>8</v>
      </c>
      <c r="AB82" s="127"/>
    </row>
    <row r="83" spans="1:28" ht="150" x14ac:dyDescent="0.25">
      <c r="A83" s="167">
        <v>91</v>
      </c>
      <c r="B83" s="167">
        <v>91</v>
      </c>
      <c r="C83" s="167">
        <v>91</v>
      </c>
      <c r="D83" s="175" t="s">
        <v>1802</v>
      </c>
      <c r="E83" s="406" t="s">
        <v>1803</v>
      </c>
      <c r="F83" s="171" t="s">
        <v>30</v>
      </c>
      <c r="G83" s="406" t="s">
        <v>1760</v>
      </c>
      <c r="H83" s="329">
        <v>4591086</v>
      </c>
      <c r="I83" s="186"/>
      <c r="J83" s="186">
        <v>0.45</v>
      </c>
      <c r="K83" s="187"/>
      <c r="L83" s="186"/>
      <c r="M83" s="188"/>
      <c r="N83" s="186"/>
      <c r="O83" s="188"/>
      <c r="P83" s="188"/>
      <c r="Q83" s="188"/>
      <c r="R83" s="188"/>
      <c r="S83" s="188"/>
      <c r="T83" s="188"/>
      <c r="U83" s="225">
        <v>708.86356979999994</v>
      </c>
      <c r="V83" s="197"/>
      <c r="W83" s="189"/>
      <c r="X83" s="190" t="s">
        <v>1306</v>
      </c>
      <c r="Y83" s="143" t="s">
        <v>5115</v>
      </c>
      <c r="Z83" s="124">
        <v>28</v>
      </c>
      <c r="AA83" s="124">
        <v>8</v>
      </c>
      <c r="AB83" s="127"/>
    </row>
    <row r="84" spans="1:28" ht="195" x14ac:dyDescent="0.25">
      <c r="A84" s="167">
        <v>92</v>
      </c>
      <c r="B84" s="167">
        <v>92</v>
      </c>
      <c r="C84" s="167">
        <v>92</v>
      </c>
      <c r="D84" s="175" t="s">
        <v>1804</v>
      </c>
      <c r="E84" s="406" t="s">
        <v>1805</v>
      </c>
      <c r="F84" s="171" t="s">
        <v>30</v>
      </c>
      <c r="G84" s="406" t="s">
        <v>1760</v>
      </c>
      <c r="H84" s="67">
        <v>6132100</v>
      </c>
      <c r="I84" s="186"/>
      <c r="J84" s="186"/>
      <c r="K84" s="187"/>
      <c r="L84" s="186"/>
      <c r="M84" s="188"/>
      <c r="N84" s="186"/>
      <c r="O84" s="188"/>
      <c r="P84" s="188"/>
      <c r="Q84" s="188"/>
      <c r="R84" s="188"/>
      <c r="S84" s="188"/>
      <c r="T84" s="188"/>
      <c r="U84" s="225">
        <v>946.18303000000003</v>
      </c>
      <c r="V84" s="197"/>
      <c r="W84" s="189"/>
      <c r="X84" s="190" t="s">
        <v>1306</v>
      </c>
      <c r="Y84" s="143" t="s">
        <v>5115</v>
      </c>
      <c r="Z84" s="124">
        <v>28</v>
      </c>
      <c r="AA84" s="124">
        <v>8</v>
      </c>
      <c r="AB84" s="127"/>
    </row>
    <row r="85" spans="1:28" ht="165" x14ac:dyDescent="0.25">
      <c r="A85" s="167">
        <v>93</v>
      </c>
      <c r="B85" s="167">
        <v>93</v>
      </c>
      <c r="C85" s="167">
        <v>93</v>
      </c>
      <c r="D85" s="175" t="s">
        <v>1806</v>
      </c>
      <c r="E85" s="406" t="s">
        <v>1807</v>
      </c>
      <c r="F85" s="171" t="s">
        <v>30</v>
      </c>
      <c r="G85" s="406" t="s">
        <v>1808</v>
      </c>
      <c r="H85" s="329">
        <v>5948200</v>
      </c>
      <c r="I85" s="186"/>
      <c r="J85" s="186"/>
      <c r="K85" s="187"/>
      <c r="L85" s="186"/>
      <c r="M85" s="188"/>
      <c r="N85" s="186"/>
      <c r="O85" s="188"/>
      <c r="P85" s="188"/>
      <c r="Q85" s="188"/>
      <c r="R85" s="201">
        <v>40</v>
      </c>
      <c r="S85" s="188"/>
      <c r="T85" s="188"/>
      <c r="U85" s="225">
        <v>961.40726000000006</v>
      </c>
      <c r="V85" s="197"/>
      <c r="W85" s="189"/>
      <c r="X85" s="190" t="s">
        <v>1306</v>
      </c>
      <c r="Y85" s="143" t="s">
        <v>5115</v>
      </c>
      <c r="Z85" s="124">
        <v>28</v>
      </c>
      <c r="AA85" s="124">
        <v>8</v>
      </c>
      <c r="AB85" s="127"/>
    </row>
    <row r="86" spans="1:28" ht="90" x14ac:dyDescent="0.25">
      <c r="A86" s="167">
        <v>94</v>
      </c>
      <c r="B86" s="167">
        <v>94</v>
      </c>
      <c r="C86" s="167">
        <v>94</v>
      </c>
      <c r="D86" s="175" t="s">
        <v>1809</v>
      </c>
      <c r="E86" s="406" t="s">
        <v>1810</v>
      </c>
      <c r="F86" s="171" t="s">
        <v>30</v>
      </c>
      <c r="G86" s="406" t="s">
        <v>1760</v>
      </c>
      <c r="H86" s="329">
        <v>3296300</v>
      </c>
      <c r="I86" s="186"/>
      <c r="J86" s="186">
        <v>311</v>
      </c>
      <c r="K86" s="187"/>
      <c r="L86" s="186"/>
      <c r="M86" s="188"/>
      <c r="N86" s="186"/>
      <c r="O86" s="188"/>
      <c r="P86" s="188"/>
      <c r="Q86" s="188"/>
      <c r="R86" s="188"/>
      <c r="S86" s="188"/>
      <c r="T86" s="188"/>
      <c r="U86" s="225">
        <v>825.83909000000006</v>
      </c>
      <c r="V86" s="197"/>
      <c r="W86" s="189"/>
      <c r="X86" s="190" t="s">
        <v>1306</v>
      </c>
      <c r="Y86" s="143" t="s">
        <v>5115</v>
      </c>
      <c r="Z86" s="124">
        <v>28</v>
      </c>
      <c r="AA86" s="124">
        <v>8</v>
      </c>
      <c r="AB86" s="127"/>
    </row>
    <row r="87" spans="1:28" ht="135" x14ac:dyDescent="0.25">
      <c r="A87" s="167">
        <v>95</v>
      </c>
      <c r="B87" s="167">
        <v>95</v>
      </c>
      <c r="C87" s="167">
        <v>95</v>
      </c>
      <c r="D87" s="175" t="s">
        <v>1811</v>
      </c>
      <c r="E87" s="406" t="s">
        <v>1812</v>
      </c>
      <c r="F87" s="171" t="s">
        <v>30</v>
      </c>
      <c r="G87" s="406" t="s">
        <v>1808</v>
      </c>
      <c r="H87" s="329">
        <v>2763000</v>
      </c>
      <c r="I87" s="186"/>
      <c r="J87" s="186">
        <v>127</v>
      </c>
      <c r="K87" s="187"/>
      <c r="L87" s="186"/>
      <c r="M87" s="188"/>
      <c r="N87" s="186"/>
      <c r="O87" s="188"/>
      <c r="P87" s="188"/>
      <c r="Q87" s="188"/>
      <c r="R87" s="201">
        <v>17.600000000000001</v>
      </c>
      <c r="S87" s="188"/>
      <c r="T87" s="188"/>
      <c r="U87" s="225">
        <v>575.05489999999998</v>
      </c>
      <c r="V87" s="197"/>
      <c r="W87" s="189"/>
      <c r="X87" s="190" t="s">
        <v>1306</v>
      </c>
      <c r="Y87" s="143" t="s">
        <v>5115</v>
      </c>
      <c r="Z87" s="124">
        <v>28</v>
      </c>
      <c r="AA87" s="124">
        <v>8</v>
      </c>
      <c r="AB87" s="127"/>
    </row>
    <row r="88" spans="1:28" ht="90" x14ac:dyDescent="0.25">
      <c r="A88" s="167">
        <v>96</v>
      </c>
      <c r="B88" s="167">
        <v>96</v>
      </c>
      <c r="C88" s="167">
        <v>96</v>
      </c>
      <c r="D88" s="175" t="s">
        <v>1813</v>
      </c>
      <c r="E88" s="406" t="s">
        <v>1814</v>
      </c>
      <c r="F88" s="171" t="s">
        <v>30</v>
      </c>
      <c r="G88" s="406" t="s">
        <v>1808</v>
      </c>
      <c r="H88" s="329">
        <v>5131000</v>
      </c>
      <c r="I88" s="186"/>
      <c r="J88" s="186">
        <v>515.6</v>
      </c>
      <c r="K88" s="187"/>
      <c r="L88" s="186"/>
      <c r="M88" s="188"/>
      <c r="N88" s="186"/>
      <c r="O88" s="188"/>
      <c r="P88" s="188"/>
      <c r="Q88" s="188"/>
      <c r="R88" s="201">
        <v>98.1</v>
      </c>
      <c r="S88" s="188"/>
      <c r="T88" s="188"/>
      <c r="U88" s="225">
        <v>1424.5543000000002</v>
      </c>
      <c r="V88" s="197"/>
      <c r="W88" s="189"/>
      <c r="X88" s="190" t="s">
        <v>1306</v>
      </c>
      <c r="Y88" s="143" t="s">
        <v>5115</v>
      </c>
      <c r="Z88" s="124">
        <v>28</v>
      </c>
      <c r="AA88" s="124">
        <v>8</v>
      </c>
      <c r="AB88" s="127"/>
    </row>
    <row r="89" spans="1:28" ht="105" x14ac:dyDescent="0.25">
      <c r="A89" s="167">
        <v>97</v>
      </c>
      <c r="B89" s="167">
        <v>97</v>
      </c>
      <c r="C89" s="167">
        <v>97</v>
      </c>
      <c r="D89" s="175" t="s">
        <v>1815</v>
      </c>
      <c r="E89" s="406" t="s">
        <v>1816</v>
      </c>
      <c r="F89" s="171" t="s">
        <v>30</v>
      </c>
      <c r="G89" s="406" t="s">
        <v>1817</v>
      </c>
      <c r="H89" s="329">
        <v>2006400</v>
      </c>
      <c r="I89" s="186"/>
      <c r="J89" s="186"/>
      <c r="K89" s="187"/>
      <c r="L89" s="186"/>
      <c r="M89" s="188"/>
      <c r="N89" s="186"/>
      <c r="O89" s="188"/>
      <c r="P89" s="188"/>
      <c r="Q89" s="188"/>
      <c r="R89" s="201">
        <v>314</v>
      </c>
      <c r="S89" s="188"/>
      <c r="T89" s="188"/>
      <c r="U89" s="225">
        <v>651.84752000000003</v>
      </c>
      <c r="V89" s="197"/>
      <c r="W89" s="189"/>
      <c r="X89" s="190" t="s">
        <v>1306</v>
      </c>
      <c r="Y89" s="143" t="s">
        <v>5115</v>
      </c>
      <c r="Z89" s="124">
        <v>28</v>
      </c>
      <c r="AA89" s="124">
        <v>8</v>
      </c>
      <c r="AB89" s="127"/>
    </row>
    <row r="90" spans="1:28" ht="90" x14ac:dyDescent="0.25">
      <c r="A90" s="167">
        <v>98</v>
      </c>
      <c r="B90" s="167">
        <v>98</v>
      </c>
      <c r="C90" s="167">
        <v>98</v>
      </c>
      <c r="D90" s="175" t="s">
        <v>1818</v>
      </c>
      <c r="E90" s="403" t="s">
        <v>1819</v>
      </c>
      <c r="F90" s="171" t="s">
        <v>30</v>
      </c>
      <c r="G90" s="403" t="s">
        <v>1820</v>
      </c>
      <c r="H90" s="400">
        <v>5382500</v>
      </c>
      <c r="I90" s="98"/>
      <c r="J90" s="98"/>
      <c r="K90" s="193"/>
      <c r="L90" s="98"/>
      <c r="M90" s="194"/>
      <c r="N90" s="98"/>
      <c r="O90" s="194"/>
      <c r="P90" s="194"/>
      <c r="Q90" s="194"/>
      <c r="R90" s="194"/>
      <c r="S90" s="194"/>
      <c r="T90" s="194"/>
      <c r="U90" s="366">
        <v>830.51975000000004</v>
      </c>
      <c r="V90" s="180"/>
      <c r="W90" s="104"/>
      <c r="X90" s="190" t="s">
        <v>1306</v>
      </c>
      <c r="Y90" s="143" t="s">
        <v>5115</v>
      </c>
      <c r="Z90" s="124">
        <v>28</v>
      </c>
      <c r="AA90" s="124">
        <v>8</v>
      </c>
      <c r="AB90" s="140"/>
    </row>
    <row r="91" spans="1:28" ht="105" x14ac:dyDescent="0.25">
      <c r="A91" s="167">
        <v>99</v>
      </c>
      <c r="B91" s="167">
        <v>99</v>
      </c>
      <c r="C91" s="167">
        <v>99</v>
      </c>
      <c r="D91" s="175" t="s">
        <v>1818</v>
      </c>
      <c r="E91" s="403" t="s">
        <v>1821</v>
      </c>
      <c r="F91" s="171" t="s">
        <v>30</v>
      </c>
      <c r="G91" s="403" t="s">
        <v>1822</v>
      </c>
      <c r="H91" s="400">
        <v>13060500</v>
      </c>
      <c r="I91" s="98"/>
      <c r="J91" s="98"/>
      <c r="K91" s="193"/>
      <c r="L91" s="98"/>
      <c r="M91" s="194"/>
      <c r="N91" s="98"/>
      <c r="O91" s="194"/>
      <c r="P91" s="194"/>
      <c r="Q91" s="194"/>
      <c r="R91" s="194"/>
      <c r="S91" s="194"/>
      <c r="T91" s="194"/>
      <c r="U91" s="366">
        <v>2015.2351500000002</v>
      </c>
      <c r="V91" s="180"/>
      <c r="W91" s="104"/>
      <c r="X91" s="190" t="s">
        <v>1306</v>
      </c>
      <c r="Y91" s="143" t="s">
        <v>5115</v>
      </c>
      <c r="Z91" s="124">
        <v>28</v>
      </c>
      <c r="AA91" s="124">
        <v>8</v>
      </c>
      <c r="AB91" s="140"/>
    </row>
    <row r="92" spans="1:28" ht="105" x14ac:dyDescent="0.25">
      <c r="A92" s="167">
        <v>100</v>
      </c>
      <c r="B92" s="167">
        <v>100</v>
      </c>
      <c r="C92" s="167">
        <v>100</v>
      </c>
      <c r="D92" s="175" t="s">
        <v>1823</v>
      </c>
      <c r="E92" s="406" t="s">
        <v>1824</v>
      </c>
      <c r="F92" s="171" t="s">
        <v>30</v>
      </c>
      <c r="G92" s="406" t="s">
        <v>1825</v>
      </c>
      <c r="H92" s="329">
        <v>5548300</v>
      </c>
      <c r="I92" s="186"/>
      <c r="J92" s="186">
        <v>16.899999999999999</v>
      </c>
      <c r="K92" s="187"/>
      <c r="L92" s="186"/>
      <c r="M92" s="188"/>
      <c r="N92" s="186"/>
      <c r="O92" s="188"/>
      <c r="P92" s="188"/>
      <c r="Q92" s="188"/>
      <c r="R92" s="188"/>
      <c r="S92" s="188"/>
      <c r="T92" s="188"/>
      <c r="U92" s="225">
        <v>873.34069</v>
      </c>
      <c r="V92" s="197"/>
      <c r="W92" s="189"/>
      <c r="X92" s="190" t="s">
        <v>1306</v>
      </c>
      <c r="Y92" s="143" t="s">
        <v>5115</v>
      </c>
      <c r="Z92" s="124">
        <v>28</v>
      </c>
      <c r="AA92" s="124">
        <v>8</v>
      </c>
      <c r="AB92" s="127"/>
    </row>
    <row r="93" spans="1:28" ht="75" x14ac:dyDescent="0.25">
      <c r="A93" s="167">
        <v>101</v>
      </c>
      <c r="B93" s="167">
        <v>101</v>
      </c>
      <c r="C93" s="167">
        <v>101</v>
      </c>
      <c r="D93" s="175" t="s">
        <v>1826</v>
      </c>
      <c r="E93" s="406" t="s">
        <v>1827</v>
      </c>
      <c r="F93" s="171" t="s">
        <v>30</v>
      </c>
      <c r="G93" s="406" t="s">
        <v>1760</v>
      </c>
      <c r="H93" s="329">
        <v>5286300</v>
      </c>
      <c r="I93" s="186"/>
      <c r="J93" s="186">
        <v>1.75</v>
      </c>
      <c r="K93" s="187"/>
      <c r="L93" s="186"/>
      <c r="M93" s="188"/>
      <c r="N93" s="186"/>
      <c r="O93" s="188"/>
      <c r="P93" s="188"/>
      <c r="Q93" s="188"/>
      <c r="R93" s="188"/>
      <c r="S93" s="188"/>
      <c r="T93" s="188"/>
      <c r="U93" s="225">
        <v>817.46109000000001</v>
      </c>
      <c r="V93" s="197"/>
      <c r="W93" s="189"/>
      <c r="X93" s="190" t="s">
        <v>1306</v>
      </c>
      <c r="Y93" s="143" t="s">
        <v>5115</v>
      </c>
      <c r="Z93" s="124">
        <v>28</v>
      </c>
      <c r="AA93" s="124">
        <v>8</v>
      </c>
      <c r="AB93" s="127"/>
    </row>
    <row r="94" spans="1:28" ht="105" x14ac:dyDescent="0.25">
      <c r="A94" s="167">
        <v>102</v>
      </c>
      <c r="B94" s="167">
        <v>102</v>
      </c>
      <c r="C94" s="167">
        <v>102</v>
      </c>
      <c r="D94" s="175" t="s">
        <v>1828</v>
      </c>
      <c r="E94" s="406" t="s">
        <v>1829</v>
      </c>
      <c r="F94" s="171" t="s">
        <v>30</v>
      </c>
      <c r="G94" s="406" t="s">
        <v>1817</v>
      </c>
      <c r="H94" s="329">
        <v>3966227</v>
      </c>
      <c r="I94" s="186"/>
      <c r="J94" s="186"/>
      <c r="K94" s="187"/>
      <c r="L94" s="186"/>
      <c r="M94" s="188"/>
      <c r="N94" s="186"/>
      <c r="O94" s="188"/>
      <c r="P94" s="188"/>
      <c r="Q94" s="188"/>
      <c r="R94" s="188"/>
      <c r="S94" s="188"/>
      <c r="T94" s="188"/>
      <c r="U94" s="225">
        <v>611.9888261000001</v>
      </c>
      <c r="V94" s="197"/>
      <c r="W94" s="189"/>
      <c r="X94" s="190" t="s">
        <v>1306</v>
      </c>
      <c r="Y94" s="143" t="s">
        <v>5115</v>
      </c>
      <c r="Z94" s="124">
        <v>28</v>
      </c>
      <c r="AA94" s="124">
        <v>8</v>
      </c>
      <c r="AB94" s="127"/>
    </row>
    <row r="95" spans="1:28" ht="105" x14ac:dyDescent="0.25">
      <c r="A95" s="167">
        <v>103</v>
      </c>
      <c r="B95" s="167">
        <v>103</v>
      </c>
      <c r="C95" s="167">
        <v>103</v>
      </c>
      <c r="D95" s="175" t="s">
        <v>1830</v>
      </c>
      <c r="E95" s="406" t="s">
        <v>1831</v>
      </c>
      <c r="F95" s="171" t="s">
        <v>30</v>
      </c>
      <c r="G95" s="406" t="s">
        <v>1808</v>
      </c>
      <c r="H95" s="329">
        <v>11162000</v>
      </c>
      <c r="I95" s="186"/>
      <c r="J95" s="186">
        <v>456.5</v>
      </c>
      <c r="K95" s="187"/>
      <c r="L95" s="186"/>
      <c r="M95" s="188"/>
      <c r="N95" s="186"/>
      <c r="O95" s="188"/>
      <c r="P95" s="188"/>
      <c r="Q95" s="188"/>
      <c r="R95" s="201">
        <v>44.4</v>
      </c>
      <c r="S95" s="188"/>
      <c r="T95" s="188"/>
      <c r="U95" s="225">
        <v>2236.3226000000004</v>
      </c>
      <c r="V95" s="197"/>
      <c r="W95" s="189"/>
      <c r="X95" s="190" t="s">
        <v>1306</v>
      </c>
      <c r="Y95" s="143" t="s">
        <v>5115</v>
      </c>
      <c r="Z95" s="124">
        <v>28</v>
      </c>
      <c r="AA95" s="124">
        <v>8</v>
      </c>
      <c r="AB95" s="127"/>
    </row>
    <row r="96" spans="1:28" ht="75" x14ac:dyDescent="0.25">
      <c r="A96" s="167">
        <v>104</v>
      </c>
      <c r="B96" s="167">
        <v>104</v>
      </c>
      <c r="C96" s="167">
        <v>104</v>
      </c>
      <c r="D96" s="175" t="s">
        <v>1832</v>
      </c>
      <c r="E96" s="406" t="s">
        <v>1833</v>
      </c>
      <c r="F96" s="171" t="s">
        <v>30</v>
      </c>
      <c r="G96" s="406" t="s">
        <v>1760</v>
      </c>
      <c r="H96" s="329">
        <v>4246600</v>
      </c>
      <c r="I96" s="186"/>
      <c r="J96" s="186"/>
      <c r="K96" s="187"/>
      <c r="L96" s="186"/>
      <c r="M96" s="188"/>
      <c r="N96" s="186"/>
      <c r="O96" s="188"/>
      <c r="P96" s="188"/>
      <c r="Q96" s="188"/>
      <c r="R96" s="188"/>
      <c r="S96" s="188"/>
      <c r="T96" s="188"/>
      <c r="U96" s="225">
        <v>655.25038000000006</v>
      </c>
      <c r="V96" s="197"/>
      <c r="W96" s="189"/>
      <c r="X96" s="190" t="s">
        <v>1306</v>
      </c>
      <c r="Y96" s="143" t="s">
        <v>5115</v>
      </c>
      <c r="Z96" s="124">
        <v>28</v>
      </c>
      <c r="AA96" s="124">
        <v>8</v>
      </c>
      <c r="AB96" s="127"/>
    </row>
    <row r="97" spans="1:28" ht="150" x14ac:dyDescent="0.25">
      <c r="A97" s="167">
        <v>105</v>
      </c>
      <c r="B97" s="167">
        <v>105</v>
      </c>
      <c r="C97" s="167">
        <v>105</v>
      </c>
      <c r="D97" s="175" t="s">
        <v>1834</v>
      </c>
      <c r="E97" s="406" t="s">
        <v>1835</v>
      </c>
      <c r="F97" s="171" t="s">
        <v>30</v>
      </c>
      <c r="G97" s="406" t="s">
        <v>1760</v>
      </c>
      <c r="H97" s="67">
        <v>3545640</v>
      </c>
      <c r="I97" s="186"/>
      <c r="J97" s="186"/>
      <c r="K97" s="187"/>
      <c r="L97" s="186"/>
      <c r="M97" s="188"/>
      <c r="N97" s="186"/>
      <c r="O97" s="188"/>
      <c r="P97" s="188"/>
      <c r="Q97" s="188"/>
      <c r="R97" s="188"/>
      <c r="S97" s="188"/>
      <c r="T97" s="188"/>
      <c r="U97" s="225">
        <v>547.09225200000003</v>
      </c>
      <c r="V97" s="197"/>
      <c r="W97" s="189"/>
      <c r="X97" s="190" t="s">
        <v>1306</v>
      </c>
      <c r="Y97" s="143" t="s">
        <v>5115</v>
      </c>
      <c r="Z97" s="124">
        <v>28</v>
      </c>
      <c r="AA97" s="124">
        <v>8</v>
      </c>
      <c r="AB97" s="127"/>
    </row>
    <row r="98" spans="1:28" ht="165" x14ac:dyDescent="0.25">
      <c r="A98" s="167">
        <v>106</v>
      </c>
      <c r="B98" s="167">
        <v>106</v>
      </c>
      <c r="C98" s="167">
        <v>106</v>
      </c>
      <c r="D98" s="175" t="s">
        <v>1836</v>
      </c>
      <c r="E98" s="406" t="s">
        <v>1837</v>
      </c>
      <c r="F98" s="171" t="s">
        <v>30</v>
      </c>
      <c r="G98" s="406" t="s">
        <v>1760</v>
      </c>
      <c r="H98" s="329">
        <v>10902600</v>
      </c>
      <c r="I98" s="186"/>
      <c r="J98" s="186"/>
      <c r="K98" s="187"/>
      <c r="L98" s="186"/>
      <c r="M98" s="188"/>
      <c r="N98" s="186"/>
      <c r="O98" s="188"/>
      <c r="P98" s="188"/>
      <c r="Q98" s="188"/>
      <c r="R98" s="188"/>
      <c r="S98" s="188"/>
      <c r="T98" s="188"/>
      <c r="U98" s="225">
        <v>1682.2711800000002</v>
      </c>
      <c r="V98" s="197"/>
      <c r="W98" s="189"/>
      <c r="X98" s="190" t="s">
        <v>1306</v>
      </c>
      <c r="Y98" s="143" t="s">
        <v>5115</v>
      </c>
      <c r="Z98" s="124">
        <v>28</v>
      </c>
      <c r="AA98" s="124">
        <v>8</v>
      </c>
      <c r="AB98" s="127"/>
    </row>
    <row r="99" spans="1:28" ht="120" x14ac:dyDescent="0.25">
      <c r="A99" s="167">
        <v>107</v>
      </c>
      <c r="B99" s="167">
        <v>107</v>
      </c>
      <c r="C99" s="167">
        <v>107</v>
      </c>
      <c r="D99" s="175" t="s">
        <v>1838</v>
      </c>
      <c r="E99" s="406" t="s">
        <v>1839</v>
      </c>
      <c r="F99" s="171" t="s">
        <v>30</v>
      </c>
      <c r="G99" s="406" t="s">
        <v>1760</v>
      </c>
      <c r="H99" s="329">
        <v>5962700</v>
      </c>
      <c r="I99" s="186"/>
      <c r="J99" s="186"/>
      <c r="K99" s="187"/>
      <c r="L99" s="186"/>
      <c r="M99" s="188"/>
      <c r="N99" s="186"/>
      <c r="O99" s="188"/>
      <c r="P99" s="188"/>
      <c r="Q99" s="188"/>
      <c r="R99" s="188"/>
      <c r="S99" s="188"/>
      <c r="T99" s="188"/>
      <c r="U99" s="225">
        <v>920.04461000000003</v>
      </c>
      <c r="V99" s="197"/>
      <c r="W99" s="189"/>
      <c r="X99" s="190" t="s">
        <v>1306</v>
      </c>
      <c r="Y99" s="143" t="s">
        <v>5115</v>
      </c>
      <c r="Z99" s="124">
        <v>28</v>
      </c>
      <c r="AA99" s="124">
        <v>8</v>
      </c>
      <c r="AB99" s="127"/>
    </row>
    <row r="100" spans="1:28" ht="240" x14ac:dyDescent="0.25">
      <c r="A100" s="167">
        <v>108</v>
      </c>
      <c r="B100" s="167">
        <v>108</v>
      </c>
      <c r="C100" s="167">
        <v>108</v>
      </c>
      <c r="D100" s="175" t="s">
        <v>4323</v>
      </c>
      <c r="E100" s="406" t="s">
        <v>1840</v>
      </c>
      <c r="F100" s="171" t="s">
        <v>30</v>
      </c>
      <c r="G100" s="406" t="s">
        <v>1760</v>
      </c>
      <c r="H100" s="329">
        <v>4373040</v>
      </c>
      <c r="I100" s="186"/>
      <c r="J100" s="186"/>
      <c r="K100" s="187"/>
      <c r="L100" s="186"/>
      <c r="M100" s="188"/>
      <c r="N100" s="186"/>
      <c r="O100" s="188"/>
      <c r="P100" s="188"/>
      <c r="Q100" s="188"/>
      <c r="R100" s="188"/>
      <c r="S100" s="188"/>
      <c r="T100" s="188"/>
      <c r="U100" s="225">
        <v>674.76007200000004</v>
      </c>
      <c r="V100" s="197"/>
      <c r="W100" s="189"/>
      <c r="X100" s="190" t="s">
        <v>1306</v>
      </c>
      <c r="Y100" s="143" t="s">
        <v>5115</v>
      </c>
      <c r="Z100" s="124">
        <v>28</v>
      </c>
      <c r="AA100" s="124">
        <v>8</v>
      </c>
      <c r="AB100" s="127"/>
    </row>
    <row r="101" spans="1:28" ht="90" x14ac:dyDescent="0.25">
      <c r="A101" s="167">
        <v>109</v>
      </c>
      <c r="B101" s="167">
        <v>109</v>
      </c>
      <c r="C101" s="167">
        <v>109</v>
      </c>
      <c r="D101" s="175" t="s">
        <v>1841</v>
      </c>
      <c r="E101" s="406" t="s">
        <v>1842</v>
      </c>
      <c r="F101" s="171" t="s">
        <v>30</v>
      </c>
      <c r="G101" s="406" t="s">
        <v>1843</v>
      </c>
      <c r="H101" s="67">
        <v>6692000</v>
      </c>
      <c r="I101" s="186"/>
      <c r="J101" s="186"/>
      <c r="K101" s="187"/>
      <c r="L101" s="186"/>
      <c r="M101" s="188"/>
      <c r="N101" s="186"/>
      <c r="O101" s="188"/>
      <c r="P101" s="188"/>
      <c r="Q101" s="188"/>
      <c r="R101" s="188"/>
      <c r="S101" s="188"/>
      <c r="T101" s="188"/>
      <c r="U101" s="225">
        <v>1032.5756000000001</v>
      </c>
      <c r="V101" s="197"/>
      <c r="W101" s="189"/>
      <c r="X101" s="190" t="s">
        <v>1306</v>
      </c>
      <c r="Y101" s="143" t="s">
        <v>5115</v>
      </c>
      <c r="Z101" s="124">
        <v>28</v>
      </c>
      <c r="AA101" s="124">
        <v>8</v>
      </c>
      <c r="AB101" s="127"/>
    </row>
    <row r="102" spans="1:28" ht="150" x14ac:dyDescent="0.25">
      <c r="A102" s="167">
        <v>110</v>
      </c>
      <c r="B102" s="167">
        <v>110</v>
      </c>
      <c r="C102" s="167">
        <v>110</v>
      </c>
      <c r="D102" s="175" t="s">
        <v>4324</v>
      </c>
      <c r="E102" s="406" t="s">
        <v>1844</v>
      </c>
      <c r="F102" s="171" t="s">
        <v>30</v>
      </c>
      <c r="G102" s="406" t="s">
        <v>1760</v>
      </c>
      <c r="H102" s="67">
        <v>3553920</v>
      </c>
      <c r="I102" s="186"/>
      <c r="J102" s="186"/>
      <c r="K102" s="187"/>
      <c r="L102" s="186"/>
      <c r="M102" s="188"/>
      <c r="N102" s="186"/>
      <c r="O102" s="188"/>
      <c r="P102" s="188"/>
      <c r="Q102" s="188"/>
      <c r="R102" s="188"/>
      <c r="S102" s="188"/>
      <c r="T102" s="188"/>
      <c r="U102" s="225">
        <v>548.36985600000003</v>
      </c>
      <c r="V102" s="197"/>
      <c r="W102" s="189"/>
      <c r="X102" s="190" t="s">
        <v>1306</v>
      </c>
      <c r="Y102" s="143" t="s">
        <v>5115</v>
      </c>
      <c r="Z102" s="124">
        <v>28</v>
      </c>
      <c r="AA102" s="124">
        <v>8</v>
      </c>
      <c r="AB102" s="127"/>
    </row>
    <row r="103" spans="1:28" ht="135" x14ac:dyDescent="0.25">
      <c r="A103" s="167">
        <v>111</v>
      </c>
      <c r="B103" s="167">
        <v>111</v>
      </c>
      <c r="C103" s="167">
        <v>111</v>
      </c>
      <c r="D103" s="175" t="s">
        <v>1845</v>
      </c>
      <c r="E103" s="406" t="s">
        <v>1846</v>
      </c>
      <c r="F103" s="171" t="s">
        <v>30</v>
      </c>
      <c r="G103" s="406" t="s">
        <v>1774</v>
      </c>
      <c r="H103" s="329">
        <v>5088540</v>
      </c>
      <c r="I103" s="186"/>
      <c r="J103" s="186"/>
      <c r="K103" s="187"/>
      <c r="L103" s="186"/>
      <c r="M103" s="188"/>
      <c r="N103" s="186"/>
      <c r="O103" s="188"/>
      <c r="P103" s="188"/>
      <c r="Q103" s="188"/>
      <c r="R103" s="188"/>
      <c r="S103" s="188"/>
      <c r="T103" s="188"/>
      <c r="U103" s="225">
        <v>785.16172200000005</v>
      </c>
      <c r="V103" s="197"/>
      <c r="W103" s="189"/>
      <c r="X103" s="190" t="s">
        <v>1306</v>
      </c>
      <c r="Y103" s="143" t="s">
        <v>5115</v>
      </c>
      <c r="Z103" s="124">
        <v>28</v>
      </c>
      <c r="AA103" s="124">
        <v>8</v>
      </c>
      <c r="AB103" s="127"/>
    </row>
    <row r="104" spans="1:28" ht="105" x14ac:dyDescent="0.25">
      <c r="A104" s="167">
        <v>112</v>
      </c>
      <c r="B104" s="167">
        <v>112</v>
      </c>
      <c r="C104" s="167">
        <v>112</v>
      </c>
      <c r="D104" s="175" t="s">
        <v>1847</v>
      </c>
      <c r="E104" s="406" t="s">
        <v>1848</v>
      </c>
      <c r="F104" s="171" t="s">
        <v>30</v>
      </c>
      <c r="G104" s="406" t="s">
        <v>1760</v>
      </c>
      <c r="H104" s="329">
        <v>5099500</v>
      </c>
      <c r="I104" s="186"/>
      <c r="J104" s="186"/>
      <c r="K104" s="187"/>
      <c r="L104" s="186"/>
      <c r="M104" s="188"/>
      <c r="N104" s="186"/>
      <c r="O104" s="188"/>
      <c r="P104" s="188"/>
      <c r="Q104" s="188"/>
      <c r="R104" s="188"/>
      <c r="S104" s="188"/>
      <c r="T104" s="188"/>
      <c r="U104" s="225">
        <v>786.8528500000001</v>
      </c>
      <c r="V104" s="197"/>
      <c r="W104" s="189"/>
      <c r="X104" s="190" t="s">
        <v>1306</v>
      </c>
      <c r="Y104" s="143" t="s">
        <v>5115</v>
      </c>
      <c r="Z104" s="124">
        <v>28</v>
      </c>
      <c r="AA104" s="124">
        <v>8</v>
      </c>
      <c r="AB104" s="127"/>
    </row>
    <row r="105" spans="1:28" ht="120" x14ac:dyDescent="0.25">
      <c r="A105" s="167">
        <v>113</v>
      </c>
      <c r="B105" s="167">
        <v>113</v>
      </c>
      <c r="C105" s="167">
        <v>113</v>
      </c>
      <c r="D105" s="175" t="s">
        <v>1158</v>
      </c>
      <c r="E105" s="403" t="s">
        <v>1163</v>
      </c>
      <c r="F105" s="171" t="s">
        <v>30</v>
      </c>
      <c r="G105" s="403" t="s">
        <v>30</v>
      </c>
      <c r="H105" s="400">
        <v>13037100</v>
      </c>
      <c r="I105" s="98"/>
      <c r="J105" s="98"/>
      <c r="K105" s="193"/>
      <c r="L105" s="98"/>
      <c r="M105" s="194"/>
      <c r="N105" s="98"/>
      <c r="O105" s="194"/>
      <c r="P105" s="194"/>
      <c r="Q105" s="194"/>
      <c r="R105" s="194"/>
      <c r="S105" s="194"/>
      <c r="T105" s="194"/>
      <c r="U105" s="366">
        <v>2011.62453</v>
      </c>
      <c r="V105" s="180"/>
      <c r="W105" s="104"/>
      <c r="X105" s="190" t="s">
        <v>1306</v>
      </c>
      <c r="Y105" s="143" t="s">
        <v>5115</v>
      </c>
      <c r="Z105" s="124">
        <v>28</v>
      </c>
      <c r="AA105" s="124">
        <v>8</v>
      </c>
      <c r="AB105" s="140"/>
    </row>
    <row r="106" spans="1:28" ht="90" x14ac:dyDescent="0.25">
      <c r="A106" s="167">
        <v>114</v>
      </c>
      <c r="B106" s="167">
        <v>114</v>
      </c>
      <c r="C106" s="167">
        <v>114</v>
      </c>
      <c r="D106" s="175" t="s">
        <v>1158</v>
      </c>
      <c r="E106" s="403" t="s">
        <v>1849</v>
      </c>
      <c r="F106" s="171" t="s">
        <v>30</v>
      </c>
      <c r="G106" s="403" t="s">
        <v>30</v>
      </c>
      <c r="H106" s="400">
        <v>5244000</v>
      </c>
      <c r="I106" s="98"/>
      <c r="J106" s="98"/>
      <c r="K106" s="193"/>
      <c r="L106" s="98"/>
      <c r="M106" s="194"/>
      <c r="N106" s="98"/>
      <c r="O106" s="194"/>
      <c r="P106" s="194"/>
      <c r="Q106" s="194"/>
      <c r="R106" s="194"/>
      <c r="S106" s="194"/>
      <c r="T106" s="194"/>
      <c r="U106" s="366">
        <v>809.14920000000006</v>
      </c>
      <c r="V106" s="180"/>
      <c r="W106" s="104"/>
      <c r="X106" s="190" t="s">
        <v>1306</v>
      </c>
      <c r="Y106" s="143" t="s">
        <v>5115</v>
      </c>
      <c r="Z106" s="124">
        <v>28</v>
      </c>
      <c r="AA106" s="124">
        <v>8</v>
      </c>
      <c r="AB106" s="140"/>
    </row>
    <row r="107" spans="1:28" ht="90" x14ac:dyDescent="0.25">
      <c r="A107" s="167">
        <v>115</v>
      </c>
      <c r="B107" s="167">
        <v>115</v>
      </c>
      <c r="C107" s="167">
        <v>115</v>
      </c>
      <c r="D107" s="175" t="s">
        <v>1166</v>
      </c>
      <c r="E107" s="404" t="s">
        <v>1850</v>
      </c>
      <c r="F107" s="171" t="s">
        <v>30</v>
      </c>
      <c r="G107" s="406" t="s">
        <v>30</v>
      </c>
      <c r="H107" s="67">
        <v>10317300</v>
      </c>
      <c r="I107" s="204"/>
      <c r="J107" s="204"/>
      <c r="K107" s="187"/>
      <c r="L107" s="204"/>
      <c r="M107" s="188"/>
      <c r="N107" s="204"/>
      <c r="O107" s="188"/>
      <c r="P107" s="188"/>
      <c r="Q107" s="188"/>
      <c r="R107" s="188"/>
      <c r="S107" s="188"/>
      <c r="T107" s="188"/>
      <c r="U107" s="225">
        <v>1591.9593900000002</v>
      </c>
      <c r="V107" s="197"/>
      <c r="W107" s="189"/>
      <c r="X107" s="190" t="s">
        <v>1306</v>
      </c>
      <c r="Y107" s="143" t="s">
        <v>5115</v>
      </c>
      <c r="Z107" s="124">
        <v>28</v>
      </c>
      <c r="AA107" s="124">
        <v>8</v>
      </c>
      <c r="AB107" s="127"/>
    </row>
    <row r="108" spans="1:28" ht="240" x14ac:dyDescent="0.25">
      <c r="A108" s="167">
        <v>116</v>
      </c>
      <c r="B108" s="167">
        <v>116</v>
      </c>
      <c r="C108" s="167">
        <v>116</v>
      </c>
      <c r="D108" s="175" t="s">
        <v>4325</v>
      </c>
      <c r="E108" s="404" t="s">
        <v>1851</v>
      </c>
      <c r="F108" s="171" t="s">
        <v>30</v>
      </c>
      <c r="G108" s="406" t="s">
        <v>30</v>
      </c>
      <c r="H108" s="67">
        <v>3825120</v>
      </c>
      <c r="I108" s="204"/>
      <c r="J108" s="204"/>
      <c r="K108" s="187"/>
      <c r="L108" s="204"/>
      <c r="M108" s="188"/>
      <c r="N108" s="204"/>
      <c r="O108" s="188"/>
      <c r="P108" s="188"/>
      <c r="Q108" s="188"/>
      <c r="R108" s="188"/>
      <c r="S108" s="188"/>
      <c r="T108" s="188"/>
      <c r="U108" s="225">
        <v>590.21601600000008</v>
      </c>
      <c r="V108" s="197"/>
      <c r="W108" s="189"/>
      <c r="X108" s="190" t="s">
        <v>1306</v>
      </c>
      <c r="Y108" s="143" t="s">
        <v>5115</v>
      </c>
      <c r="Z108" s="124">
        <v>28</v>
      </c>
      <c r="AA108" s="124">
        <v>8</v>
      </c>
      <c r="AB108" s="127"/>
    </row>
    <row r="109" spans="1:28" ht="225" x14ac:dyDescent="0.25">
      <c r="A109" s="167">
        <v>117</v>
      </c>
      <c r="B109" s="167">
        <v>117</v>
      </c>
      <c r="C109" s="167">
        <v>117</v>
      </c>
      <c r="D109" s="175" t="s">
        <v>4326</v>
      </c>
      <c r="E109" s="404" t="s">
        <v>1852</v>
      </c>
      <c r="F109" s="171" t="s">
        <v>30</v>
      </c>
      <c r="G109" s="406" t="s">
        <v>30</v>
      </c>
      <c r="H109" s="67">
        <v>5031800</v>
      </c>
      <c r="I109" s="204"/>
      <c r="J109" s="204"/>
      <c r="K109" s="187"/>
      <c r="L109" s="204"/>
      <c r="M109" s="188"/>
      <c r="N109" s="204"/>
      <c r="O109" s="188"/>
      <c r="P109" s="188"/>
      <c r="Q109" s="188"/>
      <c r="R109" s="188"/>
      <c r="S109" s="188"/>
      <c r="T109" s="188"/>
      <c r="U109" s="225">
        <v>776.40674000000001</v>
      </c>
      <c r="V109" s="197"/>
      <c r="W109" s="189"/>
      <c r="X109" s="190" t="s">
        <v>1306</v>
      </c>
      <c r="Y109" s="143" t="s">
        <v>5115</v>
      </c>
      <c r="Z109" s="124">
        <v>28</v>
      </c>
      <c r="AA109" s="124">
        <v>8</v>
      </c>
      <c r="AB109" s="127"/>
    </row>
    <row r="110" spans="1:28" ht="240" x14ac:dyDescent="0.25">
      <c r="A110" s="167">
        <v>118</v>
      </c>
      <c r="B110" s="167">
        <v>118</v>
      </c>
      <c r="C110" s="167">
        <v>118</v>
      </c>
      <c r="D110" s="175" t="s">
        <v>4327</v>
      </c>
      <c r="E110" s="404" t="s">
        <v>1853</v>
      </c>
      <c r="F110" s="171" t="s">
        <v>30</v>
      </c>
      <c r="G110" s="406" t="s">
        <v>30</v>
      </c>
      <c r="H110" s="67">
        <v>5450100</v>
      </c>
      <c r="I110" s="204"/>
      <c r="J110" s="204"/>
      <c r="K110" s="187"/>
      <c r="L110" s="204"/>
      <c r="M110" s="188"/>
      <c r="N110" s="204"/>
      <c r="O110" s="188"/>
      <c r="P110" s="188"/>
      <c r="Q110" s="188"/>
      <c r="R110" s="188"/>
      <c r="S110" s="188"/>
      <c r="T110" s="188"/>
      <c r="U110" s="225">
        <v>840.9504300000001</v>
      </c>
      <c r="V110" s="197"/>
      <c r="W110" s="189"/>
      <c r="X110" s="190" t="s">
        <v>3225</v>
      </c>
      <c r="Y110" s="143" t="s">
        <v>5115</v>
      </c>
      <c r="Z110" s="124">
        <v>28</v>
      </c>
      <c r="AA110" s="124">
        <v>8</v>
      </c>
      <c r="AB110" s="127"/>
    </row>
    <row r="111" spans="1:28" ht="150" x14ac:dyDescent="0.25">
      <c r="A111" s="167">
        <v>119</v>
      </c>
      <c r="B111" s="167">
        <v>119</v>
      </c>
      <c r="C111" s="167">
        <v>119</v>
      </c>
      <c r="D111" s="175" t="s">
        <v>4328</v>
      </c>
      <c r="E111" s="404" t="s">
        <v>1854</v>
      </c>
      <c r="F111" s="171" t="s">
        <v>30</v>
      </c>
      <c r="G111" s="406" t="s">
        <v>30</v>
      </c>
      <c r="H111" s="67">
        <v>3788800</v>
      </c>
      <c r="I111" s="201"/>
      <c r="J111" s="201"/>
      <c r="K111" s="187"/>
      <c r="L111" s="201"/>
      <c r="M111" s="188"/>
      <c r="N111" s="201"/>
      <c r="O111" s="188"/>
      <c r="P111" s="188"/>
      <c r="Q111" s="188"/>
      <c r="R111" s="188"/>
      <c r="S111" s="188"/>
      <c r="T111" s="188"/>
      <c r="U111" s="225">
        <v>584.61184000000003</v>
      </c>
      <c r="V111" s="197"/>
      <c r="W111" s="189"/>
      <c r="X111" s="190" t="s">
        <v>3225</v>
      </c>
      <c r="Y111" s="143" t="s">
        <v>5115</v>
      </c>
      <c r="Z111" s="124">
        <v>28</v>
      </c>
      <c r="AA111" s="124">
        <v>8</v>
      </c>
      <c r="AB111" s="127"/>
    </row>
    <row r="112" spans="1:28" ht="75" x14ac:dyDescent="0.25">
      <c r="A112" s="167">
        <v>120</v>
      </c>
      <c r="B112" s="167">
        <v>120</v>
      </c>
      <c r="C112" s="167">
        <v>120</v>
      </c>
      <c r="D112" s="175" t="s">
        <v>1148</v>
      </c>
      <c r="E112" s="404" t="s">
        <v>1855</v>
      </c>
      <c r="F112" s="171" t="s">
        <v>30</v>
      </c>
      <c r="G112" s="406" t="s">
        <v>536</v>
      </c>
      <c r="H112" s="67">
        <v>3709278</v>
      </c>
      <c r="I112" s="201"/>
      <c r="J112" s="201"/>
      <c r="K112" s="187"/>
      <c r="L112" s="201"/>
      <c r="M112" s="188"/>
      <c r="N112" s="201"/>
      <c r="O112" s="188"/>
      <c r="P112" s="188"/>
      <c r="Q112" s="188"/>
      <c r="R112" s="188"/>
      <c r="S112" s="188"/>
      <c r="T112" s="188"/>
      <c r="U112" s="225">
        <v>572.34159540000007</v>
      </c>
      <c r="V112" s="197"/>
      <c r="W112" s="189"/>
      <c r="X112" s="190" t="s">
        <v>1306</v>
      </c>
      <c r="Y112" s="143" t="s">
        <v>5115</v>
      </c>
      <c r="Z112" s="124">
        <v>28</v>
      </c>
      <c r="AA112" s="124">
        <v>8</v>
      </c>
      <c r="AB112" s="127"/>
    </row>
    <row r="113" spans="1:28" ht="135" x14ac:dyDescent="0.25">
      <c r="A113" s="167">
        <v>121</v>
      </c>
      <c r="B113" s="167">
        <v>121</v>
      </c>
      <c r="C113" s="167">
        <v>121</v>
      </c>
      <c r="D113" s="175" t="s">
        <v>1149</v>
      </c>
      <c r="E113" s="404" t="s">
        <v>1856</v>
      </c>
      <c r="F113" s="171" t="s">
        <v>30</v>
      </c>
      <c r="G113" s="406" t="s">
        <v>536</v>
      </c>
      <c r="H113" s="67">
        <v>6498300</v>
      </c>
      <c r="I113" s="201"/>
      <c r="J113" s="201"/>
      <c r="K113" s="187"/>
      <c r="L113" s="201"/>
      <c r="M113" s="188"/>
      <c r="N113" s="201"/>
      <c r="O113" s="188"/>
      <c r="P113" s="188"/>
      <c r="Q113" s="188"/>
      <c r="R113" s="188"/>
      <c r="S113" s="188"/>
      <c r="T113" s="188"/>
      <c r="U113" s="225">
        <v>1002.6876900000001</v>
      </c>
      <c r="V113" s="197"/>
      <c r="W113" s="189"/>
      <c r="X113" s="190" t="s">
        <v>1306</v>
      </c>
      <c r="Y113" s="143" t="s">
        <v>5115</v>
      </c>
      <c r="Z113" s="124">
        <v>28</v>
      </c>
      <c r="AA113" s="124">
        <v>8</v>
      </c>
      <c r="AB113" s="127"/>
    </row>
    <row r="114" spans="1:28" ht="105" x14ac:dyDescent="0.25">
      <c r="A114" s="167">
        <v>122</v>
      </c>
      <c r="B114" s="167">
        <v>122</v>
      </c>
      <c r="C114" s="167">
        <v>122</v>
      </c>
      <c r="D114" s="175" t="s">
        <v>1153</v>
      </c>
      <c r="E114" s="404" t="s">
        <v>1154</v>
      </c>
      <c r="F114" s="171" t="s">
        <v>30</v>
      </c>
      <c r="G114" s="406" t="s">
        <v>536</v>
      </c>
      <c r="H114" s="67">
        <v>5328100</v>
      </c>
      <c r="I114" s="201"/>
      <c r="J114" s="201"/>
      <c r="K114" s="187"/>
      <c r="L114" s="201"/>
      <c r="M114" s="188"/>
      <c r="N114" s="201"/>
      <c r="O114" s="188"/>
      <c r="P114" s="188"/>
      <c r="Q114" s="188"/>
      <c r="R114" s="188"/>
      <c r="S114" s="188"/>
      <c r="T114" s="188"/>
      <c r="U114" s="225">
        <v>822.12583000000006</v>
      </c>
      <c r="V114" s="197"/>
      <c r="W114" s="189"/>
      <c r="X114" s="190" t="s">
        <v>1306</v>
      </c>
      <c r="Y114" s="143" t="s">
        <v>5115</v>
      </c>
      <c r="Z114" s="124">
        <v>28</v>
      </c>
      <c r="AA114" s="124">
        <v>8</v>
      </c>
      <c r="AB114" s="127"/>
    </row>
    <row r="115" spans="1:28" ht="150" x14ac:dyDescent="0.25">
      <c r="A115" s="167">
        <v>123</v>
      </c>
      <c r="B115" s="167">
        <v>123</v>
      </c>
      <c r="C115" s="167">
        <v>123</v>
      </c>
      <c r="D115" s="175" t="s">
        <v>1155</v>
      </c>
      <c r="E115" s="404" t="s">
        <v>1156</v>
      </c>
      <c r="F115" s="171" t="s">
        <v>30</v>
      </c>
      <c r="G115" s="406" t="s">
        <v>536</v>
      </c>
      <c r="H115" s="67">
        <v>3462600</v>
      </c>
      <c r="I115" s="201"/>
      <c r="J115" s="201"/>
      <c r="K115" s="187"/>
      <c r="L115" s="201"/>
      <c r="M115" s="188"/>
      <c r="N115" s="201"/>
      <c r="O115" s="188"/>
      <c r="P115" s="188"/>
      <c r="Q115" s="188"/>
      <c r="R115" s="188"/>
      <c r="S115" s="188"/>
      <c r="T115" s="188"/>
      <c r="U115" s="225">
        <v>534.27918</v>
      </c>
      <c r="V115" s="197"/>
      <c r="W115" s="189"/>
      <c r="X115" s="190" t="s">
        <v>1306</v>
      </c>
      <c r="Y115" s="143" t="s">
        <v>5115</v>
      </c>
      <c r="Z115" s="124">
        <v>28</v>
      </c>
      <c r="AA115" s="124">
        <v>8</v>
      </c>
      <c r="AB115" s="127"/>
    </row>
    <row r="116" spans="1:28" ht="75" x14ac:dyDescent="0.25">
      <c r="A116" s="167">
        <v>124</v>
      </c>
      <c r="B116" s="167">
        <v>124</v>
      </c>
      <c r="C116" s="167">
        <v>124</v>
      </c>
      <c r="D116" s="175" t="s">
        <v>1157</v>
      </c>
      <c r="E116" s="404" t="s">
        <v>1857</v>
      </c>
      <c r="F116" s="171" t="s">
        <v>30</v>
      </c>
      <c r="G116" s="406" t="s">
        <v>536</v>
      </c>
      <c r="H116" s="67">
        <v>3959200</v>
      </c>
      <c r="I116" s="201"/>
      <c r="J116" s="201"/>
      <c r="K116" s="187"/>
      <c r="L116" s="201"/>
      <c r="M116" s="188"/>
      <c r="N116" s="201"/>
      <c r="O116" s="188"/>
      <c r="P116" s="188"/>
      <c r="Q116" s="188"/>
      <c r="R116" s="188"/>
      <c r="S116" s="188"/>
      <c r="T116" s="188"/>
      <c r="U116" s="225">
        <v>610.90456000000006</v>
      </c>
      <c r="V116" s="197"/>
      <c r="W116" s="189"/>
      <c r="X116" s="190" t="s">
        <v>1306</v>
      </c>
      <c r="Y116" s="143" t="s">
        <v>5115</v>
      </c>
      <c r="Z116" s="124">
        <v>28</v>
      </c>
      <c r="AA116" s="124">
        <v>8</v>
      </c>
      <c r="AB116" s="127"/>
    </row>
    <row r="117" spans="1:28" ht="75" x14ac:dyDescent="0.25">
      <c r="A117" s="167">
        <v>125</v>
      </c>
      <c r="B117" s="167">
        <v>125</v>
      </c>
      <c r="C117" s="167">
        <v>125</v>
      </c>
      <c r="D117" s="175" t="s">
        <v>1159</v>
      </c>
      <c r="E117" s="404" t="s">
        <v>1160</v>
      </c>
      <c r="F117" s="171" t="s">
        <v>30</v>
      </c>
      <c r="G117" s="406" t="s">
        <v>1327</v>
      </c>
      <c r="H117" s="67">
        <v>17615000</v>
      </c>
      <c r="I117" s="201"/>
      <c r="J117" s="201"/>
      <c r="K117" s="187"/>
      <c r="L117" s="201"/>
      <c r="M117" s="188"/>
      <c r="N117" s="201"/>
      <c r="O117" s="188"/>
      <c r="P117" s="188"/>
      <c r="Q117" s="188"/>
      <c r="R117" s="188"/>
      <c r="S117" s="188"/>
      <c r="T117" s="188"/>
      <c r="U117" s="225">
        <v>2717.9945000000002</v>
      </c>
      <c r="V117" s="197"/>
      <c r="W117" s="189"/>
      <c r="X117" s="190" t="s">
        <v>1306</v>
      </c>
      <c r="Y117" s="143" t="s">
        <v>5115</v>
      </c>
      <c r="Z117" s="124">
        <v>28</v>
      </c>
      <c r="AA117" s="124">
        <v>8</v>
      </c>
      <c r="AB117" s="127"/>
    </row>
    <row r="118" spans="1:28" ht="135" x14ac:dyDescent="0.25">
      <c r="A118" s="167">
        <v>126</v>
      </c>
      <c r="B118" s="167">
        <v>126</v>
      </c>
      <c r="C118" s="167">
        <v>126</v>
      </c>
      <c r="D118" s="175" t="s">
        <v>4329</v>
      </c>
      <c r="E118" s="404" t="s">
        <v>1858</v>
      </c>
      <c r="F118" s="171" t="s">
        <v>30</v>
      </c>
      <c r="G118" s="406" t="s">
        <v>1327</v>
      </c>
      <c r="H118" s="67">
        <v>3267600</v>
      </c>
      <c r="I118" s="201"/>
      <c r="J118" s="201"/>
      <c r="K118" s="187"/>
      <c r="L118" s="201"/>
      <c r="M118" s="188"/>
      <c r="N118" s="201"/>
      <c r="O118" s="188"/>
      <c r="P118" s="188"/>
      <c r="Q118" s="188"/>
      <c r="R118" s="188"/>
      <c r="S118" s="188"/>
      <c r="T118" s="188"/>
      <c r="U118" s="225">
        <v>504.19068000000004</v>
      </c>
      <c r="V118" s="197"/>
      <c r="W118" s="189"/>
      <c r="X118" s="190" t="s">
        <v>1306</v>
      </c>
      <c r="Y118" s="143" t="s">
        <v>5115</v>
      </c>
      <c r="Z118" s="124">
        <v>28</v>
      </c>
      <c r="AA118" s="124">
        <v>8</v>
      </c>
      <c r="AB118" s="127"/>
    </row>
    <row r="119" spans="1:28" ht="90" x14ac:dyDescent="0.25">
      <c r="A119" s="167">
        <v>127</v>
      </c>
      <c r="B119" s="167">
        <v>127</v>
      </c>
      <c r="C119" s="167">
        <v>127</v>
      </c>
      <c r="D119" s="175" t="s">
        <v>1165</v>
      </c>
      <c r="E119" s="404" t="s">
        <v>1859</v>
      </c>
      <c r="F119" s="171" t="s">
        <v>30</v>
      </c>
      <c r="G119" s="406" t="s">
        <v>536</v>
      </c>
      <c r="H119" s="67">
        <v>9505700</v>
      </c>
      <c r="I119" s="201"/>
      <c r="J119" s="201"/>
      <c r="K119" s="187"/>
      <c r="L119" s="201"/>
      <c r="M119" s="188"/>
      <c r="N119" s="201"/>
      <c r="O119" s="188"/>
      <c r="P119" s="188"/>
      <c r="Q119" s="188"/>
      <c r="R119" s="188"/>
      <c r="S119" s="188"/>
      <c r="T119" s="188"/>
      <c r="U119" s="225">
        <v>1466.7295100000001</v>
      </c>
      <c r="V119" s="197"/>
      <c r="W119" s="189"/>
      <c r="X119" s="190" t="s">
        <v>1306</v>
      </c>
      <c r="Y119" s="143" t="s">
        <v>5115</v>
      </c>
      <c r="Z119" s="124">
        <v>28</v>
      </c>
      <c r="AA119" s="124">
        <v>8</v>
      </c>
      <c r="AB119" s="127"/>
    </row>
    <row r="120" spans="1:28" ht="105" x14ac:dyDescent="0.25">
      <c r="A120" s="167">
        <v>128</v>
      </c>
      <c r="B120" s="167">
        <v>128</v>
      </c>
      <c r="C120" s="167">
        <v>128</v>
      </c>
      <c r="D120" s="175" t="s">
        <v>1164</v>
      </c>
      <c r="E120" s="404" t="s">
        <v>1860</v>
      </c>
      <c r="F120" s="171" t="s">
        <v>30</v>
      </c>
      <c r="G120" s="406" t="s">
        <v>536</v>
      </c>
      <c r="H120" s="67">
        <v>3596000</v>
      </c>
      <c r="I120" s="201"/>
      <c r="J120" s="201"/>
      <c r="K120" s="187"/>
      <c r="L120" s="201"/>
      <c r="M120" s="188"/>
      <c r="N120" s="201"/>
      <c r="O120" s="188"/>
      <c r="P120" s="188"/>
      <c r="Q120" s="188"/>
      <c r="R120" s="188"/>
      <c r="S120" s="188"/>
      <c r="T120" s="188"/>
      <c r="U120" s="225">
        <v>554.86279999999999</v>
      </c>
      <c r="V120" s="197"/>
      <c r="W120" s="189"/>
      <c r="X120" s="190" t="s">
        <v>1306</v>
      </c>
      <c r="Y120" s="143" t="s">
        <v>5115</v>
      </c>
      <c r="Z120" s="124">
        <v>28</v>
      </c>
      <c r="AA120" s="124">
        <v>8</v>
      </c>
      <c r="AB120" s="127"/>
    </row>
    <row r="121" spans="1:28" ht="180" x14ac:dyDescent="0.25">
      <c r="A121" s="167">
        <v>129</v>
      </c>
      <c r="B121" s="167">
        <v>129</v>
      </c>
      <c r="C121" s="167">
        <v>129</v>
      </c>
      <c r="D121" s="175" t="s">
        <v>1861</v>
      </c>
      <c r="E121" s="404" t="s">
        <v>1862</v>
      </c>
      <c r="F121" s="171" t="s">
        <v>30</v>
      </c>
      <c r="G121" s="406" t="s">
        <v>1327</v>
      </c>
      <c r="H121" s="67">
        <v>3562800</v>
      </c>
      <c r="I121" s="201"/>
      <c r="J121" s="201"/>
      <c r="K121" s="187"/>
      <c r="L121" s="201"/>
      <c r="M121" s="188"/>
      <c r="N121" s="201"/>
      <c r="O121" s="188"/>
      <c r="P121" s="188"/>
      <c r="Q121" s="188"/>
      <c r="R121" s="188"/>
      <c r="S121" s="188"/>
      <c r="T121" s="188"/>
      <c r="U121" s="225">
        <v>549.74004000000002</v>
      </c>
      <c r="V121" s="197"/>
      <c r="W121" s="189"/>
      <c r="X121" s="190" t="s">
        <v>1306</v>
      </c>
      <c r="Y121" s="143" t="s">
        <v>5115</v>
      </c>
      <c r="Z121" s="124">
        <v>28</v>
      </c>
      <c r="AA121" s="124">
        <v>8</v>
      </c>
      <c r="AB121" s="127"/>
    </row>
    <row r="122" spans="1:28" ht="105" x14ac:dyDescent="0.25">
      <c r="A122" s="167">
        <v>130</v>
      </c>
      <c r="B122" s="167">
        <v>130</v>
      </c>
      <c r="C122" s="167">
        <v>130</v>
      </c>
      <c r="D122" s="175" t="s">
        <v>1863</v>
      </c>
      <c r="E122" s="404" t="s">
        <v>1864</v>
      </c>
      <c r="F122" s="171" t="s">
        <v>30</v>
      </c>
      <c r="G122" s="406" t="s">
        <v>1865</v>
      </c>
      <c r="H122" s="67">
        <v>8272640</v>
      </c>
      <c r="I122" s="201"/>
      <c r="J122" s="201"/>
      <c r="K122" s="187"/>
      <c r="L122" s="201"/>
      <c r="M122" s="188"/>
      <c r="N122" s="201"/>
      <c r="O122" s="188"/>
      <c r="P122" s="188"/>
      <c r="Q122" s="188"/>
      <c r="R122" s="188"/>
      <c r="S122" s="188"/>
      <c r="T122" s="188"/>
      <c r="U122" s="225">
        <v>1276.4683520000001</v>
      </c>
      <c r="V122" s="197"/>
      <c r="W122" s="189"/>
      <c r="X122" s="190" t="s">
        <v>1306</v>
      </c>
      <c r="Y122" s="143" t="s">
        <v>5115</v>
      </c>
      <c r="Z122" s="124">
        <v>28</v>
      </c>
      <c r="AA122" s="124">
        <v>8</v>
      </c>
      <c r="AB122" s="127"/>
    </row>
    <row r="123" spans="1:28" ht="120" x14ac:dyDescent="0.25">
      <c r="A123" s="167">
        <v>131</v>
      </c>
      <c r="B123" s="167">
        <v>131</v>
      </c>
      <c r="C123" s="167">
        <v>131</v>
      </c>
      <c r="D123" s="175" t="s">
        <v>4330</v>
      </c>
      <c r="E123" s="404" t="s">
        <v>1866</v>
      </c>
      <c r="F123" s="171" t="s">
        <v>30</v>
      </c>
      <c r="G123" s="406" t="s">
        <v>1327</v>
      </c>
      <c r="H123" s="67">
        <v>4107240</v>
      </c>
      <c r="I123" s="201"/>
      <c r="J123" s="201"/>
      <c r="K123" s="187"/>
      <c r="L123" s="201"/>
      <c r="M123" s="188"/>
      <c r="N123" s="201"/>
      <c r="O123" s="188"/>
      <c r="P123" s="188"/>
      <c r="Q123" s="188"/>
      <c r="R123" s="188"/>
      <c r="S123" s="188"/>
      <c r="T123" s="188"/>
      <c r="U123" s="225">
        <v>633.74713200000008</v>
      </c>
      <c r="V123" s="197"/>
      <c r="W123" s="189"/>
      <c r="X123" s="190" t="s">
        <v>1306</v>
      </c>
      <c r="Y123" s="143" t="s">
        <v>5115</v>
      </c>
      <c r="Z123" s="124">
        <v>28</v>
      </c>
      <c r="AA123" s="124">
        <v>8</v>
      </c>
      <c r="AB123" s="127"/>
    </row>
    <row r="124" spans="1:28" ht="195" x14ac:dyDescent="0.25">
      <c r="A124" s="167">
        <v>132</v>
      </c>
      <c r="B124" s="167">
        <v>132</v>
      </c>
      <c r="C124" s="167">
        <v>132</v>
      </c>
      <c r="D124" s="175" t="s">
        <v>1184</v>
      </c>
      <c r="E124" s="404" t="s">
        <v>1867</v>
      </c>
      <c r="F124" s="406" t="s">
        <v>30</v>
      </c>
      <c r="G124" s="406" t="s">
        <v>30</v>
      </c>
      <c r="H124" s="67">
        <v>14908930</v>
      </c>
      <c r="I124" s="201"/>
      <c r="J124" s="201"/>
      <c r="K124" s="187"/>
      <c r="L124" s="201"/>
      <c r="M124" s="188"/>
      <c r="N124" s="201"/>
      <c r="O124" s="188"/>
      <c r="P124" s="188"/>
      <c r="Q124" s="188"/>
      <c r="R124" s="188"/>
      <c r="S124" s="188"/>
      <c r="T124" s="188"/>
      <c r="U124" s="225">
        <v>2300.4478990000002</v>
      </c>
      <c r="V124" s="197"/>
      <c r="W124" s="189"/>
      <c r="X124" s="190" t="s">
        <v>1306</v>
      </c>
      <c r="Y124" s="143" t="s">
        <v>5115</v>
      </c>
      <c r="Z124" s="124">
        <v>28</v>
      </c>
      <c r="AA124" s="124">
        <v>8</v>
      </c>
      <c r="AB124" s="127"/>
    </row>
    <row r="125" spans="1:28" ht="195" x14ac:dyDescent="0.25">
      <c r="A125" s="167">
        <v>133</v>
      </c>
      <c r="B125" s="167">
        <v>133</v>
      </c>
      <c r="C125" s="167">
        <v>133</v>
      </c>
      <c r="D125" s="175" t="s">
        <v>4331</v>
      </c>
      <c r="E125" s="404" t="s">
        <v>1868</v>
      </c>
      <c r="F125" s="406" t="s">
        <v>30</v>
      </c>
      <c r="G125" s="406" t="s">
        <v>30</v>
      </c>
      <c r="H125" s="67">
        <v>3472580</v>
      </c>
      <c r="I125" s="201"/>
      <c r="J125" s="201"/>
      <c r="K125" s="187"/>
      <c r="L125" s="201"/>
      <c r="M125" s="188"/>
      <c r="N125" s="201"/>
      <c r="O125" s="188"/>
      <c r="P125" s="188"/>
      <c r="Q125" s="188"/>
      <c r="R125" s="188"/>
      <c r="S125" s="188"/>
      <c r="T125" s="188"/>
      <c r="U125" s="225">
        <v>535.81909400000006</v>
      </c>
      <c r="V125" s="197"/>
      <c r="W125" s="189"/>
      <c r="X125" s="190" t="s">
        <v>1306</v>
      </c>
      <c r="Y125" s="143" t="s">
        <v>5115</v>
      </c>
      <c r="Z125" s="124">
        <v>28</v>
      </c>
      <c r="AA125" s="124">
        <v>8</v>
      </c>
      <c r="AB125" s="127"/>
    </row>
    <row r="126" spans="1:28" ht="210" x14ac:dyDescent="0.25">
      <c r="A126" s="167">
        <v>134</v>
      </c>
      <c r="B126" s="167">
        <v>134</v>
      </c>
      <c r="C126" s="167">
        <v>134</v>
      </c>
      <c r="D126" s="175" t="s">
        <v>4332</v>
      </c>
      <c r="E126" s="404" t="s">
        <v>1185</v>
      </c>
      <c r="F126" s="406" t="s">
        <v>30</v>
      </c>
      <c r="G126" s="406" t="s">
        <v>30</v>
      </c>
      <c r="H126" s="67">
        <v>3752015</v>
      </c>
      <c r="I126" s="201"/>
      <c r="J126" s="201"/>
      <c r="K126" s="187"/>
      <c r="L126" s="201"/>
      <c r="M126" s="188"/>
      <c r="N126" s="201"/>
      <c r="O126" s="188"/>
      <c r="P126" s="188"/>
      <c r="Q126" s="188"/>
      <c r="R126" s="188"/>
      <c r="S126" s="188"/>
      <c r="T126" s="188"/>
      <c r="U126" s="225">
        <v>578.93591450000008</v>
      </c>
      <c r="V126" s="197"/>
      <c r="W126" s="189"/>
      <c r="X126" s="190" t="s">
        <v>1306</v>
      </c>
      <c r="Y126" s="143" t="s">
        <v>5115</v>
      </c>
      <c r="Z126" s="124">
        <v>28</v>
      </c>
      <c r="AA126" s="124">
        <v>8</v>
      </c>
      <c r="AB126" s="127"/>
    </row>
    <row r="127" spans="1:28" ht="180" x14ac:dyDescent="0.25">
      <c r="A127" s="167">
        <v>135</v>
      </c>
      <c r="B127" s="167">
        <v>135</v>
      </c>
      <c r="C127" s="167">
        <v>135</v>
      </c>
      <c r="D127" s="175" t="s">
        <v>1195</v>
      </c>
      <c r="E127" s="404" t="s">
        <v>1869</v>
      </c>
      <c r="F127" s="406" t="s">
        <v>30</v>
      </c>
      <c r="G127" s="406" t="s">
        <v>30</v>
      </c>
      <c r="H127" s="67">
        <v>3883900</v>
      </c>
      <c r="I127" s="201"/>
      <c r="J127" s="201"/>
      <c r="K127" s="187"/>
      <c r="L127" s="201"/>
      <c r="M127" s="188"/>
      <c r="N127" s="201"/>
      <c r="O127" s="188"/>
      <c r="P127" s="188"/>
      <c r="Q127" s="188"/>
      <c r="R127" s="188"/>
      <c r="S127" s="188"/>
      <c r="T127" s="188"/>
      <c r="U127" s="225">
        <v>599.28577000000007</v>
      </c>
      <c r="V127" s="197"/>
      <c r="W127" s="189"/>
      <c r="X127" s="190" t="s">
        <v>1306</v>
      </c>
      <c r="Y127" s="143" t="s">
        <v>5115</v>
      </c>
      <c r="Z127" s="124">
        <v>28</v>
      </c>
      <c r="AA127" s="124">
        <v>8</v>
      </c>
      <c r="AB127" s="127"/>
    </row>
    <row r="128" spans="1:28" ht="150" x14ac:dyDescent="0.25">
      <c r="A128" s="167">
        <v>136</v>
      </c>
      <c r="B128" s="167">
        <v>136</v>
      </c>
      <c r="C128" s="167">
        <v>136</v>
      </c>
      <c r="D128" s="175" t="s">
        <v>1202</v>
      </c>
      <c r="E128" s="404" t="s">
        <v>1870</v>
      </c>
      <c r="F128" s="406" t="s">
        <v>30</v>
      </c>
      <c r="G128" s="406" t="s">
        <v>30</v>
      </c>
      <c r="H128" s="67">
        <v>4300260</v>
      </c>
      <c r="I128" s="201"/>
      <c r="J128" s="201"/>
      <c r="K128" s="187"/>
      <c r="L128" s="201"/>
      <c r="M128" s="188"/>
      <c r="N128" s="201"/>
      <c r="O128" s="188"/>
      <c r="P128" s="188"/>
      <c r="Q128" s="188"/>
      <c r="R128" s="188"/>
      <c r="S128" s="188"/>
      <c r="T128" s="188"/>
      <c r="U128" s="225">
        <v>663.53011800000002</v>
      </c>
      <c r="V128" s="197"/>
      <c r="W128" s="189"/>
      <c r="X128" s="190" t="s">
        <v>1306</v>
      </c>
      <c r="Y128" s="143" t="s">
        <v>5115</v>
      </c>
      <c r="Z128" s="124">
        <v>28</v>
      </c>
      <c r="AA128" s="124">
        <v>8</v>
      </c>
      <c r="AB128" s="127"/>
    </row>
    <row r="129" spans="1:28" ht="105" x14ac:dyDescent="0.25">
      <c r="A129" s="167">
        <v>137</v>
      </c>
      <c r="B129" s="167">
        <v>137</v>
      </c>
      <c r="C129" s="167">
        <v>137</v>
      </c>
      <c r="D129" s="175" t="s">
        <v>1200</v>
      </c>
      <c r="E129" s="404" t="s">
        <v>1871</v>
      </c>
      <c r="F129" s="406" t="s">
        <v>30</v>
      </c>
      <c r="G129" s="406" t="s">
        <v>738</v>
      </c>
      <c r="H129" s="67">
        <v>5698698</v>
      </c>
      <c r="I129" s="201"/>
      <c r="J129" s="201"/>
      <c r="K129" s="187"/>
      <c r="L129" s="201"/>
      <c r="M129" s="188"/>
      <c r="N129" s="201"/>
      <c r="O129" s="188"/>
      <c r="P129" s="188"/>
      <c r="Q129" s="188"/>
      <c r="R129" s="188"/>
      <c r="S129" s="188"/>
      <c r="T129" s="188"/>
      <c r="U129" s="225">
        <v>879.30910140000003</v>
      </c>
      <c r="V129" s="197"/>
      <c r="W129" s="189"/>
      <c r="X129" s="190" t="s">
        <v>1306</v>
      </c>
      <c r="Y129" s="143" t="s">
        <v>5115</v>
      </c>
      <c r="Z129" s="124">
        <v>28</v>
      </c>
      <c r="AA129" s="124">
        <v>8</v>
      </c>
      <c r="AB129" s="127"/>
    </row>
    <row r="130" spans="1:28" ht="285" x14ac:dyDescent="0.25">
      <c r="A130" s="167">
        <v>138</v>
      </c>
      <c r="B130" s="167">
        <v>138</v>
      </c>
      <c r="C130" s="167">
        <v>138</v>
      </c>
      <c r="D130" s="175" t="s">
        <v>1232</v>
      </c>
      <c r="E130" s="406" t="s">
        <v>1872</v>
      </c>
      <c r="F130" s="406" t="s">
        <v>30</v>
      </c>
      <c r="G130" s="406" t="s">
        <v>30</v>
      </c>
      <c r="H130" s="67">
        <v>19766000</v>
      </c>
      <c r="I130" s="201"/>
      <c r="J130" s="201"/>
      <c r="K130" s="187"/>
      <c r="L130" s="201"/>
      <c r="M130" s="188"/>
      <c r="N130" s="201"/>
      <c r="O130" s="188"/>
      <c r="P130" s="188"/>
      <c r="Q130" s="188"/>
      <c r="R130" s="188"/>
      <c r="S130" s="188"/>
      <c r="T130" s="188"/>
      <c r="U130" s="225">
        <v>3049.8938000000003</v>
      </c>
      <c r="V130" s="197"/>
      <c r="W130" s="189"/>
      <c r="X130" s="190" t="s">
        <v>1306</v>
      </c>
      <c r="Y130" s="143" t="s">
        <v>5115</v>
      </c>
      <c r="Z130" s="124">
        <v>28</v>
      </c>
      <c r="AA130" s="124">
        <v>8</v>
      </c>
      <c r="AB130" s="127"/>
    </row>
    <row r="131" spans="1:28" ht="150" x14ac:dyDescent="0.25">
      <c r="A131" s="167">
        <v>139</v>
      </c>
      <c r="B131" s="167">
        <v>139</v>
      </c>
      <c r="C131" s="167">
        <v>139</v>
      </c>
      <c r="D131" s="175" t="s">
        <v>4333</v>
      </c>
      <c r="E131" s="406" t="s">
        <v>1873</v>
      </c>
      <c r="F131" s="406" t="s">
        <v>30</v>
      </c>
      <c r="G131" s="406" t="s">
        <v>30</v>
      </c>
      <c r="H131" s="67">
        <v>7063300</v>
      </c>
      <c r="I131" s="201"/>
      <c r="J131" s="201"/>
      <c r="K131" s="187"/>
      <c r="L131" s="201"/>
      <c r="M131" s="188"/>
      <c r="N131" s="201"/>
      <c r="O131" s="188"/>
      <c r="P131" s="188"/>
      <c r="Q131" s="188"/>
      <c r="R131" s="188"/>
      <c r="S131" s="188"/>
      <c r="T131" s="188"/>
      <c r="U131" s="225">
        <v>1089.8671900000002</v>
      </c>
      <c r="V131" s="197"/>
      <c r="W131" s="189"/>
      <c r="X131" s="190" t="s">
        <v>1306</v>
      </c>
      <c r="Y131" s="143" t="s">
        <v>5115</v>
      </c>
      <c r="Z131" s="124">
        <v>28</v>
      </c>
      <c r="AA131" s="124">
        <v>8</v>
      </c>
      <c r="AB131" s="127"/>
    </row>
    <row r="132" spans="1:28" ht="120" x14ac:dyDescent="0.25">
      <c r="A132" s="167">
        <v>182</v>
      </c>
      <c r="B132" s="167">
        <v>182</v>
      </c>
      <c r="C132" s="167">
        <v>182</v>
      </c>
      <c r="D132" s="175" t="s">
        <v>4335</v>
      </c>
      <c r="E132" s="406" t="s">
        <v>1945</v>
      </c>
      <c r="F132" s="171" t="s">
        <v>1</v>
      </c>
      <c r="G132" s="404" t="s">
        <v>5200</v>
      </c>
      <c r="H132" s="215">
        <v>7444972</v>
      </c>
      <c r="I132" s="186"/>
      <c r="J132" s="186"/>
      <c r="K132" s="187"/>
      <c r="L132" s="186"/>
      <c r="M132" s="188"/>
      <c r="N132" s="186"/>
      <c r="O132" s="188"/>
      <c r="P132" s="188"/>
      <c r="Q132" s="188"/>
      <c r="R132" s="209">
        <v>107.6</v>
      </c>
      <c r="S132" s="188"/>
      <c r="T132" s="201"/>
      <c r="U132" s="225">
        <v>1266.0431796000003</v>
      </c>
      <c r="V132" s="197"/>
      <c r="W132" s="198"/>
      <c r="X132" s="190" t="s">
        <v>1306</v>
      </c>
      <c r="Y132" s="143" t="s">
        <v>5115</v>
      </c>
      <c r="Z132" s="124">
        <v>28</v>
      </c>
      <c r="AA132" s="124">
        <v>8</v>
      </c>
      <c r="AB132" s="124"/>
    </row>
    <row r="133" spans="1:28" ht="240" x14ac:dyDescent="0.25">
      <c r="A133" s="178">
        <v>1</v>
      </c>
      <c r="B133" s="167">
        <v>302</v>
      </c>
      <c r="C133" s="167">
        <v>302</v>
      </c>
      <c r="D133" s="175" t="s">
        <v>4347</v>
      </c>
      <c r="E133" s="404" t="s">
        <v>2119</v>
      </c>
      <c r="F133" s="171" t="s">
        <v>30</v>
      </c>
      <c r="G133" s="404" t="s">
        <v>730</v>
      </c>
      <c r="H133" s="67">
        <v>3669852</v>
      </c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5">
        <v>566.25816359999999</v>
      </c>
      <c r="V133" s="213"/>
      <c r="W133" s="214"/>
      <c r="X133" s="190" t="s">
        <v>1306</v>
      </c>
      <c r="Y133" s="142" t="s">
        <v>5116</v>
      </c>
      <c r="Z133" s="134">
        <v>66</v>
      </c>
      <c r="AA133" s="134">
        <v>9</v>
      </c>
      <c r="AB133" s="134">
        <v>9</v>
      </c>
    </row>
    <row r="134" spans="1:28" ht="165" x14ac:dyDescent="0.25">
      <c r="A134" s="178">
        <v>2</v>
      </c>
      <c r="B134" s="167">
        <v>303</v>
      </c>
      <c r="C134" s="167">
        <v>303</v>
      </c>
      <c r="D134" s="175" t="s">
        <v>4348</v>
      </c>
      <c r="E134" s="404" t="s">
        <v>2120</v>
      </c>
      <c r="F134" s="178" t="s">
        <v>1</v>
      </c>
      <c r="G134" s="404" t="s">
        <v>2121</v>
      </c>
      <c r="H134" s="67">
        <v>12280920</v>
      </c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5">
        <v>1894.945956</v>
      </c>
      <c r="V134" s="213"/>
      <c r="W134" s="214"/>
      <c r="X134" s="190" t="s">
        <v>1306</v>
      </c>
      <c r="Y134" s="142" t="s">
        <v>5116</v>
      </c>
      <c r="Z134" s="134">
        <v>66</v>
      </c>
      <c r="AA134" s="134">
        <v>9</v>
      </c>
      <c r="AB134" s="134">
        <v>9</v>
      </c>
    </row>
    <row r="135" spans="1:28" ht="195" x14ac:dyDescent="0.25">
      <c r="A135" s="178">
        <v>12</v>
      </c>
      <c r="B135" s="167">
        <v>313</v>
      </c>
      <c r="C135" s="167">
        <v>313</v>
      </c>
      <c r="D135" s="175" t="s">
        <v>4353</v>
      </c>
      <c r="E135" s="406" t="s">
        <v>2131</v>
      </c>
      <c r="F135" s="178" t="s">
        <v>1</v>
      </c>
      <c r="G135" s="404" t="s">
        <v>2121</v>
      </c>
      <c r="H135" s="67">
        <v>9748630</v>
      </c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5">
        <v>1504.2136090000001</v>
      </c>
      <c r="V135" s="213"/>
      <c r="W135" s="214"/>
      <c r="X135" s="190" t="s">
        <v>1306</v>
      </c>
      <c r="Y135" s="142" t="s">
        <v>5116</v>
      </c>
      <c r="Z135" s="134">
        <v>66</v>
      </c>
      <c r="AA135" s="134">
        <v>9</v>
      </c>
      <c r="AB135" s="134">
        <v>9</v>
      </c>
    </row>
    <row r="136" spans="1:28" ht="150" x14ac:dyDescent="0.25">
      <c r="A136" s="178">
        <v>17</v>
      </c>
      <c r="B136" s="167">
        <v>318</v>
      </c>
      <c r="C136" s="167">
        <v>318</v>
      </c>
      <c r="D136" s="175" t="s">
        <v>954</v>
      </c>
      <c r="E136" s="404" t="s">
        <v>2137</v>
      </c>
      <c r="F136" s="178" t="s">
        <v>1</v>
      </c>
      <c r="G136" s="404" t="s">
        <v>1417</v>
      </c>
      <c r="H136" s="67">
        <v>13612506</v>
      </c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5">
        <v>2100.4096758000001</v>
      </c>
      <c r="V136" s="213"/>
      <c r="W136" s="214"/>
      <c r="X136" s="190" t="s">
        <v>1306</v>
      </c>
      <c r="Y136" s="142" t="s">
        <v>5116</v>
      </c>
      <c r="Z136" s="134">
        <v>66</v>
      </c>
      <c r="AA136" s="134">
        <v>9</v>
      </c>
      <c r="AB136" s="134">
        <v>9</v>
      </c>
    </row>
    <row r="137" spans="1:28" ht="90" x14ac:dyDescent="0.25">
      <c r="A137" s="178">
        <v>18</v>
      </c>
      <c r="B137" s="167">
        <v>319</v>
      </c>
      <c r="C137" s="167">
        <v>319</v>
      </c>
      <c r="D137" s="175" t="s">
        <v>2138</v>
      </c>
      <c r="E137" s="404" t="s">
        <v>2139</v>
      </c>
      <c r="F137" s="178" t="s">
        <v>1</v>
      </c>
      <c r="G137" s="404" t="s">
        <v>2121</v>
      </c>
      <c r="H137" s="67">
        <v>14235002</v>
      </c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5">
        <v>2196.4608086000003</v>
      </c>
      <c r="V137" s="213"/>
      <c r="W137" s="214"/>
      <c r="X137" s="190" t="s">
        <v>1306</v>
      </c>
      <c r="Y137" s="142" t="s">
        <v>5116</v>
      </c>
      <c r="Z137" s="134">
        <v>66</v>
      </c>
      <c r="AA137" s="134">
        <v>9</v>
      </c>
      <c r="AB137" s="134">
        <v>9</v>
      </c>
    </row>
    <row r="138" spans="1:28" ht="120" x14ac:dyDescent="0.25">
      <c r="A138" s="178">
        <v>20</v>
      </c>
      <c r="B138" s="167">
        <v>321</v>
      </c>
      <c r="C138" s="167">
        <v>321</v>
      </c>
      <c r="D138" s="175" t="s">
        <v>2141</v>
      </c>
      <c r="E138" s="404" t="s">
        <v>2142</v>
      </c>
      <c r="F138" s="178" t="s">
        <v>1</v>
      </c>
      <c r="G138" s="404" t="s">
        <v>2121</v>
      </c>
      <c r="H138" s="215">
        <v>12778390</v>
      </c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5">
        <v>1971.7055770000002</v>
      </c>
      <c r="V138" s="213"/>
      <c r="W138" s="214"/>
      <c r="X138" s="190" t="s">
        <v>1306</v>
      </c>
      <c r="Y138" s="142" t="s">
        <v>5116</v>
      </c>
      <c r="Z138" s="134">
        <v>66</v>
      </c>
      <c r="AA138" s="134">
        <v>9</v>
      </c>
      <c r="AB138" s="134">
        <v>9</v>
      </c>
    </row>
    <row r="139" spans="1:28" ht="150" x14ac:dyDescent="0.25">
      <c r="A139" s="178">
        <v>21</v>
      </c>
      <c r="B139" s="167">
        <v>322</v>
      </c>
      <c r="C139" s="167">
        <v>322</v>
      </c>
      <c r="D139" s="175" t="s">
        <v>4355</v>
      </c>
      <c r="E139" s="404" t="s">
        <v>2143</v>
      </c>
      <c r="F139" s="178" t="s">
        <v>1</v>
      </c>
      <c r="G139" s="404" t="s">
        <v>1417</v>
      </c>
      <c r="H139" s="67">
        <v>7310160</v>
      </c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5">
        <v>1127.957688</v>
      </c>
      <c r="V139" s="213"/>
      <c r="W139" s="214"/>
      <c r="X139" s="190" t="s">
        <v>1306</v>
      </c>
      <c r="Y139" s="142" t="s">
        <v>5116</v>
      </c>
      <c r="Z139" s="134">
        <v>66</v>
      </c>
      <c r="AA139" s="134">
        <v>9</v>
      </c>
      <c r="AB139" s="134">
        <v>9</v>
      </c>
    </row>
    <row r="140" spans="1:28" ht="135" x14ac:dyDescent="0.25">
      <c r="A140" s="178">
        <v>22</v>
      </c>
      <c r="B140" s="167">
        <v>323</v>
      </c>
      <c r="C140" s="167">
        <v>323</v>
      </c>
      <c r="D140" s="175" t="s">
        <v>2144</v>
      </c>
      <c r="E140" s="404" t="s">
        <v>2145</v>
      </c>
      <c r="F140" s="178" t="s">
        <v>1</v>
      </c>
      <c r="G140" s="404" t="s">
        <v>2121</v>
      </c>
      <c r="H140" s="67">
        <v>6996416</v>
      </c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5">
        <v>1079.5469888</v>
      </c>
      <c r="V140" s="213"/>
      <c r="W140" s="214"/>
      <c r="X140" s="190" t="s">
        <v>1306</v>
      </c>
      <c r="Y140" s="142" t="s">
        <v>5116</v>
      </c>
      <c r="Z140" s="134">
        <v>66</v>
      </c>
      <c r="AA140" s="134">
        <v>9</v>
      </c>
      <c r="AB140" s="134">
        <v>9</v>
      </c>
    </row>
    <row r="141" spans="1:28" ht="120" x14ac:dyDescent="0.25">
      <c r="A141" s="178">
        <v>25</v>
      </c>
      <c r="B141" s="167">
        <v>326</v>
      </c>
      <c r="C141" s="167">
        <v>326</v>
      </c>
      <c r="D141" s="175" t="s">
        <v>2149</v>
      </c>
      <c r="E141" s="404" t="s">
        <v>2150</v>
      </c>
      <c r="F141" s="178" t="s">
        <v>1</v>
      </c>
      <c r="G141" s="404" t="s">
        <v>2121</v>
      </c>
      <c r="H141" s="67">
        <v>9612306</v>
      </c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5">
        <v>1483.1788158000002</v>
      </c>
      <c r="V141" s="213"/>
      <c r="W141" s="214"/>
      <c r="X141" s="190" t="s">
        <v>1306</v>
      </c>
      <c r="Y141" s="142" t="s">
        <v>5116</v>
      </c>
      <c r="Z141" s="134">
        <v>66</v>
      </c>
      <c r="AA141" s="134">
        <v>9</v>
      </c>
      <c r="AB141" s="134">
        <v>9</v>
      </c>
    </row>
    <row r="142" spans="1:28" ht="150" x14ac:dyDescent="0.25">
      <c r="A142" s="178">
        <v>26</v>
      </c>
      <c r="B142" s="167">
        <v>327</v>
      </c>
      <c r="C142" s="167">
        <v>327</v>
      </c>
      <c r="D142" s="175" t="s">
        <v>4356</v>
      </c>
      <c r="E142" s="404" t="s">
        <v>2151</v>
      </c>
      <c r="F142" s="178" t="s">
        <v>1</v>
      </c>
      <c r="G142" s="404" t="s">
        <v>1417</v>
      </c>
      <c r="H142" s="67">
        <v>10517109</v>
      </c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5">
        <v>1622.7899187</v>
      </c>
      <c r="V142" s="213"/>
      <c r="W142" s="214"/>
      <c r="X142" s="190" t="s">
        <v>1306</v>
      </c>
      <c r="Y142" s="142" t="s">
        <v>5116</v>
      </c>
      <c r="Z142" s="134">
        <v>66</v>
      </c>
      <c r="AA142" s="134">
        <v>9</v>
      </c>
      <c r="AB142" s="134">
        <v>9</v>
      </c>
    </row>
    <row r="143" spans="1:28" ht="180" x14ac:dyDescent="0.25">
      <c r="A143" s="178">
        <v>28</v>
      </c>
      <c r="B143" s="167">
        <v>329</v>
      </c>
      <c r="C143" s="167">
        <v>329</v>
      </c>
      <c r="D143" s="175" t="s">
        <v>4357</v>
      </c>
      <c r="E143" s="404" t="s">
        <v>2154</v>
      </c>
      <c r="F143" s="178" t="s">
        <v>1</v>
      </c>
      <c r="G143" s="404" t="s">
        <v>1417</v>
      </c>
      <c r="H143" s="67">
        <v>7232500</v>
      </c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5">
        <v>1115.9747500000001</v>
      </c>
      <c r="V143" s="213"/>
      <c r="W143" s="214"/>
      <c r="X143" s="190" t="s">
        <v>1306</v>
      </c>
      <c r="Y143" s="142" t="s">
        <v>5116</v>
      </c>
      <c r="Z143" s="134">
        <v>66</v>
      </c>
      <c r="AA143" s="134">
        <v>9</v>
      </c>
      <c r="AB143" s="134">
        <v>9</v>
      </c>
    </row>
    <row r="144" spans="1:28" ht="150" x14ac:dyDescent="0.25">
      <c r="A144" s="178">
        <v>31</v>
      </c>
      <c r="B144" s="167">
        <v>332</v>
      </c>
      <c r="C144" s="167">
        <v>332</v>
      </c>
      <c r="D144" s="175" t="s">
        <v>955</v>
      </c>
      <c r="E144" s="404" t="s">
        <v>2157</v>
      </c>
      <c r="F144" s="178" t="s">
        <v>1</v>
      </c>
      <c r="G144" s="404" t="s">
        <v>1417</v>
      </c>
      <c r="H144" s="67">
        <v>9368942</v>
      </c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5">
        <v>1445.6277506000001</v>
      </c>
      <c r="V144" s="213"/>
      <c r="W144" s="214"/>
      <c r="X144" s="190" t="s">
        <v>1306</v>
      </c>
      <c r="Y144" s="142" t="s">
        <v>5116</v>
      </c>
      <c r="Z144" s="134">
        <v>66</v>
      </c>
      <c r="AA144" s="134">
        <v>9</v>
      </c>
      <c r="AB144" s="134">
        <v>9</v>
      </c>
    </row>
    <row r="145" spans="1:28" ht="90" x14ac:dyDescent="0.25">
      <c r="A145" s="178">
        <v>35</v>
      </c>
      <c r="B145" s="167">
        <v>336</v>
      </c>
      <c r="C145" s="167">
        <v>336</v>
      </c>
      <c r="D145" s="175" t="s">
        <v>2161</v>
      </c>
      <c r="E145" s="404" t="s">
        <v>2162</v>
      </c>
      <c r="F145" s="178" t="s">
        <v>1</v>
      </c>
      <c r="G145" s="404" t="s">
        <v>2121</v>
      </c>
      <c r="H145" s="67">
        <v>8155453</v>
      </c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5">
        <v>1258.3863979</v>
      </c>
      <c r="V145" s="213"/>
      <c r="W145" s="214"/>
      <c r="X145" s="190" t="s">
        <v>1306</v>
      </c>
      <c r="Y145" s="142" t="s">
        <v>5116</v>
      </c>
      <c r="Z145" s="134">
        <v>66</v>
      </c>
      <c r="AA145" s="134">
        <v>9</v>
      </c>
      <c r="AB145" s="134">
        <v>9</v>
      </c>
    </row>
    <row r="146" spans="1:28" ht="105" x14ac:dyDescent="0.25">
      <c r="A146" s="178">
        <v>37</v>
      </c>
      <c r="B146" s="167">
        <v>338</v>
      </c>
      <c r="C146" s="167">
        <v>338</v>
      </c>
      <c r="D146" s="175" t="s">
        <v>4358</v>
      </c>
      <c r="E146" s="404" t="s">
        <v>2164</v>
      </c>
      <c r="F146" s="178" t="s">
        <v>1</v>
      </c>
      <c r="G146" s="404" t="s">
        <v>1417</v>
      </c>
      <c r="H146" s="67">
        <v>7700131</v>
      </c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5">
        <v>1188.1302133000002</v>
      </c>
      <c r="V146" s="213"/>
      <c r="W146" s="214"/>
      <c r="X146" s="190" t="s">
        <v>1306</v>
      </c>
      <c r="Y146" s="142" t="s">
        <v>5116</v>
      </c>
      <c r="Z146" s="134">
        <v>66</v>
      </c>
      <c r="AA146" s="134">
        <v>9</v>
      </c>
      <c r="AB146" s="134">
        <v>9</v>
      </c>
    </row>
    <row r="147" spans="1:28" ht="195" x14ac:dyDescent="0.25">
      <c r="A147" s="178">
        <v>39</v>
      </c>
      <c r="B147" s="167">
        <v>340</v>
      </c>
      <c r="C147" s="167">
        <v>340</v>
      </c>
      <c r="D147" s="175" t="s">
        <v>2166</v>
      </c>
      <c r="E147" s="404" t="s">
        <v>2167</v>
      </c>
      <c r="F147" s="178" t="s">
        <v>1</v>
      </c>
      <c r="G147" s="404" t="s">
        <v>2121</v>
      </c>
      <c r="H147" s="67">
        <v>44069648</v>
      </c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5">
        <v>6799.9466864000005</v>
      </c>
      <c r="V147" s="213"/>
      <c r="W147" s="214"/>
      <c r="X147" s="190" t="s">
        <v>1306</v>
      </c>
      <c r="Y147" s="142" t="s">
        <v>5116</v>
      </c>
      <c r="Z147" s="134">
        <v>66</v>
      </c>
      <c r="AA147" s="134">
        <v>9</v>
      </c>
      <c r="AB147" s="134">
        <v>9</v>
      </c>
    </row>
    <row r="148" spans="1:28" ht="135" x14ac:dyDescent="0.25">
      <c r="A148" s="178">
        <v>40</v>
      </c>
      <c r="B148" s="167">
        <v>341</v>
      </c>
      <c r="C148" s="167">
        <v>341</v>
      </c>
      <c r="D148" s="175" t="s">
        <v>4360</v>
      </c>
      <c r="E148" s="404" t="s">
        <v>2168</v>
      </c>
      <c r="F148" s="178" t="s">
        <v>1</v>
      </c>
      <c r="G148" s="157" t="s">
        <v>1417</v>
      </c>
      <c r="H148" s="215">
        <v>6544226</v>
      </c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5">
        <v>1009.7740718000001</v>
      </c>
      <c r="V148" s="213"/>
      <c r="W148" s="223"/>
      <c r="X148" s="190" t="s">
        <v>1306</v>
      </c>
      <c r="Y148" s="142" t="s">
        <v>5116</v>
      </c>
      <c r="Z148" s="134">
        <v>66</v>
      </c>
      <c r="AA148" s="134">
        <v>9</v>
      </c>
      <c r="AB148" s="134">
        <v>9</v>
      </c>
    </row>
    <row r="149" spans="1:28" ht="75" x14ac:dyDescent="0.25">
      <c r="A149" s="178">
        <v>2</v>
      </c>
      <c r="B149" s="167">
        <v>343</v>
      </c>
      <c r="C149" s="167">
        <v>343</v>
      </c>
      <c r="D149" s="175" t="s">
        <v>2171</v>
      </c>
      <c r="E149" s="404" t="s">
        <v>2172</v>
      </c>
      <c r="F149" s="171" t="s">
        <v>1</v>
      </c>
      <c r="G149" s="404" t="s">
        <v>2173</v>
      </c>
      <c r="H149" s="235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337">
        <v>6285</v>
      </c>
      <c r="V149" s="213"/>
      <c r="W149" s="225"/>
      <c r="X149" s="190" t="s">
        <v>1306</v>
      </c>
      <c r="Y149" s="142" t="s">
        <v>5117</v>
      </c>
      <c r="Z149" s="127">
        <v>10</v>
      </c>
      <c r="AA149" s="127">
        <v>10</v>
      </c>
      <c r="AB149" s="127">
        <v>10</v>
      </c>
    </row>
    <row r="150" spans="1:28" ht="120" x14ac:dyDescent="0.25">
      <c r="A150" s="178">
        <v>3</v>
      </c>
      <c r="B150" s="167">
        <v>344</v>
      </c>
      <c r="C150" s="167">
        <v>344</v>
      </c>
      <c r="D150" s="175" t="s">
        <v>1946</v>
      </c>
      <c r="E150" s="404" t="s">
        <v>2174</v>
      </c>
      <c r="F150" s="171" t="s">
        <v>1</v>
      </c>
      <c r="G150" s="404" t="s">
        <v>2175</v>
      </c>
      <c r="H150" s="235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337">
        <v>1605</v>
      </c>
      <c r="V150" s="213"/>
      <c r="W150" s="225"/>
      <c r="X150" s="190" t="s">
        <v>1306</v>
      </c>
      <c r="Y150" s="142" t="s">
        <v>5117</v>
      </c>
      <c r="Z150" s="127">
        <v>10</v>
      </c>
      <c r="AA150" s="127">
        <v>10</v>
      </c>
      <c r="AB150" s="127">
        <v>10</v>
      </c>
    </row>
    <row r="151" spans="1:28" ht="120" x14ac:dyDescent="0.25">
      <c r="A151" s="178">
        <v>4</v>
      </c>
      <c r="B151" s="167">
        <v>345</v>
      </c>
      <c r="C151" s="167">
        <v>345</v>
      </c>
      <c r="D151" s="175" t="s">
        <v>2176</v>
      </c>
      <c r="E151" s="404" t="s">
        <v>2177</v>
      </c>
      <c r="F151" s="171" t="s">
        <v>1</v>
      </c>
      <c r="G151" s="404" t="s">
        <v>1738</v>
      </c>
      <c r="H151" s="235"/>
      <c r="I151" s="224"/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337">
        <v>1514</v>
      </c>
      <c r="V151" s="213"/>
      <c r="W151" s="225"/>
      <c r="X151" s="190" t="s">
        <v>1306</v>
      </c>
      <c r="Y151" s="142" t="s">
        <v>5117</v>
      </c>
      <c r="Z151" s="127">
        <v>10</v>
      </c>
      <c r="AA151" s="127">
        <v>10</v>
      </c>
      <c r="AB151" s="127">
        <v>10</v>
      </c>
    </row>
    <row r="152" spans="1:28" ht="75" x14ac:dyDescent="0.25">
      <c r="A152" s="178">
        <v>5</v>
      </c>
      <c r="B152" s="167">
        <v>346</v>
      </c>
      <c r="C152" s="167">
        <v>346</v>
      </c>
      <c r="D152" s="175" t="s">
        <v>2178</v>
      </c>
      <c r="E152" s="404" t="s">
        <v>2179</v>
      </c>
      <c r="F152" s="171" t="s">
        <v>1</v>
      </c>
      <c r="G152" s="404" t="s">
        <v>1738</v>
      </c>
      <c r="H152" s="215">
        <v>10470385</v>
      </c>
      <c r="I152" s="224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5">
        <v>1615.5804055000001</v>
      </c>
      <c r="V152" s="213"/>
      <c r="W152" s="225"/>
      <c r="X152" s="190" t="s">
        <v>1306</v>
      </c>
      <c r="Y152" s="142" t="s">
        <v>5117</v>
      </c>
      <c r="Z152" s="127">
        <v>10</v>
      </c>
      <c r="AA152" s="127">
        <v>10</v>
      </c>
      <c r="AB152" s="127">
        <v>10</v>
      </c>
    </row>
    <row r="153" spans="1:28" ht="75" x14ac:dyDescent="0.25">
      <c r="A153" s="178">
        <v>6</v>
      </c>
      <c r="B153" s="167">
        <v>347</v>
      </c>
      <c r="C153" s="167">
        <v>347</v>
      </c>
      <c r="D153" s="175" t="s">
        <v>2180</v>
      </c>
      <c r="E153" s="404" t="s">
        <v>2181</v>
      </c>
      <c r="F153" s="171" t="s">
        <v>1</v>
      </c>
      <c r="G153" s="404" t="s">
        <v>2182</v>
      </c>
      <c r="H153" s="215">
        <v>12372002.59235256</v>
      </c>
      <c r="I153" s="224"/>
      <c r="J153" s="224"/>
      <c r="K153" s="224"/>
      <c r="L153" s="224"/>
      <c r="M153" s="224"/>
      <c r="N153" s="224"/>
      <c r="O153" s="224"/>
      <c r="P153" s="224"/>
      <c r="Q153" s="224"/>
      <c r="R153" s="224"/>
      <c r="S153" s="224"/>
      <c r="T153" s="224"/>
      <c r="U153" s="225">
        <v>1909</v>
      </c>
      <c r="V153" s="213"/>
      <c r="W153" s="225"/>
      <c r="X153" s="190" t="s">
        <v>1306</v>
      </c>
      <c r="Y153" s="142" t="s">
        <v>5117</v>
      </c>
      <c r="Z153" s="127">
        <v>10</v>
      </c>
      <c r="AA153" s="127">
        <v>10</v>
      </c>
      <c r="AB153" s="127">
        <v>10</v>
      </c>
    </row>
    <row r="154" spans="1:28" ht="105" x14ac:dyDescent="0.25">
      <c r="A154" s="178">
        <v>7</v>
      </c>
      <c r="B154" s="167">
        <v>348</v>
      </c>
      <c r="C154" s="167">
        <v>348</v>
      </c>
      <c r="D154" s="175" t="s">
        <v>4361</v>
      </c>
      <c r="E154" s="404" t="s">
        <v>2183</v>
      </c>
      <c r="F154" s="171" t="s">
        <v>1</v>
      </c>
      <c r="G154" s="404" t="s">
        <v>1738</v>
      </c>
      <c r="H154" s="67">
        <v>13098043</v>
      </c>
      <c r="I154" s="224"/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U154" s="225">
        <v>2021.0280349000002</v>
      </c>
      <c r="V154" s="213"/>
      <c r="W154" s="225"/>
      <c r="X154" s="190" t="s">
        <v>1306</v>
      </c>
      <c r="Y154" s="142" t="s">
        <v>5117</v>
      </c>
      <c r="Z154" s="127">
        <v>10</v>
      </c>
      <c r="AA154" s="127">
        <v>10</v>
      </c>
      <c r="AB154" s="127">
        <v>10</v>
      </c>
    </row>
    <row r="155" spans="1:28" ht="105" x14ac:dyDescent="0.25">
      <c r="A155" s="178">
        <v>8</v>
      </c>
      <c r="B155" s="167">
        <v>349</v>
      </c>
      <c r="C155" s="167">
        <v>349</v>
      </c>
      <c r="D155" s="175" t="s">
        <v>4362</v>
      </c>
      <c r="E155" s="404" t="s">
        <v>2184</v>
      </c>
      <c r="F155" s="171" t="s">
        <v>1</v>
      </c>
      <c r="G155" s="404" t="s">
        <v>762</v>
      </c>
      <c r="H155" s="215">
        <v>10379488</v>
      </c>
      <c r="I155" s="224"/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5">
        <v>2473</v>
      </c>
      <c r="V155" s="213"/>
      <c r="W155" s="225"/>
      <c r="X155" s="190" t="s">
        <v>1306</v>
      </c>
      <c r="Y155" s="142" t="s">
        <v>5117</v>
      </c>
      <c r="Z155" s="127">
        <v>10</v>
      </c>
      <c r="AA155" s="127">
        <v>10</v>
      </c>
      <c r="AB155" s="127">
        <v>10</v>
      </c>
    </row>
    <row r="156" spans="1:28" ht="105" x14ac:dyDescent="0.25">
      <c r="A156" s="178">
        <v>9</v>
      </c>
      <c r="B156" s="167">
        <v>350</v>
      </c>
      <c r="C156" s="167">
        <v>350</v>
      </c>
      <c r="D156" s="175" t="s">
        <v>2185</v>
      </c>
      <c r="E156" s="404" t="s">
        <v>2186</v>
      </c>
      <c r="F156" s="171" t="s">
        <v>1</v>
      </c>
      <c r="G156" s="404" t="s">
        <v>2187</v>
      </c>
      <c r="H156" s="215">
        <v>16034422</v>
      </c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5">
        <v>2474.1113146000002</v>
      </c>
      <c r="V156" s="213"/>
      <c r="W156" s="225"/>
      <c r="X156" s="190" t="s">
        <v>1306</v>
      </c>
      <c r="Y156" s="142" t="s">
        <v>5117</v>
      </c>
      <c r="Z156" s="127">
        <v>10</v>
      </c>
      <c r="AA156" s="127">
        <v>10</v>
      </c>
      <c r="AB156" s="127">
        <v>10</v>
      </c>
    </row>
    <row r="157" spans="1:28" ht="165" x14ac:dyDescent="0.25">
      <c r="A157" s="178">
        <v>10</v>
      </c>
      <c r="B157" s="167">
        <v>351</v>
      </c>
      <c r="C157" s="167">
        <v>351</v>
      </c>
      <c r="D157" s="175" t="s">
        <v>4363</v>
      </c>
      <c r="E157" s="404" t="s">
        <v>928</v>
      </c>
      <c r="F157" s="171" t="s">
        <v>1</v>
      </c>
      <c r="G157" s="404" t="s">
        <v>3217</v>
      </c>
      <c r="H157" s="67">
        <v>20465340</v>
      </c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5">
        <v>3157.801962</v>
      </c>
      <c r="V157" s="213"/>
      <c r="W157" s="225"/>
      <c r="X157" s="190" t="s">
        <v>1306</v>
      </c>
      <c r="Y157" s="142" t="s">
        <v>5117</v>
      </c>
      <c r="Z157" s="127">
        <v>10</v>
      </c>
      <c r="AA157" s="127">
        <v>10</v>
      </c>
      <c r="AB157" s="127">
        <v>10</v>
      </c>
    </row>
    <row r="158" spans="1:28" ht="75" x14ac:dyDescent="0.25">
      <c r="A158" s="178">
        <v>11</v>
      </c>
      <c r="B158" s="167">
        <v>352</v>
      </c>
      <c r="C158" s="167">
        <v>352</v>
      </c>
      <c r="D158" s="175" t="s">
        <v>4364</v>
      </c>
      <c r="E158" s="404" t="s">
        <v>2188</v>
      </c>
      <c r="F158" s="171" t="s">
        <v>1</v>
      </c>
      <c r="G158" s="404" t="s">
        <v>762</v>
      </c>
      <c r="H158" s="235"/>
      <c r="I158" s="224"/>
      <c r="J158" s="224"/>
      <c r="K158" s="224"/>
      <c r="L158" s="224"/>
      <c r="M158" s="224"/>
      <c r="N158" s="224"/>
      <c r="O158" s="224"/>
      <c r="P158" s="224"/>
      <c r="Q158" s="224"/>
      <c r="R158" s="224"/>
      <c r="S158" s="224"/>
      <c r="T158" s="224"/>
      <c r="U158" s="337">
        <v>3291</v>
      </c>
      <c r="V158" s="213"/>
      <c r="W158" s="225"/>
      <c r="X158" s="190" t="s">
        <v>1306</v>
      </c>
      <c r="Y158" s="142" t="s">
        <v>5117</v>
      </c>
      <c r="Z158" s="127">
        <v>10</v>
      </c>
      <c r="AA158" s="127">
        <v>10</v>
      </c>
      <c r="AB158" s="127">
        <v>10</v>
      </c>
    </row>
    <row r="159" spans="1:28" ht="90" x14ac:dyDescent="0.25">
      <c r="A159" s="178">
        <v>12</v>
      </c>
      <c r="B159" s="167">
        <v>353</v>
      </c>
      <c r="C159" s="167">
        <v>353</v>
      </c>
      <c r="D159" s="175" t="s">
        <v>4365</v>
      </c>
      <c r="E159" s="404" t="s">
        <v>2188</v>
      </c>
      <c r="F159" s="171" t="s">
        <v>1</v>
      </c>
      <c r="G159" s="404" t="s">
        <v>1738</v>
      </c>
      <c r="H159" s="235"/>
      <c r="I159" s="224"/>
      <c r="J159" s="224"/>
      <c r="K159" s="224"/>
      <c r="L159" s="224"/>
      <c r="M159" s="224"/>
      <c r="N159" s="224"/>
      <c r="O159" s="224"/>
      <c r="P159" s="224"/>
      <c r="Q159" s="224"/>
      <c r="R159" s="224"/>
      <c r="S159" s="224"/>
      <c r="T159" s="224"/>
      <c r="U159" s="337">
        <v>1699</v>
      </c>
      <c r="V159" s="213"/>
      <c r="W159" s="225"/>
      <c r="X159" s="190" t="s">
        <v>1306</v>
      </c>
      <c r="Y159" s="142" t="s">
        <v>5117</v>
      </c>
      <c r="Z159" s="127">
        <v>10</v>
      </c>
      <c r="AA159" s="127">
        <v>10</v>
      </c>
      <c r="AB159" s="127">
        <v>10</v>
      </c>
    </row>
    <row r="160" spans="1:28" ht="75" x14ac:dyDescent="0.25">
      <c r="A160" s="171">
        <v>13</v>
      </c>
      <c r="B160" s="167">
        <v>354</v>
      </c>
      <c r="C160" s="167">
        <v>354</v>
      </c>
      <c r="D160" s="175" t="s">
        <v>4366</v>
      </c>
      <c r="E160" s="405" t="s">
        <v>2189</v>
      </c>
      <c r="F160" s="171" t="s">
        <v>1</v>
      </c>
      <c r="G160" s="405" t="s">
        <v>4</v>
      </c>
      <c r="H160" s="235"/>
      <c r="I160" s="224"/>
      <c r="J160" s="224"/>
      <c r="K160" s="224"/>
      <c r="L160" s="224"/>
      <c r="M160" s="224"/>
      <c r="N160" s="224"/>
      <c r="O160" s="224"/>
      <c r="P160" s="224"/>
      <c r="Q160" s="224"/>
      <c r="R160" s="224"/>
      <c r="S160" s="224"/>
      <c r="T160" s="224"/>
      <c r="U160" s="225">
        <v>2183</v>
      </c>
      <c r="V160" s="213"/>
      <c r="W160" s="225"/>
      <c r="X160" s="190" t="s">
        <v>1306</v>
      </c>
      <c r="Y160" s="142" t="s">
        <v>5117</v>
      </c>
      <c r="Z160" s="127">
        <v>10</v>
      </c>
      <c r="AA160" s="127">
        <v>10</v>
      </c>
      <c r="AB160" s="127">
        <v>10</v>
      </c>
    </row>
    <row r="161" spans="1:28" ht="75" x14ac:dyDescent="0.25">
      <c r="A161" s="178">
        <v>14</v>
      </c>
      <c r="B161" s="167">
        <v>355</v>
      </c>
      <c r="C161" s="167">
        <v>355</v>
      </c>
      <c r="D161" s="175" t="s">
        <v>4367</v>
      </c>
      <c r="E161" s="404" t="s">
        <v>2189</v>
      </c>
      <c r="F161" s="171" t="s">
        <v>1</v>
      </c>
      <c r="G161" s="404" t="s">
        <v>4</v>
      </c>
      <c r="H161" s="235"/>
      <c r="I161" s="224"/>
      <c r="J161" s="224"/>
      <c r="K161" s="224"/>
      <c r="L161" s="224"/>
      <c r="M161" s="224"/>
      <c r="N161" s="224"/>
      <c r="O161" s="224"/>
      <c r="P161" s="224"/>
      <c r="Q161" s="224"/>
      <c r="R161" s="224"/>
      <c r="S161" s="224"/>
      <c r="T161" s="224"/>
      <c r="U161" s="337">
        <v>1214</v>
      </c>
      <c r="V161" s="213"/>
      <c r="W161" s="225"/>
      <c r="X161" s="190" t="s">
        <v>1306</v>
      </c>
      <c r="Y161" s="142" t="s">
        <v>5117</v>
      </c>
      <c r="Z161" s="127">
        <v>10</v>
      </c>
      <c r="AA161" s="127">
        <v>10</v>
      </c>
      <c r="AB161" s="127">
        <v>10</v>
      </c>
    </row>
    <row r="162" spans="1:28" ht="90" x14ac:dyDescent="0.25">
      <c r="A162" s="171">
        <v>15</v>
      </c>
      <c r="B162" s="167">
        <v>356</v>
      </c>
      <c r="C162" s="167">
        <v>356</v>
      </c>
      <c r="D162" s="175" t="s">
        <v>2190</v>
      </c>
      <c r="E162" s="405" t="s">
        <v>2191</v>
      </c>
      <c r="F162" s="171" t="s">
        <v>1</v>
      </c>
      <c r="G162" s="405" t="s">
        <v>3217</v>
      </c>
      <c r="H162" s="235"/>
      <c r="I162" s="224"/>
      <c r="J162" s="224"/>
      <c r="K162" s="224"/>
      <c r="L162" s="224"/>
      <c r="M162" s="224"/>
      <c r="N162" s="224"/>
      <c r="O162" s="224"/>
      <c r="P162" s="224"/>
      <c r="Q162" s="224"/>
      <c r="R162" s="224"/>
      <c r="S162" s="224"/>
      <c r="T162" s="224"/>
      <c r="U162" s="225">
        <v>1154</v>
      </c>
      <c r="V162" s="213"/>
      <c r="W162" s="225"/>
      <c r="X162" s="190" t="s">
        <v>1306</v>
      </c>
      <c r="Y162" s="142" t="s">
        <v>5117</v>
      </c>
      <c r="Z162" s="127">
        <v>10</v>
      </c>
      <c r="AA162" s="127">
        <v>10</v>
      </c>
      <c r="AB162" s="127">
        <v>10</v>
      </c>
    </row>
    <row r="163" spans="1:28" ht="90" x14ac:dyDescent="0.25">
      <c r="A163" s="171">
        <v>16</v>
      </c>
      <c r="B163" s="167">
        <v>357</v>
      </c>
      <c r="C163" s="167">
        <v>357</v>
      </c>
      <c r="D163" s="175" t="s">
        <v>4368</v>
      </c>
      <c r="E163" s="405" t="s">
        <v>2192</v>
      </c>
      <c r="F163" s="171" t="s">
        <v>1</v>
      </c>
      <c r="G163" s="405" t="s">
        <v>4</v>
      </c>
      <c r="H163" s="235"/>
      <c r="I163" s="224"/>
      <c r="J163" s="224"/>
      <c r="K163" s="224"/>
      <c r="L163" s="224"/>
      <c r="M163" s="224"/>
      <c r="N163" s="224"/>
      <c r="O163" s="224"/>
      <c r="P163" s="224"/>
      <c r="Q163" s="224"/>
      <c r="R163" s="224"/>
      <c r="S163" s="224"/>
      <c r="T163" s="224"/>
      <c r="U163" s="225">
        <v>1034</v>
      </c>
      <c r="V163" s="213"/>
      <c r="W163" s="225"/>
      <c r="X163" s="190" t="s">
        <v>1306</v>
      </c>
      <c r="Y163" s="142" t="s">
        <v>5117</v>
      </c>
      <c r="Z163" s="127">
        <v>10</v>
      </c>
      <c r="AA163" s="127">
        <v>10</v>
      </c>
      <c r="AB163" s="127">
        <v>10</v>
      </c>
    </row>
    <row r="164" spans="1:28" ht="90" x14ac:dyDescent="0.25">
      <c r="A164" s="178">
        <v>17</v>
      </c>
      <c r="B164" s="167">
        <v>358</v>
      </c>
      <c r="C164" s="167">
        <v>358</v>
      </c>
      <c r="D164" s="175" t="s">
        <v>2193</v>
      </c>
      <c r="E164" s="404" t="s">
        <v>2194</v>
      </c>
      <c r="F164" s="171" t="s">
        <v>1</v>
      </c>
      <c r="G164" s="404" t="s">
        <v>3218</v>
      </c>
      <c r="H164" s="235"/>
      <c r="I164" s="224"/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337">
        <v>1022</v>
      </c>
      <c r="V164" s="213"/>
      <c r="W164" s="225"/>
      <c r="X164" s="190" t="s">
        <v>1306</v>
      </c>
      <c r="Y164" s="142" t="s">
        <v>5117</v>
      </c>
      <c r="Z164" s="127">
        <v>10</v>
      </c>
      <c r="AA164" s="127">
        <v>10</v>
      </c>
      <c r="AB164" s="127">
        <v>10</v>
      </c>
    </row>
    <row r="165" spans="1:28" ht="165" x14ac:dyDescent="0.25">
      <c r="A165" s="178">
        <v>77</v>
      </c>
      <c r="B165" s="167">
        <v>418</v>
      </c>
      <c r="C165" s="167">
        <v>418</v>
      </c>
      <c r="D165" s="175" t="s">
        <v>4372</v>
      </c>
      <c r="E165" s="404" t="s">
        <v>929</v>
      </c>
      <c r="F165" s="171" t="s">
        <v>1</v>
      </c>
      <c r="G165" s="404" t="s">
        <v>1314</v>
      </c>
      <c r="H165" s="67">
        <v>21755576</v>
      </c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25">
        <v>3356.8853768000004</v>
      </c>
      <c r="V165" s="213"/>
      <c r="W165" s="214"/>
      <c r="X165" s="190" t="s">
        <v>1308</v>
      </c>
      <c r="Y165" s="142" t="s">
        <v>5117</v>
      </c>
      <c r="Z165" s="127">
        <v>10</v>
      </c>
      <c r="AA165" s="127">
        <v>10</v>
      </c>
      <c r="AB165" s="127">
        <v>10</v>
      </c>
    </row>
    <row r="166" spans="1:28" ht="135" x14ac:dyDescent="0.25">
      <c r="A166" s="178">
        <v>1</v>
      </c>
      <c r="B166" s="167">
        <v>420</v>
      </c>
      <c r="C166" s="167">
        <v>420</v>
      </c>
      <c r="D166" s="175" t="s">
        <v>4373</v>
      </c>
      <c r="E166" s="401" t="s">
        <v>2252</v>
      </c>
      <c r="F166" s="171" t="s">
        <v>1</v>
      </c>
      <c r="G166" s="22" t="s">
        <v>2253</v>
      </c>
      <c r="H166" s="323"/>
      <c r="I166" s="227"/>
      <c r="J166" s="228">
        <v>64234</v>
      </c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366">
        <v>65518.68</v>
      </c>
      <c r="V166" s="30"/>
      <c r="W166" s="351"/>
      <c r="X166" s="182" t="s">
        <v>3229</v>
      </c>
      <c r="Y166" s="142" t="s">
        <v>5119</v>
      </c>
      <c r="Z166" s="134">
        <v>52</v>
      </c>
      <c r="AA166" s="134">
        <v>11</v>
      </c>
      <c r="AB166" s="134">
        <v>11</v>
      </c>
    </row>
    <row r="167" spans="1:28" ht="120" x14ac:dyDescent="0.25">
      <c r="A167" s="178">
        <v>2</v>
      </c>
      <c r="B167" s="167">
        <v>421</v>
      </c>
      <c r="C167" s="167">
        <v>421</v>
      </c>
      <c r="D167" s="175" t="s">
        <v>4374</v>
      </c>
      <c r="E167" s="401" t="s">
        <v>2254</v>
      </c>
      <c r="F167" s="178" t="s">
        <v>46</v>
      </c>
      <c r="G167" s="22" t="s">
        <v>2255</v>
      </c>
      <c r="H167" s="323"/>
      <c r="I167" s="227"/>
      <c r="J167" s="184">
        <v>4680</v>
      </c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366">
        <v>4773.6000000000004</v>
      </c>
      <c r="V167" s="30"/>
      <c r="W167" s="351"/>
      <c r="X167" s="182" t="s">
        <v>3229</v>
      </c>
      <c r="Y167" s="142" t="s">
        <v>5119</v>
      </c>
      <c r="Z167" s="134">
        <v>52</v>
      </c>
      <c r="AA167" s="134">
        <v>11</v>
      </c>
      <c r="AB167" s="134">
        <v>11</v>
      </c>
    </row>
    <row r="168" spans="1:28" ht="120" x14ac:dyDescent="0.25">
      <c r="A168" s="178">
        <v>3</v>
      </c>
      <c r="B168" s="167">
        <v>422</v>
      </c>
      <c r="C168" s="167">
        <v>422</v>
      </c>
      <c r="D168" s="175" t="s">
        <v>4375</v>
      </c>
      <c r="E168" s="401" t="s">
        <v>2256</v>
      </c>
      <c r="F168" s="178" t="s">
        <v>46</v>
      </c>
      <c r="G168" s="22" t="s">
        <v>2255</v>
      </c>
      <c r="H168" s="323"/>
      <c r="I168" s="227"/>
      <c r="J168" s="184">
        <v>1218</v>
      </c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366">
        <v>1242.3600000000001</v>
      </c>
      <c r="V168" s="30"/>
      <c r="W168" s="351"/>
      <c r="X168" s="182" t="s">
        <v>3229</v>
      </c>
      <c r="Y168" s="142" t="s">
        <v>5119</v>
      </c>
      <c r="Z168" s="134">
        <v>52</v>
      </c>
      <c r="AA168" s="134">
        <v>11</v>
      </c>
      <c r="AB168" s="134">
        <v>11</v>
      </c>
    </row>
    <row r="169" spans="1:28" ht="135" x14ac:dyDescent="0.25">
      <c r="A169" s="178">
        <v>4</v>
      </c>
      <c r="B169" s="167">
        <v>423</v>
      </c>
      <c r="C169" s="167">
        <v>423</v>
      </c>
      <c r="D169" s="175" t="s">
        <v>2257</v>
      </c>
      <c r="E169" s="401" t="s">
        <v>2258</v>
      </c>
      <c r="F169" s="171" t="s">
        <v>1</v>
      </c>
      <c r="G169" s="22" t="s">
        <v>2255</v>
      </c>
      <c r="H169" s="323"/>
      <c r="I169" s="227"/>
      <c r="J169" s="184">
        <v>1495</v>
      </c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366">
        <v>1524.9</v>
      </c>
      <c r="V169" s="30"/>
      <c r="W169" s="351"/>
      <c r="X169" s="182" t="s">
        <v>3229</v>
      </c>
      <c r="Y169" s="142" t="s">
        <v>5119</v>
      </c>
      <c r="Z169" s="134">
        <v>52</v>
      </c>
      <c r="AA169" s="134">
        <v>11</v>
      </c>
      <c r="AB169" s="134">
        <v>11</v>
      </c>
    </row>
    <row r="170" spans="1:28" ht="150" x14ac:dyDescent="0.25">
      <c r="A170" s="178">
        <v>5</v>
      </c>
      <c r="B170" s="167">
        <v>424</v>
      </c>
      <c r="C170" s="167">
        <v>424</v>
      </c>
      <c r="D170" s="175" t="s">
        <v>3375</v>
      </c>
      <c r="E170" s="403" t="s">
        <v>885</v>
      </c>
      <c r="F170" s="171" t="s">
        <v>1</v>
      </c>
      <c r="G170" s="403" t="s">
        <v>2259</v>
      </c>
      <c r="H170" s="400">
        <v>6709962</v>
      </c>
      <c r="I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366">
        <v>1035.3471366000001</v>
      </c>
      <c r="V170" s="30"/>
      <c r="W170" s="351"/>
      <c r="X170" s="182" t="s">
        <v>1308</v>
      </c>
      <c r="Y170" s="142" t="s">
        <v>5119</v>
      </c>
      <c r="Z170" s="134">
        <v>52</v>
      </c>
      <c r="AA170" s="134">
        <v>11</v>
      </c>
      <c r="AB170" s="134">
        <v>11</v>
      </c>
    </row>
    <row r="171" spans="1:28" ht="195" x14ac:dyDescent="0.25">
      <c r="A171" s="178">
        <v>6</v>
      </c>
      <c r="B171" s="167">
        <v>425</v>
      </c>
      <c r="C171" s="167">
        <v>425</v>
      </c>
      <c r="D171" s="175" t="s">
        <v>881</v>
      </c>
      <c r="E171" s="403" t="s">
        <v>882</v>
      </c>
      <c r="F171" s="171" t="s">
        <v>1</v>
      </c>
      <c r="G171" s="403" t="s">
        <v>2260</v>
      </c>
      <c r="H171" s="400">
        <v>129271174</v>
      </c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366">
        <v>19946.542148200002</v>
      </c>
      <c r="V171" s="30"/>
      <c r="W171" s="351"/>
      <c r="X171" s="182" t="s">
        <v>1308</v>
      </c>
      <c r="Y171" s="142" t="s">
        <v>5119</v>
      </c>
      <c r="Z171" s="134">
        <v>52</v>
      </c>
      <c r="AA171" s="134">
        <v>11</v>
      </c>
      <c r="AB171" s="134">
        <v>11</v>
      </c>
    </row>
    <row r="172" spans="1:28" ht="90" x14ac:dyDescent="0.25">
      <c r="A172" s="178">
        <v>7</v>
      </c>
      <c r="B172" s="167">
        <v>426</v>
      </c>
      <c r="C172" s="167">
        <v>426</v>
      </c>
      <c r="D172" s="175" t="s">
        <v>4376</v>
      </c>
      <c r="E172" s="403" t="s">
        <v>2261</v>
      </c>
      <c r="F172" s="171" t="s">
        <v>1</v>
      </c>
      <c r="G172" s="403" t="s">
        <v>1716</v>
      </c>
      <c r="H172" s="400">
        <v>8529656</v>
      </c>
      <c r="I172" s="227"/>
      <c r="J172" s="227"/>
      <c r="K172" s="227"/>
      <c r="L172" s="227"/>
      <c r="M172" s="227"/>
      <c r="N172" s="227"/>
      <c r="O172" s="227"/>
      <c r="P172" s="227"/>
      <c r="Q172" s="227"/>
      <c r="R172" s="227"/>
      <c r="S172" s="227"/>
      <c r="T172" s="227"/>
      <c r="U172" s="366">
        <v>1316.1259208000001</v>
      </c>
      <c r="V172" s="30"/>
      <c r="W172" s="351"/>
      <c r="X172" s="182" t="s">
        <v>1308</v>
      </c>
      <c r="Y172" s="142" t="s">
        <v>5119</v>
      </c>
      <c r="Z172" s="134">
        <v>52</v>
      </c>
      <c r="AA172" s="134">
        <v>11</v>
      </c>
      <c r="AB172" s="134">
        <v>11</v>
      </c>
    </row>
    <row r="173" spans="1:28" ht="75" x14ac:dyDescent="0.25">
      <c r="A173" s="178">
        <v>8</v>
      </c>
      <c r="B173" s="167">
        <v>427</v>
      </c>
      <c r="C173" s="167">
        <v>427</v>
      </c>
      <c r="D173" s="175" t="s">
        <v>880</v>
      </c>
      <c r="E173" s="403" t="s">
        <v>2262</v>
      </c>
      <c r="F173" s="171" t="s">
        <v>1</v>
      </c>
      <c r="G173" s="403" t="s">
        <v>1716</v>
      </c>
      <c r="H173" s="400">
        <v>57445617</v>
      </c>
      <c r="I173" s="227"/>
      <c r="J173" s="227"/>
      <c r="K173" s="227"/>
      <c r="L173" s="227"/>
      <c r="M173" s="227"/>
      <c r="N173" s="227"/>
      <c r="O173" s="227"/>
      <c r="P173" s="227"/>
      <c r="Q173" s="227"/>
      <c r="R173" s="227"/>
      <c r="S173" s="227"/>
      <c r="T173" s="227"/>
      <c r="U173" s="366">
        <v>8863.8587031000006</v>
      </c>
      <c r="V173" s="30"/>
      <c r="W173" s="351"/>
      <c r="X173" s="182" t="s">
        <v>1308</v>
      </c>
      <c r="Y173" s="142" t="s">
        <v>5119</v>
      </c>
      <c r="Z173" s="134">
        <v>52</v>
      </c>
      <c r="AA173" s="134">
        <v>11</v>
      </c>
      <c r="AB173" s="134">
        <v>11</v>
      </c>
    </row>
    <row r="174" spans="1:28" ht="75" x14ac:dyDescent="0.25">
      <c r="A174" s="178">
        <v>9</v>
      </c>
      <c r="B174" s="167">
        <v>428</v>
      </c>
      <c r="C174" s="167">
        <v>428</v>
      </c>
      <c r="D174" s="175" t="s">
        <v>4377</v>
      </c>
      <c r="E174" s="403" t="s">
        <v>879</v>
      </c>
      <c r="F174" s="171" t="s">
        <v>1</v>
      </c>
      <c r="G174" s="403" t="s">
        <v>1716</v>
      </c>
      <c r="H174" s="400">
        <v>6993927</v>
      </c>
      <c r="I174" s="227"/>
      <c r="J174" s="227"/>
      <c r="K174" s="227"/>
      <c r="L174" s="227"/>
      <c r="M174" s="227"/>
      <c r="N174" s="227"/>
      <c r="O174" s="227"/>
      <c r="P174" s="227"/>
      <c r="Q174" s="227"/>
      <c r="R174" s="227"/>
      <c r="S174" s="227"/>
      <c r="T174" s="227"/>
      <c r="U174" s="366">
        <v>1079.1629361</v>
      </c>
      <c r="V174" s="30"/>
      <c r="W174" s="351"/>
      <c r="X174" s="182" t="s">
        <v>1308</v>
      </c>
      <c r="Y174" s="142" t="s">
        <v>5119</v>
      </c>
      <c r="Z174" s="134">
        <v>52</v>
      </c>
      <c r="AA174" s="134">
        <v>11</v>
      </c>
      <c r="AB174" s="134">
        <v>11</v>
      </c>
    </row>
    <row r="175" spans="1:28" ht="75" x14ac:dyDescent="0.25">
      <c r="A175" s="178">
        <v>10</v>
      </c>
      <c r="B175" s="167">
        <v>429</v>
      </c>
      <c r="C175" s="167">
        <v>429</v>
      </c>
      <c r="D175" s="175" t="s">
        <v>872</v>
      </c>
      <c r="E175" s="403" t="s">
        <v>873</v>
      </c>
      <c r="F175" s="178" t="s">
        <v>30</v>
      </c>
      <c r="G175" s="403" t="s">
        <v>1267</v>
      </c>
      <c r="H175" s="400">
        <v>8054400</v>
      </c>
      <c r="I175" s="227"/>
      <c r="J175" s="227"/>
      <c r="K175" s="227"/>
      <c r="L175" s="227"/>
      <c r="M175" s="227"/>
      <c r="N175" s="227"/>
      <c r="O175" s="227"/>
      <c r="P175" s="227"/>
      <c r="Q175" s="227"/>
      <c r="R175" s="227"/>
      <c r="S175" s="227"/>
      <c r="T175" s="227"/>
      <c r="U175" s="366">
        <v>1242.7939200000001</v>
      </c>
      <c r="V175" s="30"/>
      <c r="W175" s="351"/>
      <c r="X175" s="182" t="s">
        <v>1308</v>
      </c>
      <c r="Y175" s="142" t="s">
        <v>5119</v>
      </c>
      <c r="Z175" s="134">
        <v>52</v>
      </c>
      <c r="AA175" s="134">
        <v>11</v>
      </c>
      <c r="AB175" s="134">
        <v>11</v>
      </c>
    </row>
    <row r="176" spans="1:28" ht="210" x14ac:dyDescent="0.25">
      <c r="A176" s="178">
        <v>11</v>
      </c>
      <c r="B176" s="167">
        <v>430</v>
      </c>
      <c r="C176" s="167">
        <v>430</v>
      </c>
      <c r="D176" s="175" t="s">
        <v>870</v>
      </c>
      <c r="E176" s="403" t="s">
        <v>871</v>
      </c>
      <c r="F176" s="171" t="s">
        <v>1</v>
      </c>
      <c r="G176" s="403" t="s">
        <v>93</v>
      </c>
      <c r="H176" s="400">
        <v>8685529</v>
      </c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366">
        <v>1340.1771247000001</v>
      </c>
      <c r="V176" s="30"/>
      <c r="W176" s="351"/>
      <c r="X176" s="182" t="s">
        <v>1308</v>
      </c>
      <c r="Y176" s="142" t="s">
        <v>5119</v>
      </c>
      <c r="Z176" s="134">
        <v>52</v>
      </c>
      <c r="AA176" s="134">
        <v>11</v>
      </c>
      <c r="AB176" s="134">
        <v>11</v>
      </c>
    </row>
    <row r="177" spans="1:28" ht="75" x14ac:dyDescent="0.25">
      <c r="A177" s="178">
        <v>108</v>
      </c>
      <c r="B177" s="167">
        <v>527</v>
      </c>
      <c r="C177" s="167">
        <v>527</v>
      </c>
      <c r="D177" s="175" t="s">
        <v>868</v>
      </c>
      <c r="E177" s="404" t="s">
        <v>869</v>
      </c>
      <c r="F177" s="171" t="s">
        <v>30</v>
      </c>
      <c r="G177" s="404" t="s">
        <v>2380</v>
      </c>
      <c r="H177" s="67">
        <v>3488320</v>
      </c>
      <c r="I177" s="187"/>
      <c r="J177" s="187"/>
      <c r="K177" s="187"/>
      <c r="L177" s="187"/>
      <c r="M177" s="187"/>
      <c r="N177" s="224"/>
      <c r="O177" s="224"/>
      <c r="P177" s="224"/>
      <c r="Q177" s="224"/>
      <c r="R177" s="224"/>
      <c r="S177" s="187"/>
      <c r="T177" s="224"/>
      <c r="U177" s="225">
        <v>538.24777600000004</v>
      </c>
      <c r="V177" s="197"/>
      <c r="W177" s="198"/>
      <c r="X177" s="190" t="s">
        <v>1308</v>
      </c>
      <c r="Y177" s="142" t="s">
        <v>5119</v>
      </c>
      <c r="Z177" s="134">
        <v>52</v>
      </c>
      <c r="AA177" s="134">
        <v>11</v>
      </c>
      <c r="AB177" s="134">
        <v>11</v>
      </c>
    </row>
    <row r="178" spans="1:28" ht="75" x14ac:dyDescent="0.25">
      <c r="A178" s="178">
        <v>109</v>
      </c>
      <c r="B178" s="167">
        <v>528</v>
      </c>
      <c r="C178" s="167">
        <v>528</v>
      </c>
      <c r="D178" s="175" t="s">
        <v>2381</v>
      </c>
      <c r="E178" s="404" t="s">
        <v>883</v>
      </c>
      <c r="F178" s="171" t="s">
        <v>30</v>
      </c>
      <c r="G178" s="404" t="s">
        <v>1309</v>
      </c>
      <c r="H178" s="67">
        <v>4145640</v>
      </c>
      <c r="I178" s="187"/>
      <c r="J178" s="187"/>
      <c r="K178" s="187"/>
      <c r="L178" s="187"/>
      <c r="M178" s="187"/>
      <c r="N178" s="224"/>
      <c r="O178" s="224"/>
      <c r="P178" s="224"/>
      <c r="Q178" s="224"/>
      <c r="R178" s="224"/>
      <c r="S178" s="187"/>
      <c r="T178" s="224"/>
      <c r="U178" s="225">
        <v>639.67225200000007</v>
      </c>
      <c r="V178" s="197"/>
      <c r="W178" s="198"/>
      <c r="X178" s="190" t="s">
        <v>1308</v>
      </c>
      <c r="Y178" s="142" t="s">
        <v>5119</v>
      </c>
      <c r="Z178" s="134">
        <v>52</v>
      </c>
      <c r="AA178" s="134">
        <v>11</v>
      </c>
      <c r="AB178" s="134">
        <v>11</v>
      </c>
    </row>
    <row r="179" spans="1:28" ht="135" x14ac:dyDescent="0.25">
      <c r="A179" s="178">
        <v>110</v>
      </c>
      <c r="B179" s="167">
        <v>529</v>
      </c>
      <c r="C179" s="167">
        <v>529</v>
      </c>
      <c r="D179" s="175" t="s">
        <v>876</v>
      </c>
      <c r="E179" s="404" t="s">
        <v>877</v>
      </c>
      <c r="F179" s="171" t="s">
        <v>30</v>
      </c>
      <c r="G179" s="404" t="s">
        <v>2382</v>
      </c>
      <c r="H179" s="67">
        <v>4564000</v>
      </c>
      <c r="I179" s="187"/>
      <c r="J179" s="187"/>
      <c r="K179" s="187"/>
      <c r="L179" s="187"/>
      <c r="M179" s="187"/>
      <c r="N179" s="224"/>
      <c r="O179" s="224"/>
      <c r="P179" s="224"/>
      <c r="Q179" s="224"/>
      <c r="R179" s="224"/>
      <c r="S179" s="187"/>
      <c r="T179" s="224"/>
      <c r="U179" s="225">
        <v>704.22520000000009</v>
      </c>
      <c r="V179" s="197"/>
      <c r="W179" s="198"/>
      <c r="X179" s="190" t="s">
        <v>1308</v>
      </c>
      <c r="Y179" s="142" t="s">
        <v>5119</v>
      </c>
      <c r="Z179" s="134">
        <v>52</v>
      </c>
      <c r="AA179" s="134">
        <v>11</v>
      </c>
      <c r="AB179" s="134">
        <v>11</v>
      </c>
    </row>
    <row r="180" spans="1:28" ht="150" x14ac:dyDescent="0.25">
      <c r="A180" s="178">
        <v>111</v>
      </c>
      <c r="B180" s="167">
        <v>530</v>
      </c>
      <c r="C180" s="167">
        <v>530</v>
      </c>
      <c r="D180" s="175" t="s">
        <v>4387</v>
      </c>
      <c r="E180" s="404" t="s">
        <v>884</v>
      </c>
      <c r="F180" s="171" t="s">
        <v>30</v>
      </c>
      <c r="G180" s="404" t="s">
        <v>50</v>
      </c>
      <c r="H180" s="67">
        <v>5305020</v>
      </c>
      <c r="I180" s="187"/>
      <c r="J180" s="187"/>
      <c r="K180" s="187"/>
      <c r="L180" s="187"/>
      <c r="M180" s="187"/>
      <c r="N180" s="224"/>
      <c r="O180" s="224"/>
      <c r="P180" s="224"/>
      <c r="Q180" s="224"/>
      <c r="R180" s="224"/>
      <c r="S180" s="187"/>
      <c r="T180" s="224"/>
      <c r="U180" s="225">
        <v>818.56458600000008</v>
      </c>
      <c r="V180" s="197"/>
      <c r="W180" s="198"/>
      <c r="X180" s="190" t="s">
        <v>1308</v>
      </c>
      <c r="Y180" s="142" t="s">
        <v>5119</v>
      </c>
      <c r="Z180" s="134">
        <v>52</v>
      </c>
      <c r="AA180" s="134">
        <v>11</v>
      </c>
      <c r="AB180" s="134">
        <v>11</v>
      </c>
    </row>
    <row r="181" spans="1:28" ht="135" x14ac:dyDescent="0.25">
      <c r="A181" s="178">
        <v>112</v>
      </c>
      <c r="B181" s="167">
        <v>531</v>
      </c>
      <c r="C181" s="167">
        <v>531</v>
      </c>
      <c r="D181" s="175" t="s">
        <v>874</v>
      </c>
      <c r="E181" s="404" t="s">
        <v>875</v>
      </c>
      <c r="F181" s="171" t="s">
        <v>30</v>
      </c>
      <c r="G181" s="404" t="s">
        <v>537</v>
      </c>
      <c r="H181" s="67">
        <v>5423284</v>
      </c>
      <c r="I181" s="187"/>
      <c r="J181" s="187"/>
      <c r="K181" s="187"/>
      <c r="L181" s="187"/>
      <c r="M181" s="187"/>
      <c r="N181" s="224"/>
      <c r="O181" s="224"/>
      <c r="P181" s="224"/>
      <c r="Q181" s="224"/>
      <c r="R181" s="224"/>
      <c r="S181" s="187"/>
      <c r="T181" s="224"/>
      <c r="U181" s="225">
        <v>836.81272120000006</v>
      </c>
      <c r="V181" s="197"/>
      <c r="W181" s="198"/>
      <c r="X181" s="190" t="s">
        <v>1308</v>
      </c>
      <c r="Y181" s="142" t="s">
        <v>5119</v>
      </c>
      <c r="Z181" s="134">
        <v>52</v>
      </c>
      <c r="AA181" s="134">
        <v>11</v>
      </c>
      <c r="AB181" s="134">
        <v>11</v>
      </c>
    </row>
    <row r="182" spans="1:28" ht="135" x14ac:dyDescent="0.25">
      <c r="A182" s="178">
        <v>113</v>
      </c>
      <c r="B182" s="167">
        <v>532</v>
      </c>
      <c r="C182" s="167">
        <v>532</v>
      </c>
      <c r="D182" s="175" t="s">
        <v>4388</v>
      </c>
      <c r="E182" s="404" t="s">
        <v>878</v>
      </c>
      <c r="F182" s="171" t="s">
        <v>30</v>
      </c>
      <c r="G182" s="404" t="s">
        <v>537</v>
      </c>
      <c r="H182" s="67">
        <v>5807958</v>
      </c>
      <c r="I182" s="187"/>
      <c r="J182" s="187"/>
      <c r="K182" s="187"/>
      <c r="L182" s="187"/>
      <c r="M182" s="187"/>
      <c r="N182" s="224"/>
      <c r="O182" s="224"/>
      <c r="P182" s="224"/>
      <c r="Q182" s="224"/>
      <c r="R182" s="224"/>
      <c r="S182" s="187"/>
      <c r="T182" s="224"/>
      <c r="U182" s="225">
        <v>896.16791940000007</v>
      </c>
      <c r="V182" s="197"/>
      <c r="W182" s="198"/>
      <c r="X182" s="190" t="s">
        <v>1308</v>
      </c>
      <c r="Y182" s="142" t="s">
        <v>5119</v>
      </c>
      <c r="Z182" s="134">
        <v>52</v>
      </c>
      <c r="AA182" s="134">
        <v>11</v>
      </c>
      <c r="AB182" s="134">
        <v>11</v>
      </c>
    </row>
    <row r="183" spans="1:28" ht="75" x14ac:dyDescent="0.25">
      <c r="A183" s="178">
        <v>114</v>
      </c>
      <c r="B183" s="167">
        <v>533</v>
      </c>
      <c r="C183" s="167">
        <v>533</v>
      </c>
      <c r="D183" s="175" t="s">
        <v>2383</v>
      </c>
      <c r="E183" s="404" t="s">
        <v>867</v>
      </c>
      <c r="F183" s="171" t="s">
        <v>30</v>
      </c>
      <c r="G183" s="404" t="s">
        <v>1309</v>
      </c>
      <c r="H183" s="67">
        <v>3802227</v>
      </c>
      <c r="I183" s="187"/>
      <c r="J183" s="187"/>
      <c r="K183" s="187"/>
      <c r="L183" s="187"/>
      <c r="M183" s="187"/>
      <c r="N183" s="224"/>
      <c r="O183" s="224"/>
      <c r="P183" s="224"/>
      <c r="Q183" s="224"/>
      <c r="R183" s="224"/>
      <c r="S183" s="187"/>
      <c r="T183" s="224"/>
      <c r="U183" s="225">
        <v>586.68362610000008</v>
      </c>
      <c r="V183" s="197"/>
      <c r="W183" s="198"/>
      <c r="X183" s="190" t="s">
        <v>1308</v>
      </c>
      <c r="Y183" s="142" t="s">
        <v>5119</v>
      </c>
      <c r="Z183" s="134">
        <v>52</v>
      </c>
      <c r="AA183" s="134">
        <v>11</v>
      </c>
      <c r="AB183" s="134">
        <v>11</v>
      </c>
    </row>
    <row r="184" spans="1:28" ht="195" x14ac:dyDescent="0.25">
      <c r="A184" s="178">
        <v>1</v>
      </c>
      <c r="B184" s="167">
        <v>534</v>
      </c>
      <c r="C184" s="167">
        <v>534</v>
      </c>
      <c r="D184" s="156" t="s">
        <v>2384</v>
      </c>
      <c r="E184" s="403" t="s">
        <v>967</v>
      </c>
      <c r="F184" s="404" t="s">
        <v>1</v>
      </c>
      <c r="G184" s="403" t="s">
        <v>1716</v>
      </c>
      <c r="H184" s="400">
        <v>7447200</v>
      </c>
      <c r="I184" s="227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366">
        <v>1149.1029600000002</v>
      </c>
      <c r="V184" s="30"/>
      <c r="W184" s="351"/>
      <c r="X184" s="182" t="s">
        <v>1308</v>
      </c>
      <c r="Y184" s="142" t="s">
        <v>5118</v>
      </c>
      <c r="Z184" s="134">
        <v>30</v>
      </c>
      <c r="AA184" s="134">
        <v>12</v>
      </c>
      <c r="AB184" s="134">
        <v>12</v>
      </c>
    </row>
    <row r="185" spans="1:28" ht="150" x14ac:dyDescent="0.25">
      <c r="A185" s="178">
        <v>2</v>
      </c>
      <c r="B185" s="167">
        <v>535</v>
      </c>
      <c r="C185" s="167">
        <v>535</v>
      </c>
      <c r="D185" s="156" t="s">
        <v>4389</v>
      </c>
      <c r="E185" s="404" t="s">
        <v>2385</v>
      </c>
      <c r="F185" s="404" t="s">
        <v>1</v>
      </c>
      <c r="G185" s="404" t="s">
        <v>2386</v>
      </c>
      <c r="H185" s="215">
        <v>7499655</v>
      </c>
      <c r="I185" s="201"/>
      <c r="J185" s="201"/>
      <c r="K185" s="224"/>
      <c r="L185" s="201"/>
      <c r="M185" s="224"/>
      <c r="N185" s="201"/>
      <c r="O185" s="224"/>
      <c r="P185" s="224"/>
      <c r="Q185" s="224"/>
      <c r="R185" s="224"/>
      <c r="S185" s="224"/>
      <c r="T185" s="224"/>
      <c r="U185" s="225">
        <v>1157.1967665</v>
      </c>
      <c r="V185" s="213"/>
      <c r="W185" s="225"/>
      <c r="X185" s="190" t="s">
        <v>1306</v>
      </c>
      <c r="Y185" s="142" t="s">
        <v>5118</v>
      </c>
      <c r="Z185" s="134">
        <v>30</v>
      </c>
      <c r="AA185" s="134">
        <v>12</v>
      </c>
      <c r="AB185" s="134">
        <v>12</v>
      </c>
    </row>
    <row r="186" spans="1:28" ht="90" x14ac:dyDescent="0.25">
      <c r="A186" s="178">
        <v>3</v>
      </c>
      <c r="B186" s="167">
        <v>536</v>
      </c>
      <c r="C186" s="167">
        <v>536</v>
      </c>
      <c r="D186" s="156" t="s">
        <v>2387</v>
      </c>
      <c r="E186" s="404" t="s">
        <v>2388</v>
      </c>
      <c r="F186" s="404" t="s">
        <v>1</v>
      </c>
      <c r="G186" s="404" t="s">
        <v>91</v>
      </c>
      <c r="H186" s="67">
        <v>7092876</v>
      </c>
      <c r="I186" s="201"/>
      <c r="J186" s="201"/>
      <c r="K186" s="224"/>
      <c r="L186" s="201"/>
      <c r="M186" s="224"/>
      <c r="N186" s="201"/>
      <c r="O186" s="224"/>
      <c r="P186" s="224"/>
      <c r="Q186" s="224"/>
      <c r="R186" s="224"/>
      <c r="S186" s="224"/>
      <c r="T186" s="224"/>
      <c r="U186" s="225">
        <v>1094.4307668000001</v>
      </c>
      <c r="V186" s="213"/>
      <c r="W186" s="225"/>
      <c r="X186" s="190" t="s">
        <v>1306</v>
      </c>
      <c r="Y186" s="142" t="s">
        <v>5118</v>
      </c>
      <c r="Z186" s="134">
        <v>30</v>
      </c>
      <c r="AA186" s="134">
        <v>12</v>
      </c>
      <c r="AB186" s="134">
        <v>12</v>
      </c>
    </row>
    <row r="187" spans="1:28" ht="75" x14ac:dyDescent="0.25">
      <c r="A187" s="178">
        <v>4</v>
      </c>
      <c r="B187" s="167">
        <v>537</v>
      </c>
      <c r="C187" s="167">
        <v>537</v>
      </c>
      <c r="D187" s="156" t="s">
        <v>2389</v>
      </c>
      <c r="E187" s="404" t="s">
        <v>2390</v>
      </c>
      <c r="F187" s="404" t="s">
        <v>1</v>
      </c>
      <c r="G187" s="404" t="s">
        <v>2391</v>
      </c>
      <c r="H187" s="67">
        <v>10770816</v>
      </c>
      <c r="I187" s="201"/>
      <c r="J187" s="201"/>
      <c r="K187" s="224"/>
      <c r="L187" s="201"/>
      <c r="M187" s="224"/>
      <c r="N187" s="201"/>
      <c r="O187" s="224"/>
      <c r="P187" s="224"/>
      <c r="Q187" s="224"/>
      <c r="R187" s="224"/>
      <c r="S187" s="224"/>
      <c r="T187" s="224"/>
      <c r="U187" s="225">
        <v>1661.9369088000001</v>
      </c>
      <c r="V187" s="213"/>
      <c r="W187" s="225"/>
      <c r="X187" s="190" t="s">
        <v>1306</v>
      </c>
      <c r="Y187" s="142" t="s">
        <v>5118</v>
      </c>
      <c r="Z187" s="134">
        <v>30</v>
      </c>
      <c r="AA187" s="134">
        <v>12</v>
      </c>
      <c r="AB187" s="134">
        <v>12</v>
      </c>
    </row>
    <row r="188" spans="1:28" ht="105" x14ac:dyDescent="0.25">
      <c r="A188" s="178">
        <v>5</v>
      </c>
      <c r="B188" s="167">
        <v>538</v>
      </c>
      <c r="C188" s="167">
        <v>538</v>
      </c>
      <c r="D188" s="156" t="s">
        <v>2392</v>
      </c>
      <c r="E188" s="404" t="s">
        <v>2393</v>
      </c>
      <c r="F188" s="404" t="s">
        <v>1</v>
      </c>
      <c r="G188" s="404" t="s">
        <v>2394</v>
      </c>
      <c r="H188" s="67">
        <v>16128540</v>
      </c>
      <c r="I188" s="201"/>
      <c r="J188" s="201"/>
      <c r="K188" s="224"/>
      <c r="L188" s="201"/>
      <c r="M188" s="224"/>
      <c r="N188" s="201"/>
      <c r="O188" s="224"/>
      <c r="P188" s="224"/>
      <c r="Q188" s="224"/>
      <c r="R188" s="224"/>
      <c r="S188" s="224"/>
      <c r="T188" s="224"/>
      <c r="U188" s="225">
        <v>2488.633722</v>
      </c>
      <c r="V188" s="213"/>
      <c r="W188" s="225"/>
      <c r="X188" s="190" t="s">
        <v>1306</v>
      </c>
      <c r="Y188" s="142" t="s">
        <v>5118</v>
      </c>
      <c r="Z188" s="134">
        <v>30</v>
      </c>
      <c r="AA188" s="134">
        <v>12</v>
      </c>
      <c r="AB188" s="134">
        <v>12</v>
      </c>
    </row>
    <row r="189" spans="1:28" ht="90" x14ac:dyDescent="0.25">
      <c r="A189" s="178">
        <v>6</v>
      </c>
      <c r="B189" s="167">
        <v>539</v>
      </c>
      <c r="C189" s="167">
        <v>539</v>
      </c>
      <c r="D189" s="156" t="s">
        <v>2395</v>
      </c>
      <c r="E189" s="404" t="s">
        <v>2396</v>
      </c>
      <c r="F189" s="404" t="s">
        <v>1</v>
      </c>
      <c r="G189" s="404" t="s">
        <v>2397</v>
      </c>
      <c r="H189" s="67">
        <v>7681627</v>
      </c>
      <c r="I189" s="201"/>
      <c r="J189" s="201"/>
      <c r="K189" s="224"/>
      <c r="L189" s="201"/>
      <c r="M189" s="224"/>
      <c r="N189" s="201"/>
      <c r="O189" s="224"/>
      <c r="P189" s="224"/>
      <c r="Q189" s="224"/>
      <c r="R189" s="224"/>
      <c r="S189" s="224"/>
      <c r="T189" s="224"/>
      <c r="U189" s="225">
        <v>1185.2750461000001</v>
      </c>
      <c r="V189" s="213"/>
      <c r="W189" s="225"/>
      <c r="X189" s="190" t="s">
        <v>1306</v>
      </c>
      <c r="Y189" s="142" t="s">
        <v>5118</v>
      </c>
      <c r="Z189" s="134">
        <v>30</v>
      </c>
      <c r="AA189" s="134">
        <v>12</v>
      </c>
      <c r="AB189" s="134">
        <v>12</v>
      </c>
    </row>
    <row r="190" spans="1:28" ht="75" x14ac:dyDescent="0.25">
      <c r="A190" s="178">
        <v>7</v>
      </c>
      <c r="B190" s="167">
        <v>540</v>
      </c>
      <c r="C190" s="167">
        <v>540</v>
      </c>
      <c r="D190" s="156" t="s">
        <v>2398</v>
      </c>
      <c r="E190" s="404" t="s">
        <v>2399</v>
      </c>
      <c r="F190" s="404" t="s">
        <v>1</v>
      </c>
      <c r="G190" s="157" t="s">
        <v>2400</v>
      </c>
      <c r="H190" s="215">
        <v>636362394</v>
      </c>
      <c r="I190" s="201"/>
      <c r="J190" s="226">
        <v>817.2</v>
      </c>
      <c r="K190" s="224"/>
      <c r="L190" s="201"/>
      <c r="M190" s="224"/>
      <c r="N190" s="201"/>
      <c r="O190" s="224"/>
      <c r="P190" s="224"/>
      <c r="Q190" s="224"/>
      <c r="R190" s="224"/>
      <c r="S190" s="224"/>
      <c r="T190" s="224"/>
      <c r="U190" s="225">
        <v>99024.261394200003</v>
      </c>
      <c r="V190" s="213"/>
      <c r="W190" s="225"/>
      <c r="X190" s="190" t="s">
        <v>1306</v>
      </c>
      <c r="Y190" s="142" t="s">
        <v>5118</v>
      </c>
      <c r="Z190" s="134">
        <v>30</v>
      </c>
      <c r="AA190" s="134">
        <v>12</v>
      </c>
      <c r="AB190" s="134">
        <v>12</v>
      </c>
    </row>
    <row r="191" spans="1:28" ht="90" x14ac:dyDescent="0.25">
      <c r="A191" s="178">
        <v>8</v>
      </c>
      <c r="B191" s="167">
        <v>541</v>
      </c>
      <c r="C191" s="167">
        <v>541</v>
      </c>
      <c r="D191" s="156" t="s">
        <v>971</v>
      </c>
      <c r="E191" s="404" t="s">
        <v>2401</v>
      </c>
      <c r="F191" s="404" t="s">
        <v>1</v>
      </c>
      <c r="G191" s="404" t="s">
        <v>427</v>
      </c>
      <c r="H191" s="67">
        <v>9780750</v>
      </c>
      <c r="I191" s="201"/>
      <c r="J191" s="201"/>
      <c r="K191" s="224"/>
      <c r="L191" s="201"/>
      <c r="M191" s="224"/>
      <c r="N191" s="201"/>
      <c r="O191" s="224"/>
      <c r="P191" s="224"/>
      <c r="Q191" s="224"/>
      <c r="R191" s="224"/>
      <c r="S191" s="224"/>
      <c r="T191" s="224"/>
      <c r="U191" s="225">
        <v>1509.1697250000002</v>
      </c>
      <c r="V191" s="213"/>
      <c r="W191" s="225"/>
      <c r="X191" s="190" t="s">
        <v>1306</v>
      </c>
      <c r="Y191" s="142" t="s">
        <v>5118</v>
      </c>
      <c r="Z191" s="134">
        <v>30</v>
      </c>
      <c r="AA191" s="134">
        <v>12</v>
      </c>
      <c r="AB191" s="134">
        <v>12</v>
      </c>
    </row>
    <row r="192" spans="1:28" ht="120" x14ac:dyDescent="0.25">
      <c r="A192" s="178">
        <v>9</v>
      </c>
      <c r="B192" s="167">
        <v>542</v>
      </c>
      <c r="C192" s="167">
        <v>542</v>
      </c>
      <c r="D192" s="156" t="s">
        <v>2402</v>
      </c>
      <c r="E192" s="404" t="s">
        <v>2403</v>
      </c>
      <c r="F192" s="404" t="s">
        <v>1</v>
      </c>
      <c r="G192" s="404" t="s">
        <v>2404</v>
      </c>
      <c r="H192" s="215">
        <v>10141953</v>
      </c>
      <c r="I192" s="201"/>
      <c r="J192" s="201"/>
      <c r="K192" s="224"/>
      <c r="L192" s="201"/>
      <c r="M192" s="224"/>
      <c r="N192" s="201"/>
      <c r="O192" s="224"/>
      <c r="P192" s="224"/>
      <c r="Q192" s="224"/>
      <c r="R192" s="224"/>
      <c r="S192" s="224"/>
      <c r="T192" s="224"/>
      <c r="U192" s="225">
        <v>1564.9033479000002</v>
      </c>
      <c r="V192" s="213"/>
      <c r="W192" s="225"/>
      <c r="X192" s="190" t="s">
        <v>1306</v>
      </c>
      <c r="Y192" s="142" t="s">
        <v>5118</v>
      </c>
      <c r="Z192" s="134">
        <v>30</v>
      </c>
      <c r="AA192" s="134">
        <v>12</v>
      </c>
      <c r="AB192" s="134">
        <v>12</v>
      </c>
    </row>
    <row r="193" spans="1:28" ht="120" x14ac:dyDescent="0.25">
      <c r="A193" s="178">
        <v>10</v>
      </c>
      <c r="B193" s="167">
        <v>543</v>
      </c>
      <c r="C193" s="167">
        <v>543</v>
      </c>
      <c r="D193" s="156" t="s">
        <v>970</v>
      </c>
      <c r="E193" s="404" t="s">
        <v>2403</v>
      </c>
      <c r="F193" s="404" t="s">
        <v>1</v>
      </c>
      <c r="G193" s="404" t="s">
        <v>4</v>
      </c>
      <c r="H193" s="67">
        <v>17665480</v>
      </c>
      <c r="I193" s="201"/>
      <c r="J193" s="201"/>
      <c r="K193" s="224"/>
      <c r="L193" s="201"/>
      <c r="M193" s="224"/>
      <c r="N193" s="201"/>
      <c r="O193" s="224"/>
      <c r="P193" s="224"/>
      <c r="Q193" s="224"/>
      <c r="R193" s="224"/>
      <c r="S193" s="224"/>
      <c r="T193" s="224"/>
      <c r="U193" s="225">
        <v>2725.7835640000003</v>
      </c>
      <c r="V193" s="213"/>
      <c r="W193" s="225"/>
      <c r="X193" s="190" t="s">
        <v>3225</v>
      </c>
      <c r="Y193" s="142" t="s">
        <v>5118</v>
      </c>
      <c r="Z193" s="134">
        <v>30</v>
      </c>
      <c r="AA193" s="134">
        <v>12</v>
      </c>
      <c r="AB193" s="134">
        <v>12</v>
      </c>
    </row>
    <row r="194" spans="1:28" ht="105" x14ac:dyDescent="0.25">
      <c r="A194" s="178">
        <v>11</v>
      </c>
      <c r="B194" s="167">
        <v>544</v>
      </c>
      <c r="C194" s="167">
        <v>544</v>
      </c>
      <c r="D194" s="156" t="s">
        <v>4390</v>
      </c>
      <c r="E194" s="404" t="s">
        <v>2405</v>
      </c>
      <c r="F194" s="404" t="s">
        <v>1</v>
      </c>
      <c r="G194" s="404" t="s">
        <v>387</v>
      </c>
      <c r="H194" s="67">
        <v>14034297</v>
      </c>
      <c r="I194" s="201"/>
      <c r="J194" s="201"/>
      <c r="K194" s="224"/>
      <c r="L194" s="201"/>
      <c r="M194" s="224"/>
      <c r="N194" s="201"/>
      <c r="O194" s="224"/>
      <c r="P194" s="224"/>
      <c r="Q194" s="224"/>
      <c r="R194" s="224"/>
      <c r="S194" s="224"/>
      <c r="T194" s="224"/>
      <c r="U194" s="225">
        <v>2165.4920271000001</v>
      </c>
      <c r="V194" s="213"/>
      <c r="W194" s="225"/>
      <c r="X194" s="190" t="s">
        <v>1306</v>
      </c>
      <c r="Y194" s="142" t="s">
        <v>5118</v>
      </c>
      <c r="Z194" s="134">
        <v>30</v>
      </c>
      <c r="AA194" s="134">
        <v>12</v>
      </c>
      <c r="AB194" s="134">
        <v>12</v>
      </c>
    </row>
    <row r="195" spans="1:28" ht="180" x14ac:dyDescent="0.25">
      <c r="A195" s="178">
        <v>54</v>
      </c>
      <c r="B195" s="167">
        <v>587</v>
      </c>
      <c r="C195" s="167">
        <v>587</v>
      </c>
      <c r="D195" s="156" t="s">
        <v>968</v>
      </c>
      <c r="E195" s="404" t="s">
        <v>969</v>
      </c>
      <c r="F195" s="171" t="s">
        <v>1</v>
      </c>
      <c r="G195" s="404" t="s">
        <v>2447</v>
      </c>
      <c r="H195" s="67">
        <v>6499166</v>
      </c>
      <c r="I195" s="201"/>
      <c r="J195" s="201"/>
      <c r="K195" s="224"/>
      <c r="L195" s="201"/>
      <c r="M195" s="224"/>
      <c r="N195" s="201"/>
      <c r="O195" s="224"/>
      <c r="P195" s="224"/>
      <c r="Q195" s="224"/>
      <c r="R195" s="224"/>
      <c r="S195" s="224"/>
      <c r="T195" s="224"/>
      <c r="U195" s="225">
        <v>1002.8213138000001</v>
      </c>
      <c r="V195" s="197"/>
      <c r="W195" s="198"/>
      <c r="X195" s="190" t="s">
        <v>1308</v>
      </c>
      <c r="Y195" s="142" t="s">
        <v>5118</v>
      </c>
      <c r="Z195" s="134">
        <v>30</v>
      </c>
      <c r="AA195" s="134">
        <v>12</v>
      </c>
      <c r="AB195" s="134">
        <v>12</v>
      </c>
    </row>
    <row r="196" spans="1:28" ht="180" x14ac:dyDescent="0.25">
      <c r="A196" s="178">
        <v>55</v>
      </c>
      <c r="B196" s="167">
        <v>588</v>
      </c>
      <c r="C196" s="167">
        <v>588</v>
      </c>
      <c r="D196" s="156" t="s">
        <v>4397</v>
      </c>
      <c r="E196" s="404" t="s">
        <v>966</v>
      </c>
      <c r="F196" s="171" t="s">
        <v>30</v>
      </c>
      <c r="G196" s="404" t="s">
        <v>537</v>
      </c>
      <c r="H196" s="67">
        <v>3661040</v>
      </c>
      <c r="I196" s="201"/>
      <c r="J196" s="201"/>
      <c r="K196" s="224"/>
      <c r="L196" s="201"/>
      <c r="M196" s="224"/>
      <c r="N196" s="201"/>
      <c r="O196" s="224"/>
      <c r="P196" s="224"/>
      <c r="Q196" s="224"/>
      <c r="R196" s="224"/>
      <c r="S196" s="224"/>
      <c r="T196" s="224"/>
      <c r="U196" s="225">
        <v>564.89847200000008</v>
      </c>
      <c r="V196" s="197"/>
      <c r="W196" s="198"/>
      <c r="X196" s="190" t="s">
        <v>1308</v>
      </c>
      <c r="Y196" s="142" t="s">
        <v>5118</v>
      </c>
      <c r="Z196" s="134">
        <v>30</v>
      </c>
      <c r="AA196" s="134">
        <v>12</v>
      </c>
      <c r="AB196" s="134">
        <v>12</v>
      </c>
    </row>
    <row r="197" spans="1:28" ht="120" x14ac:dyDescent="0.25">
      <c r="A197" s="178">
        <v>2</v>
      </c>
      <c r="B197" s="167">
        <v>590</v>
      </c>
      <c r="C197" s="167">
        <v>590</v>
      </c>
      <c r="D197" s="175" t="s">
        <v>4398</v>
      </c>
      <c r="E197" s="404" t="s">
        <v>2448</v>
      </c>
      <c r="F197" s="405" t="s">
        <v>30</v>
      </c>
      <c r="G197" s="404" t="s">
        <v>2449</v>
      </c>
      <c r="H197" s="67">
        <v>4933100</v>
      </c>
      <c r="I197" s="204"/>
      <c r="J197" s="204"/>
      <c r="K197" s="224"/>
      <c r="L197" s="204"/>
      <c r="M197" s="224"/>
      <c r="N197" s="224"/>
      <c r="O197" s="204"/>
      <c r="P197" s="204"/>
      <c r="Q197" s="224"/>
      <c r="R197" s="204"/>
      <c r="S197" s="224"/>
      <c r="T197" s="224"/>
      <c r="U197" s="225">
        <v>761.1773300000001</v>
      </c>
      <c r="V197" s="213"/>
      <c r="W197" s="225"/>
      <c r="X197" s="190" t="s">
        <v>1306</v>
      </c>
      <c r="Y197" s="142" t="s">
        <v>5120</v>
      </c>
      <c r="Z197" s="134">
        <v>31</v>
      </c>
      <c r="AA197" s="134">
        <v>13</v>
      </c>
      <c r="AB197" s="134">
        <v>13</v>
      </c>
    </row>
    <row r="198" spans="1:28" ht="210" x14ac:dyDescent="0.25">
      <c r="A198" s="178">
        <v>8</v>
      </c>
      <c r="B198" s="167">
        <v>596</v>
      </c>
      <c r="C198" s="167">
        <v>596</v>
      </c>
      <c r="D198" s="175" t="s">
        <v>2460</v>
      </c>
      <c r="E198" s="403" t="s">
        <v>965</v>
      </c>
      <c r="F198" s="171" t="s">
        <v>1</v>
      </c>
      <c r="G198" s="403" t="s">
        <v>1688</v>
      </c>
      <c r="H198" s="400">
        <v>10530590</v>
      </c>
      <c r="I198" s="227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366">
        <v>1624.8700370000001</v>
      </c>
      <c r="V198" s="30"/>
      <c r="W198" s="351"/>
      <c r="X198" s="182" t="s">
        <v>1308</v>
      </c>
      <c r="Y198" s="142" t="s">
        <v>5120</v>
      </c>
      <c r="Z198" s="134">
        <v>31</v>
      </c>
      <c r="AA198" s="134">
        <v>13</v>
      </c>
      <c r="AB198" s="134">
        <v>13</v>
      </c>
    </row>
    <row r="199" spans="1:28" ht="150" x14ac:dyDescent="0.25">
      <c r="A199" s="178">
        <v>22</v>
      </c>
      <c r="B199" s="167">
        <v>610</v>
      </c>
      <c r="C199" s="167">
        <v>610</v>
      </c>
      <c r="D199" s="175" t="s">
        <v>2478</v>
      </c>
      <c r="E199" s="403" t="s">
        <v>2479</v>
      </c>
      <c r="F199" s="171" t="s">
        <v>1</v>
      </c>
      <c r="G199" s="178" t="s">
        <v>1697</v>
      </c>
      <c r="H199" s="323"/>
      <c r="I199" s="227"/>
      <c r="J199" s="227"/>
      <c r="K199" s="227"/>
      <c r="L199" s="227"/>
      <c r="M199" s="227"/>
      <c r="N199" s="227"/>
      <c r="O199" s="227"/>
      <c r="P199" s="227"/>
      <c r="Q199" s="227"/>
      <c r="R199" s="33">
        <v>5425</v>
      </c>
      <c r="S199" s="227"/>
      <c r="T199" s="227"/>
      <c r="U199" s="366">
        <v>5913.25</v>
      </c>
      <c r="V199" s="30"/>
      <c r="W199" s="351"/>
      <c r="X199" s="182" t="s">
        <v>3232</v>
      </c>
      <c r="Y199" s="142" t="s">
        <v>5120</v>
      </c>
      <c r="Z199" s="134">
        <v>31</v>
      </c>
      <c r="AA199" s="134">
        <v>13</v>
      </c>
      <c r="AB199" s="134">
        <v>13</v>
      </c>
    </row>
    <row r="200" spans="1:28" ht="90" x14ac:dyDescent="0.25">
      <c r="A200" s="178">
        <v>25</v>
      </c>
      <c r="B200" s="167">
        <v>613</v>
      </c>
      <c r="C200" s="167">
        <v>613</v>
      </c>
      <c r="D200" s="175" t="s">
        <v>4401</v>
      </c>
      <c r="E200" s="405" t="s">
        <v>4288</v>
      </c>
      <c r="F200" s="171" t="s">
        <v>1</v>
      </c>
      <c r="G200" s="405" t="s">
        <v>1594</v>
      </c>
      <c r="H200" s="174">
        <v>17430525</v>
      </c>
      <c r="I200" s="255">
        <v>0</v>
      </c>
      <c r="J200" s="255">
        <v>101</v>
      </c>
      <c r="K200" s="256"/>
      <c r="L200" s="255"/>
      <c r="M200" s="256"/>
      <c r="N200" s="256"/>
      <c r="O200" s="255">
        <v>30</v>
      </c>
      <c r="P200" s="255"/>
      <c r="Q200" s="256"/>
      <c r="R200" s="255">
        <v>12</v>
      </c>
      <c r="S200" s="256"/>
      <c r="T200" s="256"/>
      <c r="U200" s="225">
        <v>2830.5300075</v>
      </c>
      <c r="V200" s="213"/>
      <c r="W200" s="225"/>
      <c r="X200" s="190" t="s">
        <v>1306</v>
      </c>
      <c r="Y200" s="142" t="s">
        <v>5120</v>
      </c>
      <c r="Z200" s="134">
        <v>31</v>
      </c>
      <c r="AA200" s="134">
        <v>13</v>
      </c>
      <c r="AB200" s="134">
        <v>13</v>
      </c>
    </row>
    <row r="201" spans="1:28" ht="105" x14ac:dyDescent="0.25">
      <c r="A201" s="178">
        <v>31</v>
      </c>
      <c r="B201" s="167">
        <v>619</v>
      </c>
      <c r="C201" s="167">
        <v>619</v>
      </c>
      <c r="D201" s="175" t="s">
        <v>2487</v>
      </c>
      <c r="E201" s="404" t="s">
        <v>2488</v>
      </c>
      <c r="F201" s="171" t="s">
        <v>1</v>
      </c>
      <c r="G201" s="404" t="s">
        <v>2489</v>
      </c>
      <c r="H201" s="67">
        <v>9610000</v>
      </c>
      <c r="I201" s="250"/>
      <c r="J201" s="257">
        <v>1.4</v>
      </c>
      <c r="K201" s="224"/>
      <c r="L201" s="250"/>
      <c r="M201" s="224"/>
      <c r="N201" s="224"/>
      <c r="O201" s="250"/>
      <c r="P201" s="250"/>
      <c r="Q201" s="224"/>
      <c r="R201" s="250">
        <v>65</v>
      </c>
      <c r="S201" s="224"/>
      <c r="T201" s="224"/>
      <c r="U201" s="225">
        <v>1555.1010000000001</v>
      </c>
      <c r="V201" s="213"/>
      <c r="W201" s="225"/>
      <c r="X201" s="190" t="s">
        <v>1306</v>
      </c>
      <c r="Y201" s="142" t="s">
        <v>5120</v>
      </c>
      <c r="Z201" s="134">
        <v>31</v>
      </c>
      <c r="AA201" s="134">
        <v>13</v>
      </c>
      <c r="AB201" s="134">
        <v>13</v>
      </c>
    </row>
    <row r="202" spans="1:28" ht="135" x14ac:dyDescent="0.25">
      <c r="A202" s="178">
        <v>32</v>
      </c>
      <c r="B202" s="167">
        <v>620</v>
      </c>
      <c r="C202" s="167">
        <v>620</v>
      </c>
      <c r="D202" s="175" t="s">
        <v>2490</v>
      </c>
      <c r="E202" s="404" t="s">
        <v>2491</v>
      </c>
      <c r="F202" s="171" t="s">
        <v>1</v>
      </c>
      <c r="G202" s="404" t="s">
        <v>2492</v>
      </c>
      <c r="H202" s="67">
        <v>6915752</v>
      </c>
      <c r="I202" s="204"/>
      <c r="J202" s="204"/>
      <c r="K202" s="224"/>
      <c r="L202" s="204"/>
      <c r="M202" s="224"/>
      <c r="N202" s="224"/>
      <c r="O202" s="204"/>
      <c r="P202" s="204"/>
      <c r="Q202" s="224"/>
      <c r="R202" s="204"/>
      <c r="S202" s="224"/>
      <c r="T202" s="224"/>
      <c r="U202" s="225">
        <v>1067.1005336000001</v>
      </c>
      <c r="V202" s="213"/>
      <c r="W202" s="225"/>
      <c r="X202" s="190" t="s">
        <v>1306</v>
      </c>
      <c r="Y202" s="142" t="s">
        <v>5120</v>
      </c>
      <c r="Z202" s="134">
        <v>31</v>
      </c>
      <c r="AA202" s="134">
        <v>13</v>
      </c>
      <c r="AB202" s="134">
        <v>13</v>
      </c>
    </row>
    <row r="203" spans="1:28" ht="120" x14ac:dyDescent="0.25">
      <c r="A203" s="178">
        <v>38</v>
      </c>
      <c r="B203" s="167">
        <v>626</v>
      </c>
      <c r="C203" s="167">
        <v>626</v>
      </c>
      <c r="D203" s="175" t="s">
        <v>2502</v>
      </c>
      <c r="E203" s="404" t="s">
        <v>2503</v>
      </c>
      <c r="F203" s="405" t="s">
        <v>30</v>
      </c>
      <c r="G203" s="404" t="s">
        <v>2504</v>
      </c>
      <c r="H203" s="67">
        <v>3374877</v>
      </c>
      <c r="I203" s="204"/>
      <c r="J203" s="204"/>
      <c r="K203" s="224"/>
      <c r="L203" s="204"/>
      <c r="M203" s="224"/>
      <c r="N203" s="224"/>
      <c r="O203" s="204"/>
      <c r="P203" s="204"/>
      <c r="Q203" s="224"/>
      <c r="R203" s="204"/>
      <c r="S203" s="224"/>
      <c r="T203" s="224"/>
      <c r="U203" s="225">
        <v>520.74352110000007</v>
      </c>
      <c r="V203" s="213"/>
      <c r="W203" s="225"/>
      <c r="X203" s="190" t="s">
        <v>1306</v>
      </c>
      <c r="Y203" s="142" t="s">
        <v>5120</v>
      </c>
      <c r="Z203" s="134">
        <v>31</v>
      </c>
      <c r="AA203" s="134">
        <v>13</v>
      </c>
      <c r="AB203" s="134">
        <v>13</v>
      </c>
    </row>
    <row r="204" spans="1:28" ht="90" x14ac:dyDescent="0.25">
      <c r="A204" s="178">
        <v>40</v>
      </c>
      <c r="B204" s="167">
        <v>628</v>
      </c>
      <c r="C204" s="167">
        <v>628</v>
      </c>
      <c r="D204" s="175" t="s">
        <v>4406</v>
      </c>
      <c r="E204" s="404" t="s">
        <v>2506</v>
      </c>
      <c r="F204" s="171" t="s">
        <v>1</v>
      </c>
      <c r="G204" s="404" t="s">
        <v>2507</v>
      </c>
      <c r="H204" s="67">
        <v>6672732</v>
      </c>
      <c r="I204" s="204"/>
      <c r="J204" s="204"/>
      <c r="K204" s="224"/>
      <c r="L204" s="204"/>
      <c r="M204" s="224"/>
      <c r="N204" s="224"/>
      <c r="O204" s="204"/>
      <c r="P204" s="204"/>
      <c r="Q204" s="224"/>
      <c r="R204" s="204"/>
      <c r="S204" s="224"/>
      <c r="T204" s="224"/>
      <c r="U204" s="225">
        <v>1029.6025476</v>
      </c>
      <c r="V204" s="213"/>
      <c r="W204" s="225"/>
      <c r="X204" s="190" t="s">
        <v>1306</v>
      </c>
      <c r="Y204" s="142" t="s">
        <v>5120</v>
      </c>
      <c r="Z204" s="134">
        <v>31</v>
      </c>
      <c r="AA204" s="134">
        <v>13</v>
      </c>
      <c r="AB204" s="134">
        <v>13</v>
      </c>
    </row>
    <row r="205" spans="1:28" ht="135" x14ac:dyDescent="0.25">
      <c r="A205" s="178">
        <v>52</v>
      </c>
      <c r="B205" s="167">
        <v>640</v>
      </c>
      <c r="C205" s="167">
        <v>640</v>
      </c>
      <c r="D205" s="175" t="s">
        <v>2517</v>
      </c>
      <c r="E205" s="404" t="s">
        <v>2518</v>
      </c>
      <c r="F205" s="171" t="s">
        <v>1</v>
      </c>
      <c r="G205" s="404" t="s">
        <v>2519</v>
      </c>
      <c r="H205" s="67">
        <v>11516301</v>
      </c>
      <c r="I205" s="204"/>
      <c r="J205" s="204"/>
      <c r="K205" s="224"/>
      <c r="L205" s="204"/>
      <c r="M205" s="224"/>
      <c r="N205" s="224"/>
      <c r="O205" s="204"/>
      <c r="P205" s="204"/>
      <c r="Q205" s="224"/>
      <c r="R205" s="204"/>
      <c r="S205" s="224"/>
      <c r="T205" s="224"/>
      <c r="U205" s="225">
        <v>1776.9652443000002</v>
      </c>
      <c r="V205" s="213"/>
      <c r="W205" s="225"/>
      <c r="X205" s="190" t="s">
        <v>1306</v>
      </c>
      <c r="Y205" s="142" t="s">
        <v>5120</v>
      </c>
      <c r="Z205" s="134">
        <v>31</v>
      </c>
      <c r="AA205" s="134">
        <v>13</v>
      </c>
      <c r="AB205" s="134">
        <v>13</v>
      </c>
    </row>
    <row r="206" spans="1:28" ht="90" x14ac:dyDescent="0.25">
      <c r="A206" s="178">
        <v>57</v>
      </c>
      <c r="B206" s="167">
        <v>645</v>
      </c>
      <c r="C206" s="167">
        <v>645</v>
      </c>
      <c r="D206" s="175" t="s">
        <v>4411</v>
      </c>
      <c r="E206" s="402" t="s">
        <v>3219</v>
      </c>
      <c r="F206" s="404" t="s">
        <v>30</v>
      </c>
      <c r="G206" s="402" t="s">
        <v>3220</v>
      </c>
      <c r="H206" s="99">
        <v>3121271</v>
      </c>
      <c r="I206" s="250"/>
      <c r="J206" s="342">
        <v>2520</v>
      </c>
      <c r="K206" s="224"/>
      <c r="L206" s="250"/>
      <c r="M206" s="224"/>
      <c r="N206" s="224"/>
      <c r="O206" s="250"/>
      <c r="P206" s="250"/>
      <c r="Q206" s="224"/>
      <c r="R206" s="250"/>
      <c r="S206" s="224"/>
      <c r="T206" s="224"/>
      <c r="U206" s="225">
        <v>2699.2121152999998</v>
      </c>
      <c r="V206" s="197"/>
      <c r="W206" s="198"/>
      <c r="X206" s="190" t="s">
        <v>1306</v>
      </c>
      <c r="Y206" s="142" t="s">
        <v>5120</v>
      </c>
      <c r="Z206" s="134">
        <v>31</v>
      </c>
      <c r="AA206" s="134">
        <v>13</v>
      </c>
      <c r="AB206" s="134">
        <v>13</v>
      </c>
    </row>
    <row r="207" spans="1:28" ht="240" x14ac:dyDescent="0.25">
      <c r="A207" s="178">
        <v>58</v>
      </c>
      <c r="B207" s="167">
        <v>646</v>
      </c>
      <c r="C207" s="167">
        <v>646</v>
      </c>
      <c r="D207" s="175" t="s">
        <v>2524</v>
      </c>
      <c r="E207" s="404" t="s">
        <v>956</v>
      </c>
      <c r="F207" s="404" t="s">
        <v>30</v>
      </c>
      <c r="G207" s="404" t="s">
        <v>1311</v>
      </c>
      <c r="H207" s="67">
        <v>4210444</v>
      </c>
      <c r="I207" s="250"/>
      <c r="J207" s="250"/>
      <c r="K207" s="224"/>
      <c r="L207" s="250"/>
      <c r="M207" s="224"/>
      <c r="N207" s="224"/>
      <c r="O207" s="250"/>
      <c r="P207" s="250"/>
      <c r="Q207" s="224"/>
      <c r="R207" s="250"/>
      <c r="S207" s="224"/>
      <c r="T207" s="224"/>
      <c r="U207" s="225">
        <v>649.67150920000006</v>
      </c>
      <c r="V207" s="197"/>
      <c r="W207" s="198"/>
      <c r="X207" s="190" t="s">
        <v>1308</v>
      </c>
      <c r="Y207" s="142" t="s">
        <v>5120</v>
      </c>
      <c r="Z207" s="134">
        <v>31</v>
      </c>
      <c r="AA207" s="134">
        <v>13</v>
      </c>
      <c r="AB207" s="134">
        <v>13</v>
      </c>
    </row>
    <row r="208" spans="1:28" ht="150" x14ac:dyDescent="0.25">
      <c r="A208" s="178">
        <v>59</v>
      </c>
      <c r="B208" s="167">
        <v>647</v>
      </c>
      <c r="C208" s="167">
        <v>647</v>
      </c>
      <c r="D208" s="175" t="s">
        <v>4412</v>
      </c>
      <c r="E208" s="404" t="s">
        <v>963</v>
      </c>
      <c r="F208" s="404" t="s">
        <v>30</v>
      </c>
      <c r="G208" s="404" t="s">
        <v>1311</v>
      </c>
      <c r="H208" s="67">
        <v>4236665</v>
      </c>
      <c r="I208" s="250"/>
      <c r="J208" s="250"/>
      <c r="K208" s="224"/>
      <c r="L208" s="250"/>
      <c r="M208" s="224"/>
      <c r="N208" s="224"/>
      <c r="O208" s="250"/>
      <c r="P208" s="250"/>
      <c r="Q208" s="224"/>
      <c r="R208" s="250"/>
      <c r="S208" s="224"/>
      <c r="T208" s="224"/>
      <c r="U208" s="225">
        <v>653.71740950000003</v>
      </c>
      <c r="V208" s="197"/>
      <c r="W208" s="198"/>
      <c r="X208" s="190" t="s">
        <v>1308</v>
      </c>
      <c r="Y208" s="142" t="s">
        <v>5120</v>
      </c>
      <c r="Z208" s="134">
        <v>31</v>
      </c>
      <c r="AA208" s="134">
        <v>13</v>
      </c>
      <c r="AB208" s="134">
        <v>13</v>
      </c>
    </row>
    <row r="209" spans="1:28" ht="150" x14ac:dyDescent="0.25">
      <c r="A209" s="178">
        <v>60</v>
      </c>
      <c r="B209" s="167">
        <v>648</v>
      </c>
      <c r="C209" s="167">
        <v>648</v>
      </c>
      <c r="D209" s="175" t="s">
        <v>4413</v>
      </c>
      <c r="E209" s="404" t="s">
        <v>959</v>
      </c>
      <c r="F209" s="404" t="s">
        <v>30</v>
      </c>
      <c r="G209" s="404" t="s">
        <v>537</v>
      </c>
      <c r="H209" s="67">
        <v>4933100</v>
      </c>
      <c r="I209" s="250"/>
      <c r="J209" s="250"/>
      <c r="K209" s="224"/>
      <c r="L209" s="250"/>
      <c r="M209" s="224"/>
      <c r="N209" s="224"/>
      <c r="O209" s="250"/>
      <c r="P209" s="250"/>
      <c r="Q209" s="224"/>
      <c r="R209" s="250"/>
      <c r="S209" s="224"/>
      <c r="T209" s="224"/>
      <c r="U209" s="225">
        <v>761.1773300000001</v>
      </c>
      <c r="V209" s="197"/>
      <c r="W209" s="198"/>
      <c r="X209" s="190" t="s">
        <v>1308</v>
      </c>
      <c r="Y209" s="142" t="s">
        <v>5120</v>
      </c>
      <c r="Z209" s="134">
        <v>31</v>
      </c>
      <c r="AA209" s="134">
        <v>13</v>
      </c>
      <c r="AB209" s="134">
        <v>13</v>
      </c>
    </row>
    <row r="210" spans="1:28" ht="75" x14ac:dyDescent="0.25">
      <c r="A210" s="178">
        <v>61</v>
      </c>
      <c r="B210" s="167">
        <v>649</v>
      </c>
      <c r="C210" s="167">
        <v>649</v>
      </c>
      <c r="D210" s="175" t="s">
        <v>4414</v>
      </c>
      <c r="E210" s="404" t="s">
        <v>961</v>
      </c>
      <c r="F210" s="404" t="s">
        <v>30</v>
      </c>
      <c r="G210" s="404" t="s">
        <v>1311</v>
      </c>
      <c r="H210" s="67">
        <v>4787963</v>
      </c>
      <c r="I210" s="250"/>
      <c r="J210" s="250"/>
      <c r="K210" s="224"/>
      <c r="L210" s="250"/>
      <c r="M210" s="224"/>
      <c r="N210" s="224"/>
      <c r="O210" s="250"/>
      <c r="P210" s="250"/>
      <c r="Q210" s="224"/>
      <c r="R210" s="250"/>
      <c r="S210" s="224"/>
      <c r="T210" s="224"/>
      <c r="U210" s="225">
        <v>738.78269090000003</v>
      </c>
      <c r="V210" s="197"/>
      <c r="W210" s="198"/>
      <c r="X210" s="190" t="s">
        <v>1308</v>
      </c>
      <c r="Y210" s="142" t="s">
        <v>5120</v>
      </c>
      <c r="Z210" s="134">
        <v>31</v>
      </c>
      <c r="AA210" s="134">
        <v>13</v>
      </c>
      <c r="AB210" s="134">
        <v>13</v>
      </c>
    </row>
    <row r="211" spans="1:28" ht="135" x14ac:dyDescent="0.25">
      <c r="A211" s="178">
        <v>62</v>
      </c>
      <c r="B211" s="167">
        <v>650</v>
      </c>
      <c r="C211" s="167">
        <v>650</v>
      </c>
      <c r="D211" s="175" t="s">
        <v>4415</v>
      </c>
      <c r="E211" s="404" t="s">
        <v>960</v>
      </c>
      <c r="F211" s="171" t="s">
        <v>30</v>
      </c>
      <c r="G211" s="404" t="s">
        <v>1311</v>
      </c>
      <c r="H211" s="67">
        <v>7593841</v>
      </c>
      <c r="I211" s="250"/>
      <c r="J211" s="250"/>
      <c r="K211" s="224"/>
      <c r="L211" s="250"/>
      <c r="M211" s="224"/>
      <c r="N211" s="224"/>
      <c r="O211" s="250"/>
      <c r="P211" s="250"/>
      <c r="Q211" s="224"/>
      <c r="R211" s="250"/>
      <c r="S211" s="224"/>
      <c r="T211" s="224"/>
      <c r="U211" s="225">
        <v>1171.7296663000002</v>
      </c>
      <c r="V211" s="197"/>
      <c r="W211" s="198"/>
      <c r="X211" s="190" t="s">
        <v>1308</v>
      </c>
      <c r="Y211" s="142" t="s">
        <v>5120</v>
      </c>
      <c r="Z211" s="134">
        <v>31</v>
      </c>
      <c r="AA211" s="134">
        <v>13</v>
      </c>
      <c r="AB211" s="134">
        <v>13</v>
      </c>
    </row>
    <row r="212" spans="1:28" ht="180" x14ac:dyDescent="0.25">
      <c r="A212" s="178">
        <v>63</v>
      </c>
      <c r="B212" s="167">
        <v>651</v>
      </c>
      <c r="C212" s="167">
        <v>651</v>
      </c>
      <c r="D212" s="175" t="s">
        <v>4416</v>
      </c>
      <c r="E212" s="404" t="s">
        <v>964</v>
      </c>
      <c r="F212" s="171" t="s">
        <v>30</v>
      </c>
      <c r="G212" s="404" t="s">
        <v>1311</v>
      </c>
      <c r="H212" s="67">
        <v>3413600</v>
      </c>
      <c r="I212" s="250"/>
      <c r="J212" s="250"/>
      <c r="K212" s="224"/>
      <c r="L212" s="250"/>
      <c r="M212" s="224"/>
      <c r="N212" s="224"/>
      <c r="O212" s="250"/>
      <c r="P212" s="250"/>
      <c r="Q212" s="224"/>
      <c r="R212" s="250"/>
      <c r="S212" s="224"/>
      <c r="T212" s="224"/>
      <c r="U212" s="225">
        <v>526.71848</v>
      </c>
      <c r="V212" s="197"/>
      <c r="W212" s="198"/>
      <c r="X212" s="190" t="s">
        <v>1308</v>
      </c>
      <c r="Y212" s="142" t="s">
        <v>5120</v>
      </c>
      <c r="Z212" s="134">
        <v>31</v>
      </c>
      <c r="AA212" s="134">
        <v>13</v>
      </c>
      <c r="AB212" s="134">
        <v>13</v>
      </c>
    </row>
    <row r="213" spans="1:28" ht="75" x14ac:dyDescent="0.25">
      <c r="A213" s="178">
        <v>64</v>
      </c>
      <c r="B213" s="167">
        <v>652</v>
      </c>
      <c r="C213" s="167">
        <v>652</v>
      </c>
      <c r="D213" s="175" t="s">
        <v>957</v>
      </c>
      <c r="E213" s="404" t="s">
        <v>958</v>
      </c>
      <c r="F213" s="171" t="s">
        <v>30</v>
      </c>
      <c r="G213" s="404" t="s">
        <v>1309</v>
      </c>
      <c r="H213" s="67">
        <v>4134420</v>
      </c>
      <c r="I213" s="250"/>
      <c r="J213" s="250"/>
      <c r="K213" s="224"/>
      <c r="L213" s="250"/>
      <c r="M213" s="224"/>
      <c r="N213" s="224"/>
      <c r="O213" s="250"/>
      <c r="P213" s="250"/>
      <c r="Q213" s="224"/>
      <c r="R213" s="250"/>
      <c r="S213" s="224"/>
      <c r="T213" s="224"/>
      <c r="U213" s="225">
        <v>637.94100600000002</v>
      </c>
      <c r="V213" s="197"/>
      <c r="W213" s="198"/>
      <c r="X213" s="190" t="s">
        <v>1308</v>
      </c>
      <c r="Y213" s="142" t="s">
        <v>5120</v>
      </c>
      <c r="Z213" s="134">
        <v>31</v>
      </c>
      <c r="AA213" s="134">
        <v>13</v>
      </c>
      <c r="AB213" s="134">
        <v>13</v>
      </c>
    </row>
    <row r="214" spans="1:28" ht="195" x14ac:dyDescent="0.25">
      <c r="A214" s="178">
        <v>65</v>
      </c>
      <c r="B214" s="167">
        <v>653</v>
      </c>
      <c r="C214" s="167">
        <v>653</v>
      </c>
      <c r="D214" s="175" t="s">
        <v>4417</v>
      </c>
      <c r="E214" s="404" t="s">
        <v>962</v>
      </c>
      <c r="F214" s="171" t="s">
        <v>30</v>
      </c>
      <c r="G214" s="404" t="s">
        <v>537</v>
      </c>
      <c r="H214" s="67">
        <v>6577270</v>
      </c>
      <c r="I214" s="250"/>
      <c r="J214" s="250"/>
      <c r="K214" s="224"/>
      <c r="L214" s="250"/>
      <c r="M214" s="224"/>
      <c r="N214" s="224"/>
      <c r="O214" s="250"/>
      <c r="P214" s="250"/>
      <c r="Q214" s="224"/>
      <c r="R214" s="250"/>
      <c r="S214" s="224"/>
      <c r="T214" s="224"/>
      <c r="U214" s="225">
        <v>1014.8727610000001</v>
      </c>
      <c r="V214" s="197"/>
      <c r="W214" s="198"/>
      <c r="X214" s="190" t="s">
        <v>1308</v>
      </c>
      <c r="Y214" s="142" t="s">
        <v>5120</v>
      </c>
      <c r="Z214" s="134">
        <v>31</v>
      </c>
      <c r="AA214" s="134">
        <v>13</v>
      </c>
      <c r="AB214" s="134">
        <v>13</v>
      </c>
    </row>
    <row r="215" spans="1:28" ht="120" x14ac:dyDescent="0.25">
      <c r="A215" s="178">
        <v>1</v>
      </c>
      <c r="B215" s="167">
        <v>654</v>
      </c>
      <c r="C215" s="167">
        <v>654</v>
      </c>
      <c r="D215" s="175" t="s">
        <v>4418</v>
      </c>
      <c r="E215" s="405" t="s">
        <v>5205</v>
      </c>
      <c r="F215" s="171" t="s">
        <v>1</v>
      </c>
      <c r="G215" s="405" t="s">
        <v>2525</v>
      </c>
      <c r="H215" s="67">
        <v>10287130</v>
      </c>
      <c r="I215" s="200"/>
      <c r="J215" s="258"/>
      <c r="K215" s="224"/>
      <c r="L215" s="224"/>
      <c r="M215" s="224"/>
      <c r="N215" s="224"/>
      <c r="O215" s="224"/>
      <c r="P215" s="224"/>
      <c r="Q215" s="224"/>
      <c r="R215" s="224"/>
      <c r="S215" s="224"/>
      <c r="T215" s="224"/>
      <c r="U215" s="225">
        <v>1587.304159</v>
      </c>
      <c r="V215" s="213"/>
      <c r="W215" s="225"/>
      <c r="X215" s="190" t="s">
        <v>1306</v>
      </c>
      <c r="Y215" s="142" t="s">
        <v>5121</v>
      </c>
      <c r="Z215" s="138">
        <v>34</v>
      </c>
      <c r="AA215" s="127">
        <v>14</v>
      </c>
      <c r="AB215" s="127">
        <v>14</v>
      </c>
    </row>
    <row r="216" spans="1:28" ht="165" x14ac:dyDescent="0.25">
      <c r="A216" s="178">
        <v>2</v>
      </c>
      <c r="B216" s="167">
        <v>655</v>
      </c>
      <c r="C216" s="167">
        <v>655</v>
      </c>
      <c r="D216" s="175" t="s">
        <v>4419</v>
      </c>
      <c r="E216" s="405" t="s">
        <v>2526</v>
      </c>
      <c r="F216" s="171" t="s">
        <v>1</v>
      </c>
      <c r="G216" s="405" t="s">
        <v>2527</v>
      </c>
      <c r="H216" s="67">
        <v>6145362</v>
      </c>
      <c r="I216" s="255">
        <v>479</v>
      </c>
      <c r="J216" s="259"/>
      <c r="K216" s="224"/>
      <c r="L216" s="224"/>
      <c r="M216" s="224"/>
      <c r="N216" s="224"/>
      <c r="O216" s="224"/>
      <c r="P216" s="224"/>
      <c r="Q216" s="224"/>
      <c r="R216" s="224"/>
      <c r="S216" s="224"/>
      <c r="T216" s="224"/>
      <c r="U216" s="225">
        <v>1283.5293566</v>
      </c>
      <c r="V216" s="213"/>
      <c r="W216" s="225"/>
      <c r="X216" s="190" t="s">
        <v>1306</v>
      </c>
      <c r="Y216" s="142" t="s">
        <v>5121</v>
      </c>
      <c r="Z216" s="138">
        <v>34</v>
      </c>
      <c r="AA216" s="127">
        <v>14</v>
      </c>
      <c r="AB216" s="127">
        <v>14</v>
      </c>
    </row>
    <row r="217" spans="1:28" ht="120" x14ac:dyDescent="0.25">
      <c r="A217" s="178">
        <v>4</v>
      </c>
      <c r="B217" s="167">
        <v>657</v>
      </c>
      <c r="C217" s="167">
        <v>657</v>
      </c>
      <c r="D217" s="175" t="s">
        <v>4421</v>
      </c>
      <c r="E217" s="405" t="s">
        <v>935</v>
      </c>
      <c r="F217" s="171" t="s">
        <v>1</v>
      </c>
      <c r="G217" s="405" t="s">
        <v>756</v>
      </c>
      <c r="H217" s="174">
        <v>6616981</v>
      </c>
      <c r="I217" s="255"/>
      <c r="J217" s="259">
        <v>34.950000000000003</v>
      </c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5">
        <v>1056.6491682999999</v>
      </c>
      <c r="V217" s="213"/>
      <c r="W217" s="225"/>
      <c r="X217" s="190" t="s">
        <v>1306</v>
      </c>
      <c r="Y217" s="142" t="s">
        <v>5121</v>
      </c>
      <c r="Z217" s="138">
        <v>34</v>
      </c>
      <c r="AA217" s="127">
        <v>14</v>
      </c>
      <c r="AB217" s="127">
        <v>14</v>
      </c>
    </row>
    <row r="218" spans="1:28" ht="165" x14ac:dyDescent="0.25">
      <c r="A218" s="178">
        <v>5</v>
      </c>
      <c r="B218" s="167">
        <v>658</v>
      </c>
      <c r="C218" s="167">
        <v>658</v>
      </c>
      <c r="D218" s="175" t="s">
        <v>4422</v>
      </c>
      <c r="E218" s="405" t="s">
        <v>5206</v>
      </c>
      <c r="F218" s="171" t="s">
        <v>1</v>
      </c>
      <c r="G218" s="405" t="s">
        <v>756</v>
      </c>
      <c r="H218" s="67">
        <v>8872501</v>
      </c>
      <c r="I218" s="200"/>
      <c r="J218" s="258"/>
      <c r="K218" s="224"/>
      <c r="L218" s="224"/>
      <c r="M218" s="224"/>
      <c r="N218" s="224"/>
      <c r="O218" s="224"/>
      <c r="P218" s="224"/>
      <c r="Q218" s="224"/>
      <c r="R218" s="224"/>
      <c r="S218" s="224"/>
      <c r="T218" s="224"/>
      <c r="U218" s="225">
        <v>1369.0269043000001</v>
      </c>
      <c r="V218" s="213"/>
      <c r="W218" s="225"/>
      <c r="X218" s="190" t="s">
        <v>1306</v>
      </c>
      <c r="Y218" s="142" t="s">
        <v>5121</v>
      </c>
      <c r="Z218" s="138">
        <v>34</v>
      </c>
      <c r="AA218" s="127">
        <v>14</v>
      </c>
      <c r="AB218" s="127">
        <v>14</v>
      </c>
    </row>
    <row r="219" spans="1:28" ht="165" x14ac:dyDescent="0.25">
      <c r="A219" s="178">
        <v>6</v>
      </c>
      <c r="B219" s="167">
        <v>659</v>
      </c>
      <c r="C219" s="167">
        <v>659</v>
      </c>
      <c r="D219" s="175" t="s">
        <v>4423</v>
      </c>
      <c r="E219" s="405" t="s">
        <v>2529</v>
      </c>
      <c r="F219" s="171" t="s">
        <v>1</v>
      </c>
      <c r="G219" s="405" t="s">
        <v>2958</v>
      </c>
      <c r="H219" s="334">
        <v>6875079</v>
      </c>
      <c r="I219" s="200"/>
      <c r="J219" s="258"/>
      <c r="K219" s="224"/>
      <c r="L219" s="224"/>
      <c r="M219" s="224"/>
      <c r="N219" s="224"/>
      <c r="O219" s="224"/>
      <c r="P219" s="224"/>
      <c r="Q219" s="224"/>
      <c r="R219" s="224"/>
      <c r="S219" s="224"/>
      <c r="T219" s="224"/>
      <c r="U219" s="225">
        <v>1060.8246897000001</v>
      </c>
      <c r="V219" s="213"/>
      <c r="W219" s="225"/>
      <c r="X219" s="190" t="s">
        <v>1306</v>
      </c>
      <c r="Y219" s="142" t="s">
        <v>5121</v>
      </c>
      <c r="Z219" s="138">
        <v>34</v>
      </c>
      <c r="AA219" s="127">
        <v>14</v>
      </c>
      <c r="AB219" s="127">
        <v>14</v>
      </c>
    </row>
    <row r="220" spans="1:28" ht="120" x14ac:dyDescent="0.25">
      <c r="A220" s="178">
        <v>7</v>
      </c>
      <c r="B220" s="167">
        <v>660</v>
      </c>
      <c r="C220" s="167">
        <v>660</v>
      </c>
      <c r="D220" s="175" t="s">
        <v>4424</v>
      </c>
      <c r="E220" s="405" t="s">
        <v>2530</v>
      </c>
      <c r="F220" s="171" t="s">
        <v>1</v>
      </c>
      <c r="G220" s="405" t="s">
        <v>756</v>
      </c>
      <c r="H220" s="67">
        <v>5426754</v>
      </c>
      <c r="I220" s="255">
        <v>1682</v>
      </c>
      <c r="J220" s="259">
        <v>0.6</v>
      </c>
      <c r="K220" s="224"/>
      <c r="L220" s="224"/>
      <c r="M220" s="224"/>
      <c r="N220" s="224"/>
      <c r="O220" s="224"/>
      <c r="P220" s="224"/>
      <c r="Q220" s="224"/>
      <c r="R220" s="224"/>
      <c r="S220" s="224"/>
      <c r="T220" s="224"/>
      <c r="U220" s="225">
        <v>2015.3601422000002</v>
      </c>
      <c r="V220" s="213"/>
      <c r="W220" s="225"/>
      <c r="X220" s="190" t="s">
        <v>1306</v>
      </c>
      <c r="Y220" s="142" t="s">
        <v>5121</v>
      </c>
      <c r="Z220" s="138">
        <v>34</v>
      </c>
      <c r="AA220" s="127">
        <v>14</v>
      </c>
      <c r="AB220" s="127">
        <v>14</v>
      </c>
    </row>
    <row r="221" spans="1:28" ht="105" x14ac:dyDescent="0.25">
      <c r="A221" s="178">
        <v>25</v>
      </c>
      <c r="B221" s="167">
        <v>678</v>
      </c>
      <c r="C221" s="167">
        <v>678</v>
      </c>
      <c r="D221" s="175" t="s">
        <v>931</v>
      </c>
      <c r="E221" s="405" t="s">
        <v>5207</v>
      </c>
      <c r="F221" s="171" t="s">
        <v>1</v>
      </c>
      <c r="G221" s="405" t="s">
        <v>756</v>
      </c>
      <c r="H221" s="215">
        <v>7540108</v>
      </c>
      <c r="I221" s="200"/>
      <c r="J221" s="258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5">
        <v>1163.4386644000001</v>
      </c>
      <c r="V221" s="213"/>
      <c r="W221" s="225"/>
      <c r="X221" s="190" t="s">
        <v>1306</v>
      </c>
      <c r="Y221" s="142" t="s">
        <v>5121</v>
      </c>
      <c r="Z221" s="138">
        <v>34</v>
      </c>
      <c r="AA221" s="127">
        <v>14</v>
      </c>
      <c r="AB221" s="127">
        <v>14</v>
      </c>
    </row>
    <row r="222" spans="1:28" ht="150" x14ac:dyDescent="0.25">
      <c r="A222" s="178">
        <v>31</v>
      </c>
      <c r="B222" s="167">
        <v>684</v>
      </c>
      <c r="C222" s="167">
        <v>684</v>
      </c>
      <c r="D222" s="175" t="s">
        <v>932</v>
      </c>
      <c r="E222" s="403" t="s">
        <v>972</v>
      </c>
      <c r="F222" s="171" t="s">
        <v>1</v>
      </c>
      <c r="G222" s="403" t="s">
        <v>1278</v>
      </c>
      <c r="H222" s="229">
        <v>14790680</v>
      </c>
      <c r="I222" s="227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366">
        <v>2282.201924</v>
      </c>
      <c r="V222" s="30"/>
      <c r="W222" s="351"/>
      <c r="X222" s="182" t="s">
        <v>1308</v>
      </c>
      <c r="Y222" s="142" t="s">
        <v>5121</v>
      </c>
      <c r="Z222" s="138">
        <v>34</v>
      </c>
      <c r="AA222" s="127">
        <v>14</v>
      </c>
      <c r="AB222" s="127">
        <v>14</v>
      </c>
    </row>
    <row r="223" spans="1:28" ht="165" x14ac:dyDescent="0.25">
      <c r="A223" s="178">
        <v>33</v>
      </c>
      <c r="B223" s="167">
        <v>686</v>
      </c>
      <c r="C223" s="167">
        <v>686</v>
      </c>
      <c r="D223" s="175" t="s">
        <v>936</v>
      </c>
      <c r="E223" s="405" t="s">
        <v>5208</v>
      </c>
      <c r="F223" s="171" t="s">
        <v>1</v>
      </c>
      <c r="G223" s="405" t="s">
        <v>756</v>
      </c>
      <c r="H223" s="67">
        <v>9240218</v>
      </c>
      <c r="I223" s="200"/>
      <c r="J223" s="258"/>
      <c r="K223" s="224"/>
      <c r="L223" s="224"/>
      <c r="M223" s="224"/>
      <c r="N223" s="224"/>
      <c r="O223" s="224"/>
      <c r="P223" s="224"/>
      <c r="Q223" s="224"/>
      <c r="R223" s="224"/>
      <c r="S223" s="224"/>
      <c r="T223" s="224"/>
      <c r="U223" s="225">
        <v>1425.7656374000001</v>
      </c>
      <c r="V223" s="213"/>
      <c r="W223" s="225"/>
      <c r="X223" s="190" t="s">
        <v>1306</v>
      </c>
      <c r="Y223" s="142" t="s">
        <v>5121</v>
      </c>
      <c r="Z223" s="138">
        <v>34</v>
      </c>
      <c r="AA223" s="127">
        <v>14</v>
      </c>
      <c r="AB223" s="127">
        <v>14</v>
      </c>
    </row>
    <row r="224" spans="1:28" ht="105" x14ac:dyDescent="0.25">
      <c r="A224" s="178">
        <v>35</v>
      </c>
      <c r="B224" s="167">
        <v>688</v>
      </c>
      <c r="C224" s="167">
        <v>688</v>
      </c>
      <c r="D224" s="175" t="s">
        <v>939</v>
      </c>
      <c r="E224" s="405" t="s">
        <v>5209</v>
      </c>
      <c r="F224" s="171" t="s">
        <v>1</v>
      </c>
      <c r="G224" s="405" t="s">
        <v>756</v>
      </c>
      <c r="H224" s="67">
        <v>7671206</v>
      </c>
      <c r="I224" s="200"/>
      <c r="J224" s="258"/>
      <c r="K224" s="224"/>
      <c r="L224" s="224"/>
      <c r="M224" s="224"/>
      <c r="N224" s="224"/>
      <c r="O224" s="224"/>
      <c r="P224" s="224"/>
      <c r="Q224" s="224"/>
      <c r="R224" s="224"/>
      <c r="S224" s="224"/>
      <c r="T224" s="224"/>
      <c r="U224" s="225">
        <v>1183.6670858</v>
      </c>
      <c r="V224" s="213"/>
      <c r="W224" s="225"/>
      <c r="X224" s="190" t="s">
        <v>1306</v>
      </c>
      <c r="Y224" s="142" t="s">
        <v>5121</v>
      </c>
      <c r="Z224" s="138">
        <v>34</v>
      </c>
      <c r="AA224" s="127">
        <v>14</v>
      </c>
      <c r="AB224" s="127">
        <v>14</v>
      </c>
    </row>
    <row r="225" spans="1:28" ht="120" x14ac:dyDescent="0.25">
      <c r="A225" s="178">
        <v>48</v>
      </c>
      <c r="B225" s="167">
        <v>701</v>
      </c>
      <c r="C225" s="167">
        <v>701</v>
      </c>
      <c r="D225" s="175" t="s">
        <v>2560</v>
      </c>
      <c r="E225" s="405" t="s">
        <v>2547</v>
      </c>
      <c r="F225" s="171" t="s">
        <v>1</v>
      </c>
      <c r="G225" s="405" t="s">
        <v>140</v>
      </c>
      <c r="H225" s="229">
        <v>19742667</v>
      </c>
      <c r="I225" s="200"/>
      <c r="J225" s="258"/>
      <c r="K225" s="224"/>
      <c r="L225" s="224"/>
      <c r="M225" s="224"/>
      <c r="N225" s="224"/>
      <c r="O225" s="224"/>
      <c r="P225" s="224"/>
      <c r="Q225" s="224"/>
      <c r="R225" s="258"/>
      <c r="S225" s="224"/>
      <c r="T225" s="224"/>
      <c r="U225" s="225">
        <v>3046.2935181000003</v>
      </c>
      <c r="V225" s="197"/>
      <c r="W225" s="198"/>
      <c r="X225" s="190" t="s">
        <v>1308</v>
      </c>
      <c r="Y225" s="142" t="s">
        <v>5121</v>
      </c>
      <c r="Z225" s="138">
        <v>34</v>
      </c>
      <c r="AA225" s="127">
        <v>14</v>
      </c>
      <c r="AB225" s="127">
        <v>14</v>
      </c>
    </row>
    <row r="226" spans="1:28" ht="165" x14ac:dyDescent="0.25">
      <c r="A226" s="178">
        <v>49</v>
      </c>
      <c r="B226" s="167">
        <v>702</v>
      </c>
      <c r="C226" s="167">
        <v>702</v>
      </c>
      <c r="D226" s="175" t="s">
        <v>937</v>
      </c>
      <c r="E226" s="405" t="s">
        <v>5210</v>
      </c>
      <c r="F226" s="171" t="s">
        <v>1</v>
      </c>
      <c r="G226" s="405" t="s">
        <v>2561</v>
      </c>
      <c r="H226" s="67">
        <v>21279786</v>
      </c>
      <c r="I226" s="200"/>
      <c r="J226" s="258"/>
      <c r="K226" s="224"/>
      <c r="L226" s="224"/>
      <c r="M226" s="224"/>
      <c r="N226" s="224"/>
      <c r="O226" s="224"/>
      <c r="P226" s="224"/>
      <c r="Q226" s="224"/>
      <c r="R226" s="224"/>
      <c r="S226" s="224"/>
      <c r="T226" s="224"/>
      <c r="U226" s="225">
        <v>3283.4709798000004</v>
      </c>
      <c r="V226" s="213"/>
      <c r="W226" s="225"/>
      <c r="X226" s="190" t="s">
        <v>3225</v>
      </c>
      <c r="Y226" s="142" t="s">
        <v>5121</v>
      </c>
      <c r="Z226" s="138">
        <v>34</v>
      </c>
      <c r="AA226" s="127">
        <v>14</v>
      </c>
      <c r="AB226" s="127">
        <v>14</v>
      </c>
    </row>
    <row r="227" spans="1:28" ht="120" x14ac:dyDescent="0.25">
      <c r="A227" s="178">
        <v>53</v>
      </c>
      <c r="B227" s="167">
        <v>706</v>
      </c>
      <c r="C227" s="167">
        <v>706</v>
      </c>
      <c r="D227" s="175" t="s">
        <v>4437</v>
      </c>
      <c r="E227" s="405" t="s">
        <v>5211</v>
      </c>
      <c r="F227" s="171" t="s">
        <v>1</v>
      </c>
      <c r="G227" s="405" t="s">
        <v>756</v>
      </c>
      <c r="H227" s="215">
        <v>7651731</v>
      </c>
      <c r="I227" s="200"/>
      <c r="J227" s="258"/>
      <c r="K227" s="224"/>
      <c r="L227" s="224"/>
      <c r="M227" s="224"/>
      <c r="N227" s="224"/>
      <c r="O227" s="224"/>
      <c r="P227" s="224"/>
      <c r="Q227" s="224"/>
      <c r="R227" s="224"/>
      <c r="S227" s="224"/>
      <c r="T227" s="224"/>
      <c r="U227" s="225">
        <v>1180.6620933000002</v>
      </c>
      <c r="V227" s="213"/>
      <c r="W227" s="225"/>
      <c r="X227" s="190" t="s">
        <v>1306</v>
      </c>
      <c r="Y227" s="142" t="s">
        <v>5121</v>
      </c>
      <c r="Z227" s="138">
        <v>34</v>
      </c>
      <c r="AA227" s="127">
        <v>14</v>
      </c>
      <c r="AB227" s="127">
        <v>14</v>
      </c>
    </row>
    <row r="228" spans="1:28" ht="90" x14ac:dyDescent="0.25">
      <c r="A228" s="178">
        <v>54</v>
      </c>
      <c r="B228" s="167">
        <v>707</v>
      </c>
      <c r="C228" s="167">
        <v>707</v>
      </c>
      <c r="D228" s="175" t="s">
        <v>4438</v>
      </c>
      <c r="E228" s="405" t="s">
        <v>5212</v>
      </c>
      <c r="F228" s="171" t="s">
        <v>1</v>
      </c>
      <c r="G228" s="405" t="s">
        <v>2564</v>
      </c>
      <c r="H228" s="67">
        <v>8054907</v>
      </c>
      <c r="I228" s="200"/>
      <c r="J228" s="258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5">
        <v>1242.8721501</v>
      </c>
      <c r="V228" s="213"/>
      <c r="W228" s="225"/>
      <c r="X228" s="190" t="s">
        <v>1306</v>
      </c>
      <c r="Y228" s="142" t="s">
        <v>5121</v>
      </c>
      <c r="Z228" s="138">
        <v>34</v>
      </c>
      <c r="AA228" s="127">
        <v>14</v>
      </c>
      <c r="AB228" s="127">
        <v>14</v>
      </c>
    </row>
    <row r="229" spans="1:28" ht="75" x14ac:dyDescent="0.25">
      <c r="A229" s="178">
        <v>55</v>
      </c>
      <c r="B229" s="167">
        <v>708</v>
      </c>
      <c r="C229" s="167">
        <v>708</v>
      </c>
      <c r="D229" s="175" t="s">
        <v>4439</v>
      </c>
      <c r="E229" s="405" t="s">
        <v>4285</v>
      </c>
      <c r="F229" s="171" t="s">
        <v>1</v>
      </c>
      <c r="G229" s="405" t="s">
        <v>4286</v>
      </c>
      <c r="H229" s="229">
        <v>16417800</v>
      </c>
      <c r="I229" s="200"/>
      <c r="J229" s="258"/>
      <c r="K229" s="224"/>
      <c r="L229" s="224"/>
      <c r="M229" s="224"/>
      <c r="N229" s="224"/>
      <c r="O229" s="224"/>
      <c r="P229" s="224"/>
      <c r="Q229" s="224"/>
      <c r="R229" s="224"/>
      <c r="S229" s="224"/>
      <c r="T229" s="224"/>
      <c r="U229" s="225">
        <v>2533.2665400000001</v>
      </c>
      <c r="V229" s="213"/>
      <c r="W229" s="225"/>
      <c r="X229" s="190" t="s">
        <v>1306</v>
      </c>
      <c r="Y229" s="142" t="s">
        <v>5121</v>
      </c>
      <c r="Z229" s="138">
        <v>34</v>
      </c>
      <c r="AA229" s="127">
        <v>14</v>
      </c>
      <c r="AB229" s="127">
        <v>14</v>
      </c>
    </row>
    <row r="230" spans="1:28" ht="105" x14ac:dyDescent="0.25">
      <c r="A230" s="178">
        <v>56</v>
      </c>
      <c r="B230" s="167">
        <v>709</v>
      </c>
      <c r="C230" s="167">
        <v>709</v>
      </c>
      <c r="D230" s="175" t="s">
        <v>4440</v>
      </c>
      <c r="E230" s="405" t="s">
        <v>5213</v>
      </c>
      <c r="F230" s="171" t="s">
        <v>1</v>
      </c>
      <c r="G230" s="405" t="s">
        <v>756</v>
      </c>
      <c r="H230" s="67">
        <v>10072675</v>
      </c>
      <c r="I230" s="200"/>
      <c r="J230" s="258"/>
      <c r="K230" s="224"/>
      <c r="L230" s="224"/>
      <c r="M230" s="224"/>
      <c r="N230" s="224"/>
      <c r="O230" s="224"/>
      <c r="P230" s="224"/>
      <c r="Q230" s="224"/>
      <c r="R230" s="224"/>
      <c r="S230" s="224"/>
      <c r="T230" s="224"/>
      <c r="U230" s="225">
        <v>1554.2137525000001</v>
      </c>
      <c r="V230" s="213"/>
      <c r="W230" s="225"/>
      <c r="X230" s="190" t="s">
        <v>1306</v>
      </c>
      <c r="Y230" s="142" t="s">
        <v>5121</v>
      </c>
      <c r="Z230" s="138">
        <v>34</v>
      </c>
      <c r="AA230" s="127">
        <v>14</v>
      </c>
      <c r="AB230" s="127">
        <v>14</v>
      </c>
    </row>
    <row r="231" spans="1:28" ht="90" x14ac:dyDescent="0.25">
      <c r="A231" s="178">
        <v>57</v>
      </c>
      <c r="B231" s="167">
        <v>710</v>
      </c>
      <c r="C231" s="167">
        <v>710</v>
      </c>
      <c r="D231" s="175" t="s">
        <v>933</v>
      </c>
      <c r="E231" s="404" t="s">
        <v>934</v>
      </c>
      <c r="F231" s="171" t="s">
        <v>30</v>
      </c>
      <c r="G231" s="405" t="s">
        <v>537</v>
      </c>
      <c r="H231" s="67">
        <v>3823344</v>
      </c>
      <c r="I231" s="200"/>
      <c r="J231" s="258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5">
        <v>589.94197919999999</v>
      </c>
      <c r="V231" s="213"/>
      <c r="W231" s="225"/>
      <c r="X231" s="190" t="s">
        <v>1308</v>
      </c>
      <c r="Y231" s="142" t="s">
        <v>5121</v>
      </c>
      <c r="Z231" s="138">
        <v>34</v>
      </c>
      <c r="AA231" s="127">
        <v>14</v>
      </c>
      <c r="AB231" s="127">
        <v>14</v>
      </c>
    </row>
    <row r="232" spans="1:28" ht="105" x14ac:dyDescent="0.25">
      <c r="A232" s="178">
        <v>58</v>
      </c>
      <c r="B232" s="167">
        <v>711</v>
      </c>
      <c r="C232" s="167">
        <v>711</v>
      </c>
      <c r="D232" s="175" t="s">
        <v>4441</v>
      </c>
      <c r="E232" s="404" t="s">
        <v>940</v>
      </c>
      <c r="F232" s="171" t="s">
        <v>30</v>
      </c>
      <c r="G232" s="405" t="s">
        <v>537</v>
      </c>
      <c r="H232" s="67">
        <v>4026418</v>
      </c>
      <c r="I232" s="200"/>
      <c r="J232" s="258"/>
      <c r="K232" s="224"/>
      <c r="L232" s="224"/>
      <c r="M232" s="224"/>
      <c r="N232" s="224"/>
      <c r="O232" s="224"/>
      <c r="P232" s="224"/>
      <c r="Q232" s="224"/>
      <c r="R232" s="224"/>
      <c r="S232" s="224"/>
      <c r="T232" s="224"/>
      <c r="U232" s="225">
        <v>621.27629740000009</v>
      </c>
      <c r="V232" s="213"/>
      <c r="W232" s="225"/>
      <c r="X232" s="190" t="s">
        <v>1308</v>
      </c>
      <c r="Y232" s="142" t="s">
        <v>5121</v>
      </c>
      <c r="Z232" s="138">
        <v>34</v>
      </c>
      <c r="AA232" s="127">
        <v>14</v>
      </c>
      <c r="AB232" s="127">
        <v>14</v>
      </c>
    </row>
    <row r="233" spans="1:28" ht="150" x14ac:dyDescent="0.25">
      <c r="A233" s="178">
        <v>59</v>
      </c>
      <c r="B233" s="167">
        <v>712</v>
      </c>
      <c r="C233" s="167">
        <v>712</v>
      </c>
      <c r="D233" s="175" t="s">
        <v>4442</v>
      </c>
      <c r="E233" s="404" t="s">
        <v>938</v>
      </c>
      <c r="F233" s="171" t="s">
        <v>1</v>
      </c>
      <c r="G233" s="404" t="s">
        <v>93</v>
      </c>
      <c r="H233" s="67">
        <v>7249911</v>
      </c>
      <c r="I233" s="200"/>
      <c r="J233" s="258"/>
      <c r="K233" s="224"/>
      <c r="L233" s="224"/>
      <c r="M233" s="224"/>
      <c r="N233" s="224"/>
      <c r="O233" s="224"/>
      <c r="P233" s="224"/>
      <c r="Q233" s="224"/>
      <c r="R233" s="224"/>
      <c r="S233" s="224"/>
      <c r="T233" s="224"/>
      <c r="U233" s="225">
        <v>1118.6612673</v>
      </c>
      <c r="V233" s="213"/>
      <c r="W233" s="225"/>
      <c r="X233" s="190" t="s">
        <v>1308</v>
      </c>
      <c r="Y233" s="142" t="s">
        <v>5121</v>
      </c>
      <c r="Z233" s="138">
        <v>34</v>
      </c>
      <c r="AA233" s="127">
        <v>14</v>
      </c>
      <c r="AB233" s="127">
        <v>14</v>
      </c>
    </row>
    <row r="234" spans="1:28" ht="225" x14ac:dyDescent="0.25">
      <c r="A234" s="178">
        <v>60</v>
      </c>
      <c r="B234" s="167">
        <v>713</v>
      </c>
      <c r="C234" s="167">
        <v>713</v>
      </c>
      <c r="D234" s="175" t="s">
        <v>4443</v>
      </c>
      <c r="E234" s="404" t="s">
        <v>930</v>
      </c>
      <c r="F234" s="171" t="s">
        <v>1</v>
      </c>
      <c r="G234" s="404" t="s">
        <v>1688</v>
      </c>
      <c r="H234" s="67">
        <v>8951100</v>
      </c>
      <c r="I234" s="200"/>
      <c r="J234" s="258"/>
      <c r="K234" s="224"/>
      <c r="L234" s="224"/>
      <c r="M234" s="224"/>
      <c r="N234" s="224"/>
      <c r="O234" s="224"/>
      <c r="P234" s="224"/>
      <c r="Q234" s="224"/>
      <c r="R234" s="224"/>
      <c r="S234" s="224"/>
      <c r="T234" s="224"/>
      <c r="U234" s="225">
        <v>1381.1547300000002</v>
      </c>
      <c r="V234" s="213"/>
      <c r="W234" s="225"/>
      <c r="X234" s="190" t="s">
        <v>1308</v>
      </c>
      <c r="Y234" s="142" t="s">
        <v>5121</v>
      </c>
      <c r="Z234" s="138">
        <v>34</v>
      </c>
      <c r="AA234" s="127">
        <v>14</v>
      </c>
      <c r="AB234" s="127">
        <v>14</v>
      </c>
    </row>
    <row r="235" spans="1:28" ht="225" x14ac:dyDescent="0.25">
      <c r="A235" s="178">
        <v>1</v>
      </c>
      <c r="B235" s="167">
        <v>714</v>
      </c>
      <c r="C235" s="167">
        <v>714</v>
      </c>
      <c r="D235" s="232" t="s">
        <v>4444</v>
      </c>
      <c r="E235" s="401" t="s">
        <v>2565</v>
      </c>
      <c r="F235" s="233" t="s">
        <v>1</v>
      </c>
      <c r="G235" s="401" t="s">
        <v>2566</v>
      </c>
      <c r="H235" s="67">
        <v>12636239</v>
      </c>
      <c r="I235" s="201"/>
      <c r="J235" s="224"/>
      <c r="K235" s="224"/>
      <c r="L235" s="224"/>
      <c r="M235" s="224"/>
      <c r="N235" s="224"/>
      <c r="O235" s="224"/>
      <c r="P235" s="224"/>
      <c r="Q235" s="224"/>
      <c r="R235" s="224"/>
      <c r="S235" s="224"/>
      <c r="T235" s="224"/>
      <c r="U235" s="225">
        <v>1949.7716777000001</v>
      </c>
      <c r="V235" s="213"/>
      <c r="W235" s="225"/>
      <c r="X235" s="190" t="s">
        <v>1306</v>
      </c>
      <c r="Y235" s="142" t="s">
        <v>5122</v>
      </c>
      <c r="Z235" s="134">
        <v>59</v>
      </c>
      <c r="AA235" s="134">
        <v>15</v>
      </c>
      <c r="AB235" s="134">
        <v>15</v>
      </c>
    </row>
    <row r="236" spans="1:28" ht="120" x14ac:dyDescent="0.25">
      <c r="A236" s="178">
        <v>4</v>
      </c>
      <c r="B236" s="167">
        <v>717</v>
      </c>
      <c r="C236" s="167">
        <v>717</v>
      </c>
      <c r="D236" s="232" t="s">
        <v>4446</v>
      </c>
      <c r="E236" s="401" t="s">
        <v>2570</v>
      </c>
      <c r="F236" s="233" t="s">
        <v>1</v>
      </c>
      <c r="G236" s="401" t="s">
        <v>788</v>
      </c>
      <c r="H236" s="67">
        <v>18370044</v>
      </c>
      <c r="I236" s="201"/>
      <c r="J236" s="224"/>
      <c r="K236" s="224"/>
      <c r="L236" s="224"/>
      <c r="M236" s="224"/>
      <c r="N236" s="224"/>
      <c r="O236" s="224"/>
      <c r="P236" s="224"/>
      <c r="Q236" s="224"/>
      <c r="R236" s="224"/>
      <c r="S236" s="224"/>
      <c r="T236" s="224"/>
      <c r="U236" s="225">
        <v>2834.4977892000002</v>
      </c>
      <c r="V236" s="213"/>
      <c r="W236" s="225"/>
      <c r="X236" s="190" t="s">
        <v>1306</v>
      </c>
      <c r="Y236" s="142" t="s">
        <v>5122</v>
      </c>
      <c r="Z236" s="134">
        <v>59</v>
      </c>
      <c r="AA236" s="134">
        <v>15</v>
      </c>
      <c r="AB236" s="134">
        <v>15</v>
      </c>
    </row>
    <row r="237" spans="1:28" ht="105" x14ac:dyDescent="0.25">
      <c r="A237" s="178">
        <v>15</v>
      </c>
      <c r="B237" s="167">
        <v>728</v>
      </c>
      <c r="C237" s="167">
        <v>728</v>
      </c>
      <c r="D237" s="232" t="s">
        <v>915</v>
      </c>
      <c r="E237" s="401" t="s">
        <v>2581</v>
      </c>
      <c r="F237" s="233" t="s">
        <v>1</v>
      </c>
      <c r="G237" s="401" t="s">
        <v>1451</v>
      </c>
      <c r="H237" s="67">
        <v>10377291</v>
      </c>
      <c r="I237" s="201"/>
      <c r="J237" s="224"/>
      <c r="K237" s="224"/>
      <c r="L237" s="224"/>
      <c r="M237" s="224"/>
      <c r="N237" s="224"/>
      <c r="O237" s="224"/>
      <c r="P237" s="224"/>
      <c r="Q237" s="224"/>
      <c r="R237" s="224"/>
      <c r="S237" s="224"/>
      <c r="T237" s="224"/>
      <c r="U237" s="225">
        <v>1601.2160013</v>
      </c>
      <c r="V237" s="213"/>
      <c r="W237" s="225"/>
      <c r="X237" s="190" t="s">
        <v>2582</v>
      </c>
      <c r="Y237" s="142" t="s">
        <v>5122</v>
      </c>
      <c r="Z237" s="134">
        <v>59</v>
      </c>
      <c r="AA237" s="134">
        <v>15</v>
      </c>
      <c r="AB237" s="134">
        <v>15</v>
      </c>
    </row>
    <row r="238" spans="1:28" ht="90" x14ac:dyDescent="0.25">
      <c r="A238" s="178">
        <v>16</v>
      </c>
      <c r="B238" s="167">
        <v>729</v>
      </c>
      <c r="C238" s="167">
        <v>729</v>
      </c>
      <c r="D238" s="232" t="s">
        <v>913</v>
      </c>
      <c r="E238" s="401" t="s">
        <v>2583</v>
      </c>
      <c r="F238" s="233" t="s">
        <v>1</v>
      </c>
      <c r="G238" s="401" t="s">
        <v>1451</v>
      </c>
      <c r="H238" s="67">
        <v>8129380</v>
      </c>
      <c r="I238" s="201"/>
      <c r="J238" s="224"/>
      <c r="K238" s="224"/>
      <c r="L238" s="224"/>
      <c r="M238" s="224"/>
      <c r="N238" s="224"/>
      <c r="O238" s="224"/>
      <c r="P238" s="224"/>
      <c r="Q238" s="224"/>
      <c r="R238" s="224"/>
      <c r="S238" s="224"/>
      <c r="T238" s="224"/>
      <c r="U238" s="225">
        <v>1254.3633340000001</v>
      </c>
      <c r="V238" s="213"/>
      <c r="W238" s="225"/>
      <c r="X238" s="190" t="s">
        <v>1306</v>
      </c>
      <c r="Y238" s="142" t="s">
        <v>5122</v>
      </c>
      <c r="Z238" s="134">
        <v>59</v>
      </c>
      <c r="AA238" s="134">
        <v>15</v>
      </c>
      <c r="AB238" s="134">
        <v>15</v>
      </c>
    </row>
    <row r="239" spans="1:28" ht="120" x14ac:dyDescent="0.25">
      <c r="A239" s="178">
        <v>20</v>
      </c>
      <c r="B239" s="167">
        <v>733</v>
      </c>
      <c r="C239" s="167">
        <v>733</v>
      </c>
      <c r="D239" s="232" t="s">
        <v>914</v>
      </c>
      <c r="E239" s="401" t="s">
        <v>2586</v>
      </c>
      <c r="F239" s="233" t="s">
        <v>1</v>
      </c>
      <c r="G239" s="401" t="s">
        <v>1417</v>
      </c>
      <c r="H239" s="67">
        <v>7217003</v>
      </c>
      <c r="I239" s="98"/>
      <c r="J239" s="224"/>
      <c r="K239" s="224"/>
      <c r="L239" s="224"/>
      <c r="M239" s="224"/>
      <c r="N239" s="224"/>
      <c r="O239" s="224"/>
      <c r="P239" s="224"/>
      <c r="Q239" s="224"/>
      <c r="R239" s="215">
        <v>1452</v>
      </c>
      <c r="S239" s="224"/>
      <c r="T239" s="224"/>
      <c r="U239" s="225">
        <v>2696.2635629000001</v>
      </c>
      <c r="V239" s="213"/>
      <c r="W239" s="225"/>
      <c r="X239" s="190" t="s">
        <v>1306</v>
      </c>
      <c r="Y239" s="142" t="s">
        <v>5122</v>
      </c>
      <c r="Z239" s="134">
        <v>59</v>
      </c>
      <c r="AA239" s="134">
        <v>15</v>
      </c>
      <c r="AB239" s="134">
        <v>15</v>
      </c>
    </row>
    <row r="240" spans="1:28" ht="225" x14ac:dyDescent="0.25">
      <c r="A240" s="178">
        <v>21</v>
      </c>
      <c r="B240" s="167">
        <v>734</v>
      </c>
      <c r="C240" s="167">
        <v>734</v>
      </c>
      <c r="D240" s="232" t="s">
        <v>2587</v>
      </c>
      <c r="E240" s="401" t="s">
        <v>2588</v>
      </c>
      <c r="F240" s="233" t="s">
        <v>1</v>
      </c>
      <c r="G240" s="231" t="s">
        <v>2589</v>
      </c>
      <c r="H240" s="67">
        <v>4337769</v>
      </c>
      <c r="I240" s="227"/>
      <c r="J240" s="227"/>
      <c r="K240" s="227"/>
      <c r="L240" s="227"/>
      <c r="M240" s="227"/>
      <c r="N240" s="227"/>
      <c r="O240" s="227"/>
      <c r="P240" s="227"/>
      <c r="Q240" s="260">
        <v>1.1187470599999998</v>
      </c>
      <c r="R240" s="227"/>
      <c r="S240" s="227"/>
      <c r="T240" s="227"/>
      <c r="U240" s="366">
        <v>1676.1901106999999</v>
      </c>
      <c r="V240" s="30"/>
      <c r="W240" s="351"/>
      <c r="X240" s="182" t="s">
        <v>3382</v>
      </c>
      <c r="Y240" s="142" t="s">
        <v>5122</v>
      </c>
      <c r="Z240" s="134">
        <v>59</v>
      </c>
      <c r="AA240" s="134">
        <v>15</v>
      </c>
      <c r="AB240" s="134">
        <v>15</v>
      </c>
    </row>
    <row r="241" spans="1:28" ht="105" x14ac:dyDescent="0.25">
      <c r="A241" s="178">
        <v>25</v>
      </c>
      <c r="B241" s="167">
        <v>738</v>
      </c>
      <c r="C241" s="167">
        <v>738</v>
      </c>
      <c r="D241" s="232" t="s">
        <v>916</v>
      </c>
      <c r="E241" s="402" t="s">
        <v>917</v>
      </c>
      <c r="F241" s="233" t="s">
        <v>30</v>
      </c>
      <c r="G241" s="237" t="s">
        <v>1297</v>
      </c>
      <c r="H241" s="67">
        <v>3798940</v>
      </c>
      <c r="I241" s="68"/>
      <c r="J241" s="224"/>
      <c r="K241" s="261"/>
      <c r="L241" s="224"/>
      <c r="M241" s="68"/>
      <c r="N241" s="224"/>
      <c r="O241" s="68"/>
      <c r="P241" s="68"/>
      <c r="Q241" s="224"/>
      <c r="R241" s="224"/>
      <c r="S241" s="224"/>
      <c r="T241" s="224"/>
      <c r="U241" s="225">
        <v>586.17644200000007</v>
      </c>
      <c r="V241" s="213"/>
      <c r="W241" s="214"/>
      <c r="X241" s="182" t="s">
        <v>1308</v>
      </c>
      <c r="Y241" s="142" t="s">
        <v>5122</v>
      </c>
      <c r="Z241" s="134">
        <v>59</v>
      </c>
      <c r="AA241" s="134">
        <v>15</v>
      </c>
      <c r="AB241" s="134">
        <v>15</v>
      </c>
    </row>
    <row r="242" spans="1:28" ht="195" x14ac:dyDescent="0.25">
      <c r="A242" s="178">
        <v>1</v>
      </c>
      <c r="B242" s="167">
        <v>739</v>
      </c>
      <c r="C242" s="167">
        <v>739</v>
      </c>
      <c r="D242" s="232" t="s">
        <v>4452</v>
      </c>
      <c r="E242" s="231" t="s">
        <v>2592</v>
      </c>
      <c r="F242" s="233" t="s">
        <v>1</v>
      </c>
      <c r="G242" s="401" t="s">
        <v>2593</v>
      </c>
      <c r="H242" s="67">
        <v>6987520</v>
      </c>
      <c r="I242" s="68"/>
      <c r="J242" s="224"/>
      <c r="K242" s="261"/>
      <c r="L242" s="224"/>
      <c r="M242" s="68">
        <v>1077.4269999999999</v>
      </c>
      <c r="N242" s="224"/>
      <c r="O242" s="68"/>
      <c r="P242" s="68"/>
      <c r="Q242" s="224"/>
      <c r="R242" s="224"/>
      <c r="S242" s="224"/>
      <c r="T242" s="224"/>
      <c r="U242" s="225">
        <v>2090.9557159999999</v>
      </c>
      <c r="V242" s="213"/>
      <c r="W242" s="225"/>
      <c r="X242" s="190" t="s">
        <v>1306</v>
      </c>
      <c r="Y242" s="142" t="s">
        <v>5123</v>
      </c>
      <c r="Z242" s="127">
        <v>27</v>
      </c>
      <c r="AA242" s="127">
        <v>16</v>
      </c>
      <c r="AB242" s="127">
        <v>16</v>
      </c>
    </row>
    <row r="243" spans="1:28" ht="150" x14ac:dyDescent="0.25">
      <c r="A243" s="178">
        <v>3</v>
      </c>
      <c r="B243" s="167">
        <v>741</v>
      </c>
      <c r="C243" s="167">
        <v>741</v>
      </c>
      <c r="D243" s="232" t="s">
        <v>4453</v>
      </c>
      <c r="E243" s="231" t="s">
        <v>2595</v>
      </c>
      <c r="F243" s="233" t="s">
        <v>1</v>
      </c>
      <c r="G243" s="401" t="s">
        <v>2593</v>
      </c>
      <c r="H243" s="67">
        <v>5802536</v>
      </c>
      <c r="I243" s="68">
        <v>1200</v>
      </c>
      <c r="J243" s="224"/>
      <c r="K243" s="261">
        <v>64.8</v>
      </c>
      <c r="L243" s="224"/>
      <c r="M243" s="68"/>
      <c r="N243" s="224"/>
      <c r="O243" s="68">
        <v>30</v>
      </c>
      <c r="P243" s="68"/>
      <c r="Q243" s="224"/>
      <c r="R243" s="224"/>
      <c r="S243" s="224"/>
      <c r="T243" s="224"/>
      <c r="U243" s="225">
        <v>1817.2553048</v>
      </c>
      <c r="V243" s="213"/>
      <c r="W243" s="225"/>
      <c r="X243" s="190" t="s">
        <v>1306</v>
      </c>
      <c r="Y243" s="142" t="s">
        <v>5123</v>
      </c>
      <c r="Z243" s="127">
        <v>27</v>
      </c>
      <c r="AA243" s="127">
        <v>16</v>
      </c>
      <c r="AB243" s="127">
        <v>16</v>
      </c>
    </row>
    <row r="244" spans="1:28" ht="90" x14ac:dyDescent="0.25">
      <c r="A244" s="178">
        <v>4</v>
      </c>
      <c r="B244" s="167">
        <v>742</v>
      </c>
      <c r="C244" s="167">
        <v>742</v>
      </c>
      <c r="D244" s="232" t="s">
        <v>4454</v>
      </c>
      <c r="E244" s="231" t="s">
        <v>2596</v>
      </c>
      <c r="F244" s="233" t="s">
        <v>1</v>
      </c>
      <c r="G244" s="401" t="s">
        <v>2597</v>
      </c>
      <c r="H244" s="400">
        <v>9742606</v>
      </c>
      <c r="I244" s="68"/>
      <c r="J244" s="224"/>
      <c r="K244" s="261"/>
      <c r="L244" s="224"/>
      <c r="M244" s="68"/>
      <c r="N244" s="224"/>
      <c r="O244" s="68"/>
      <c r="P244" s="68"/>
      <c r="Q244" s="224"/>
      <c r="R244" s="224"/>
      <c r="S244" s="224"/>
      <c r="T244" s="224"/>
      <c r="U244" s="225">
        <v>1503.2841058000001</v>
      </c>
      <c r="V244" s="213"/>
      <c r="W244" s="225"/>
      <c r="X244" s="190" t="s">
        <v>1306</v>
      </c>
      <c r="Y244" s="142" t="s">
        <v>5123</v>
      </c>
      <c r="Z244" s="127">
        <v>27</v>
      </c>
      <c r="AA244" s="127">
        <v>16</v>
      </c>
      <c r="AB244" s="127">
        <v>16</v>
      </c>
    </row>
    <row r="245" spans="1:28" ht="120" x14ac:dyDescent="0.25">
      <c r="A245" s="178">
        <v>10</v>
      </c>
      <c r="B245" s="167">
        <v>748</v>
      </c>
      <c r="C245" s="167">
        <v>748</v>
      </c>
      <c r="D245" s="232" t="s">
        <v>4457</v>
      </c>
      <c r="E245" s="171" t="s">
        <v>2603</v>
      </c>
      <c r="F245" s="171" t="s">
        <v>1</v>
      </c>
      <c r="G245" s="205" t="s">
        <v>14</v>
      </c>
      <c r="H245" s="400">
        <v>78594238</v>
      </c>
      <c r="I245" s="160">
        <v>90000</v>
      </c>
      <c r="J245" s="224"/>
      <c r="K245" s="160">
        <v>150</v>
      </c>
      <c r="L245" s="224"/>
      <c r="M245" s="262"/>
      <c r="N245" s="224"/>
      <c r="O245" s="262"/>
      <c r="P245" s="262"/>
      <c r="Q245" s="224"/>
      <c r="R245" s="224"/>
      <c r="S245" s="224"/>
      <c r="T245" s="224"/>
      <c r="U245" s="225">
        <v>75259.090923399999</v>
      </c>
      <c r="V245" s="213"/>
      <c r="W245" s="214"/>
      <c r="X245" s="190" t="s">
        <v>1308</v>
      </c>
      <c r="Y245" s="142" t="s">
        <v>5123</v>
      </c>
      <c r="Z245" s="127">
        <v>27</v>
      </c>
      <c r="AA245" s="127">
        <v>16</v>
      </c>
      <c r="AB245" s="127">
        <v>16</v>
      </c>
    </row>
    <row r="246" spans="1:28" ht="120" x14ac:dyDescent="0.25">
      <c r="A246" s="178">
        <v>11</v>
      </c>
      <c r="B246" s="167">
        <v>749</v>
      </c>
      <c r="C246" s="167">
        <v>749</v>
      </c>
      <c r="D246" s="232" t="s">
        <v>4458</v>
      </c>
      <c r="E246" s="171" t="s">
        <v>2603</v>
      </c>
      <c r="F246" s="171" t="s">
        <v>1</v>
      </c>
      <c r="G246" s="205" t="s">
        <v>14</v>
      </c>
      <c r="H246" s="400">
        <v>96252118</v>
      </c>
      <c r="I246" s="160">
        <v>110000</v>
      </c>
      <c r="J246" s="224"/>
      <c r="K246" s="160">
        <v>170</v>
      </c>
      <c r="L246" s="224"/>
      <c r="M246" s="262"/>
      <c r="N246" s="224"/>
      <c r="O246" s="262"/>
      <c r="P246" s="262"/>
      <c r="Q246" s="224"/>
      <c r="R246" s="224"/>
      <c r="S246" s="224"/>
      <c r="T246" s="224"/>
      <c r="U246" s="225">
        <v>92001.301807400014</v>
      </c>
      <c r="V246" s="213"/>
      <c r="W246" s="214"/>
      <c r="X246" s="190" t="s">
        <v>1308</v>
      </c>
      <c r="Y246" s="142" t="s">
        <v>5123</v>
      </c>
      <c r="Z246" s="127">
        <v>27</v>
      </c>
      <c r="AA246" s="127">
        <v>16</v>
      </c>
      <c r="AB246" s="127">
        <v>16</v>
      </c>
    </row>
    <row r="247" spans="1:28" ht="120" x14ac:dyDescent="0.25">
      <c r="A247" s="231">
        <v>19</v>
      </c>
      <c r="B247" s="167">
        <v>757</v>
      </c>
      <c r="C247" s="167">
        <v>757</v>
      </c>
      <c r="D247" s="232" t="s">
        <v>2608</v>
      </c>
      <c r="E247" s="401" t="s">
        <v>946</v>
      </c>
      <c r="F247" s="233" t="s">
        <v>1</v>
      </c>
      <c r="G247" s="401" t="s">
        <v>2609</v>
      </c>
      <c r="H247" s="67">
        <v>27332550</v>
      </c>
      <c r="I247" s="400">
        <v>0</v>
      </c>
      <c r="J247" s="234"/>
      <c r="K247" s="263">
        <v>1.2</v>
      </c>
      <c r="L247" s="234"/>
      <c r="M247" s="400">
        <v>0</v>
      </c>
      <c r="N247" s="234"/>
      <c r="O247" s="400">
        <v>9.5</v>
      </c>
      <c r="P247" s="400"/>
      <c r="Q247" s="234"/>
      <c r="R247" s="234"/>
      <c r="S247" s="234"/>
      <c r="T247" s="234"/>
      <c r="U247" s="225">
        <v>4226.3534650000001</v>
      </c>
      <c r="V247" s="213"/>
      <c r="W247" s="264"/>
      <c r="X247" s="190" t="s">
        <v>1306</v>
      </c>
      <c r="Y247" s="142" t="s">
        <v>5123</v>
      </c>
      <c r="Z247" s="127">
        <v>27</v>
      </c>
      <c r="AA247" s="127">
        <v>16</v>
      </c>
      <c r="AB247" s="127">
        <v>16</v>
      </c>
    </row>
    <row r="248" spans="1:28" ht="135" x14ac:dyDescent="0.25">
      <c r="A248" s="178">
        <v>23</v>
      </c>
      <c r="B248" s="167">
        <v>761</v>
      </c>
      <c r="C248" s="167">
        <v>761</v>
      </c>
      <c r="D248" s="232" t="s">
        <v>4461</v>
      </c>
      <c r="E248" s="231" t="s">
        <v>2612</v>
      </c>
      <c r="F248" s="233" t="s">
        <v>1</v>
      </c>
      <c r="G248" s="233" t="s">
        <v>140</v>
      </c>
      <c r="H248" s="400">
        <v>8766810</v>
      </c>
      <c r="I248" s="68"/>
      <c r="J248" s="224"/>
      <c r="K248" s="261"/>
      <c r="L248" s="224"/>
      <c r="M248" s="68">
        <v>0</v>
      </c>
      <c r="N248" s="224"/>
      <c r="O248" s="68">
        <v>0</v>
      </c>
      <c r="P248" s="68"/>
      <c r="Q248" s="224"/>
      <c r="R248" s="224"/>
      <c r="S248" s="224"/>
      <c r="T248" s="224"/>
      <c r="U248" s="225">
        <v>1352.718783</v>
      </c>
      <c r="V248" s="213"/>
      <c r="W248" s="225"/>
      <c r="X248" s="190" t="s">
        <v>1306</v>
      </c>
      <c r="Y248" s="142" t="s">
        <v>5123</v>
      </c>
      <c r="Z248" s="127">
        <v>27</v>
      </c>
      <c r="AA248" s="127">
        <v>16</v>
      </c>
      <c r="AB248" s="127">
        <v>16</v>
      </c>
    </row>
    <row r="249" spans="1:28" ht="165" x14ac:dyDescent="0.25">
      <c r="A249" s="178">
        <v>25</v>
      </c>
      <c r="B249" s="167">
        <v>763</v>
      </c>
      <c r="C249" s="167">
        <v>763</v>
      </c>
      <c r="D249" s="232" t="s">
        <v>949</v>
      </c>
      <c r="E249" s="401" t="s">
        <v>2615</v>
      </c>
      <c r="F249" s="233" t="s">
        <v>1</v>
      </c>
      <c r="G249" s="401" t="s">
        <v>4</v>
      </c>
      <c r="H249" s="67">
        <v>9986773</v>
      </c>
      <c r="I249" s="68"/>
      <c r="J249" s="224"/>
      <c r="K249" s="261">
        <v>71.661000000000001</v>
      </c>
      <c r="L249" s="224"/>
      <c r="M249" s="68"/>
      <c r="N249" s="224"/>
      <c r="O249" s="68">
        <v>21.617999999999999</v>
      </c>
      <c r="P249" s="68"/>
      <c r="Q249" s="224"/>
      <c r="R249" s="224"/>
      <c r="S249" s="224"/>
      <c r="T249" s="224"/>
      <c r="U249" s="225">
        <v>1621.9636939</v>
      </c>
      <c r="V249" s="213"/>
      <c r="W249" s="225"/>
      <c r="X249" s="190" t="s">
        <v>1306</v>
      </c>
      <c r="Y249" s="142" t="s">
        <v>5123</v>
      </c>
      <c r="Z249" s="127">
        <v>27</v>
      </c>
      <c r="AA249" s="127">
        <v>16</v>
      </c>
      <c r="AB249" s="127">
        <v>16</v>
      </c>
    </row>
    <row r="250" spans="1:28" ht="165" x14ac:dyDescent="0.25">
      <c r="A250" s="178">
        <v>28</v>
      </c>
      <c r="B250" s="167">
        <v>766</v>
      </c>
      <c r="C250" s="167">
        <v>766</v>
      </c>
      <c r="D250" s="232" t="s">
        <v>2619</v>
      </c>
      <c r="E250" s="401" t="s">
        <v>2620</v>
      </c>
      <c r="F250" s="233" t="s">
        <v>1</v>
      </c>
      <c r="G250" s="404" t="s">
        <v>2621</v>
      </c>
      <c r="H250" s="67">
        <v>8045800</v>
      </c>
      <c r="I250" s="68"/>
      <c r="J250" s="224"/>
      <c r="K250" s="261"/>
      <c r="L250" s="224"/>
      <c r="M250" s="68"/>
      <c r="N250" s="224"/>
      <c r="O250" s="68"/>
      <c r="P250" s="68"/>
      <c r="Q250" s="224"/>
      <c r="R250" s="224"/>
      <c r="S250" s="224"/>
      <c r="T250" s="224"/>
      <c r="U250" s="225">
        <v>1241.46694</v>
      </c>
      <c r="V250" s="213"/>
      <c r="W250" s="225"/>
      <c r="X250" s="190" t="s">
        <v>1306</v>
      </c>
      <c r="Y250" s="142" t="s">
        <v>5123</v>
      </c>
      <c r="Z250" s="127">
        <v>27</v>
      </c>
      <c r="AA250" s="127">
        <v>16</v>
      </c>
      <c r="AB250" s="127">
        <v>16</v>
      </c>
    </row>
    <row r="251" spans="1:28" ht="165" x14ac:dyDescent="0.25">
      <c r="A251" s="178">
        <v>31</v>
      </c>
      <c r="B251" s="167">
        <v>769</v>
      </c>
      <c r="C251" s="167">
        <v>769</v>
      </c>
      <c r="D251" s="232" t="s">
        <v>945</v>
      </c>
      <c r="E251" s="401" t="s">
        <v>2625</v>
      </c>
      <c r="F251" s="233" t="s">
        <v>1</v>
      </c>
      <c r="G251" s="401" t="s">
        <v>522</v>
      </c>
      <c r="H251" s="67">
        <v>6984080</v>
      </c>
      <c r="I251" s="68"/>
      <c r="J251" s="224"/>
      <c r="K251" s="261">
        <v>0.5</v>
      </c>
      <c r="L251" s="224"/>
      <c r="M251" s="68">
        <v>0.5</v>
      </c>
      <c r="N251" s="224"/>
      <c r="O251" s="68">
        <v>2</v>
      </c>
      <c r="P251" s="68"/>
      <c r="Q251" s="224"/>
      <c r="R251" s="224"/>
      <c r="S251" s="224"/>
      <c r="T251" s="224"/>
      <c r="U251" s="225">
        <v>1080.2135440000002</v>
      </c>
      <c r="V251" s="213"/>
      <c r="W251" s="225"/>
      <c r="X251" s="190" t="s">
        <v>1306</v>
      </c>
      <c r="Y251" s="142" t="s">
        <v>5123</v>
      </c>
      <c r="Z251" s="127">
        <v>27</v>
      </c>
      <c r="AA251" s="127">
        <v>16</v>
      </c>
      <c r="AB251" s="127">
        <v>16</v>
      </c>
    </row>
    <row r="252" spans="1:28" ht="150" x14ac:dyDescent="0.25">
      <c r="A252" s="178">
        <v>34</v>
      </c>
      <c r="B252" s="167">
        <v>772</v>
      </c>
      <c r="C252" s="167">
        <v>772</v>
      </c>
      <c r="D252" s="232" t="s">
        <v>948</v>
      </c>
      <c r="E252" s="404" t="s">
        <v>947</v>
      </c>
      <c r="F252" s="171" t="s">
        <v>30</v>
      </c>
      <c r="G252" s="404" t="s">
        <v>2382</v>
      </c>
      <c r="H252" s="67">
        <v>5164611</v>
      </c>
      <c r="I252" s="68"/>
      <c r="J252" s="224"/>
      <c r="K252" s="261"/>
      <c r="L252" s="224"/>
      <c r="M252" s="68"/>
      <c r="N252" s="224"/>
      <c r="O252" s="68"/>
      <c r="P252" s="68"/>
      <c r="Q252" s="224"/>
      <c r="R252" s="224"/>
      <c r="S252" s="224"/>
      <c r="T252" s="224"/>
      <c r="U252" s="225">
        <v>796.89947730000006</v>
      </c>
      <c r="V252" s="213"/>
      <c r="W252" s="214"/>
      <c r="X252" s="182" t="s">
        <v>1308</v>
      </c>
      <c r="Y252" s="142" t="s">
        <v>5123</v>
      </c>
      <c r="Z252" s="127">
        <v>27</v>
      </c>
      <c r="AA252" s="127">
        <v>16</v>
      </c>
      <c r="AB252" s="127">
        <v>16</v>
      </c>
    </row>
    <row r="253" spans="1:28" ht="210" x14ac:dyDescent="0.25">
      <c r="A253" s="178">
        <v>35</v>
      </c>
      <c r="B253" s="167">
        <v>773</v>
      </c>
      <c r="C253" s="167">
        <v>773</v>
      </c>
      <c r="D253" s="232" t="s">
        <v>950</v>
      </c>
      <c r="E253" s="404" t="s">
        <v>951</v>
      </c>
      <c r="F253" s="171" t="s">
        <v>30</v>
      </c>
      <c r="G253" s="404" t="s">
        <v>2382</v>
      </c>
      <c r="H253" s="67">
        <v>5668564</v>
      </c>
      <c r="I253" s="68"/>
      <c r="J253" s="224"/>
      <c r="K253" s="261"/>
      <c r="L253" s="224"/>
      <c r="M253" s="68"/>
      <c r="N253" s="224"/>
      <c r="O253" s="68"/>
      <c r="P253" s="68"/>
      <c r="Q253" s="224"/>
      <c r="R253" s="224"/>
      <c r="S253" s="224"/>
      <c r="T253" s="224"/>
      <c r="U253" s="225">
        <v>874.6594252000001</v>
      </c>
      <c r="V253" s="213"/>
      <c r="W253" s="214"/>
      <c r="X253" s="182" t="s">
        <v>1308</v>
      </c>
      <c r="Y253" s="142" t="s">
        <v>5123</v>
      </c>
      <c r="Z253" s="127">
        <v>27</v>
      </c>
      <c r="AA253" s="127">
        <v>16</v>
      </c>
      <c r="AB253" s="127">
        <v>16</v>
      </c>
    </row>
    <row r="254" spans="1:28" ht="210" x14ac:dyDescent="0.25">
      <c r="A254" s="178">
        <v>36</v>
      </c>
      <c r="B254" s="167">
        <v>774</v>
      </c>
      <c r="C254" s="167">
        <v>774</v>
      </c>
      <c r="D254" s="232" t="s">
        <v>943</v>
      </c>
      <c r="E254" s="404" t="s">
        <v>944</v>
      </c>
      <c r="F254" s="233" t="s">
        <v>1</v>
      </c>
      <c r="G254" s="404" t="s">
        <v>2629</v>
      </c>
      <c r="H254" s="67">
        <v>27332550</v>
      </c>
      <c r="I254" s="68"/>
      <c r="J254" s="224"/>
      <c r="K254" s="261"/>
      <c r="L254" s="224"/>
      <c r="M254" s="68"/>
      <c r="N254" s="224"/>
      <c r="O254" s="68"/>
      <c r="P254" s="68"/>
      <c r="Q254" s="224"/>
      <c r="R254" s="224"/>
      <c r="S254" s="224"/>
      <c r="T254" s="224"/>
      <c r="U254" s="225">
        <v>4217.4124650000003</v>
      </c>
      <c r="V254" s="213"/>
      <c r="W254" s="214"/>
      <c r="X254" s="182" t="s">
        <v>1308</v>
      </c>
      <c r="Y254" s="142" t="s">
        <v>5123</v>
      </c>
      <c r="Z254" s="127">
        <v>27</v>
      </c>
      <c r="AA254" s="127">
        <v>16</v>
      </c>
      <c r="AB254" s="127">
        <v>16</v>
      </c>
    </row>
    <row r="255" spans="1:28" ht="75" x14ac:dyDescent="0.25">
      <c r="A255" s="178">
        <v>37</v>
      </c>
      <c r="B255" s="167">
        <v>775</v>
      </c>
      <c r="C255" s="167">
        <v>775</v>
      </c>
      <c r="D255" s="232" t="s">
        <v>952</v>
      </c>
      <c r="E255" s="404" t="s">
        <v>953</v>
      </c>
      <c r="F255" s="171" t="s">
        <v>92</v>
      </c>
      <c r="G255" s="404" t="s">
        <v>1673</v>
      </c>
      <c r="H255" s="67">
        <v>11035438</v>
      </c>
      <c r="I255" s="68"/>
      <c r="J255" s="224"/>
      <c r="K255" s="261"/>
      <c r="L255" s="224"/>
      <c r="M255" s="68"/>
      <c r="N255" s="224"/>
      <c r="O255" s="68"/>
      <c r="P255" s="68"/>
      <c r="Q255" s="224"/>
      <c r="R255" s="224"/>
      <c r="S255" s="224"/>
      <c r="T255" s="224"/>
      <c r="U255" s="225">
        <v>1702.7680834</v>
      </c>
      <c r="V255" s="213"/>
      <c r="W255" s="214"/>
      <c r="X255" s="182" t="s">
        <v>1308</v>
      </c>
      <c r="Y255" s="142" t="s">
        <v>5123</v>
      </c>
      <c r="Z255" s="127">
        <v>27</v>
      </c>
      <c r="AA255" s="127">
        <v>16</v>
      </c>
      <c r="AB255" s="127">
        <v>16</v>
      </c>
    </row>
    <row r="256" spans="1:28" ht="165" x14ac:dyDescent="0.25">
      <c r="A256" s="178">
        <v>38</v>
      </c>
      <c r="B256" s="167">
        <v>776</v>
      </c>
      <c r="C256" s="167">
        <v>776</v>
      </c>
      <c r="D256" s="232" t="s">
        <v>941</v>
      </c>
      <c r="E256" s="404" t="s">
        <v>942</v>
      </c>
      <c r="F256" s="171" t="s">
        <v>30</v>
      </c>
      <c r="G256" s="404" t="s">
        <v>2382</v>
      </c>
      <c r="H256" s="67">
        <v>5134655</v>
      </c>
      <c r="I256" s="68"/>
      <c r="J256" s="224"/>
      <c r="K256" s="261"/>
      <c r="L256" s="224"/>
      <c r="M256" s="68"/>
      <c r="N256" s="224"/>
      <c r="O256" s="68"/>
      <c r="P256" s="68"/>
      <c r="Q256" s="224"/>
      <c r="R256" s="224"/>
      <c r="S256" s="224"/>
      <c r="T256" s="224"/>
      <c r="U256" s="225">
        <v>792.2772665</v>
      </c>
      <c r="V256" s="213"/>
      <c r="W256" s="214"/>
      <c r="X256" s="182" t="s">
        <v>1308</v>
      </c>
      <c r="Y256" s="142" t="s">
        <v>5123</v>
      </c>
      <c r="Z256" s="127">
        <v>27</v>
      </c>
      <c r="AA256" s="127">
        <v>16</v>
      </c>
      <c r="AB256" s="127">
        <v>16</v>
      </c>
    </row>
    <row r="257" spans="1:28" ht="135" x14ac:dyDescent="0.25">
      <c r="A257" s="178">
        <v>10</v>
      </c>
      <c r="B257" s="167">
        <v>786</v>
      </c>
      <c r="C257" s="167">
        <v>786</v>
      </c>
      <c r="D257" s="175" t="s">
        <v>2640</v>
      </c>
      <c r="E257" s="403" t="s">
        <v>2641</v>
      </c>
      <c r="F257" s="171" t="s">
        <v>1</v>
      </c>
      <c r="G257" s="403" t="s">
        <v>2642</v>
      </c>
      <c r="H257" s="67">
        <v>7383464</v>
      </c>
      <c r="I257" s="224"/>
      <c r="J257" s="224"/>
      <c r="K257" s="224"/>
      <c r="L257" s="224"/>
      <c r="M257" s="224"/>
      <c r="N257" s="224"/>
      <c r="O257" s="224"/>
      <c r="P257" s="224"/>
      <c r="Q257" s="224"/>
      <c r="R257" s="224"/>
      <c r="S257" s="224"/>
      <c r="T257" s="224"/>
      <c r="U257" s="225">
        <v>1139.2684952</v>
      </c>
      <c r="V257" s="213"/>
      <c r="W257" s="225"/>
      <c r="X257" s="190" t="s">
        <v>1306</v>
      </c>
      <c r="Y257" s="142" t="s">
        <v>5124</v>
      </c>
      <c r="Z257" s="127">
        <v>43</v>
      </c>
      <c r="AA257" s="127">
        <v>17</v>
      </c>
      <c r="AB257" s="127">
        <v>17</v>
      </c>
    </row>
    <row r="258" spans="1:28" ht="120" x14ac:dyDescent="0.25">
      <c r="A258" s="178">
        <v>11</v>
      </c>
      <c r="B258" s="167">
        <v>787</v>
      </c>
      <c r="C258" s="167">
        <v>787</v>
      </c>
      <c r="D258" s="372" t="s">
        <v>3402</v>
      </c>
      <c r="E258" s="171" t="s">
        <v>2643</v>
      </c>
      <c r="F258" s="171" t="s">
        <v>1</v>
      </c>
      <c r="G258" s="205" t="s">
        <v>28</v>
      </c>
      <c r="H258" s="67">
        <v>10547715</v>
      </c>
      <c r="I258" s="224"/>
      <c r="J258" s="224"/>
      <c r="K258" s="224"/>
      <c r="L258" s="224"/>
      <c r="M258" s="224"/>
      <c r="N258" s="224"/>
      <c r="O258" s="224"/>
      <c r="P258" s="224"/>
      <c r="Q258" s="224"/>
      <c r="R258" s="224"/>
      <c r="S258" s="224"/>
      <c r="T258" s="224"/>
      <c r="U258" s="225">
        <v>1627.5124245000002</v>
      </c>
      <c r="V258" s="197"/>
      <c r="W258" s="198">
        <v>1142</v>
      </c>
      <c r="X258" s="190" t="s">
        <v>1306</v>
      </c>
      <c r="Y258" s="142" t="s">
        <v>5124</v>
      </c>
      <c r="Z258" s="127">
        <v>43</v>
      </c>
      <c r="AA258" s="127">
        <v>17</v>
      </c>
      <c r="AB258" s="127">
        <v>17</v>
      </c>
    </row>
    <row r="259" spans="1:28" ht="135" x14ac:dyDescent="0.25">
      <c r="A259" s="178">
        <v>12</v>
      </c>
      <c r="B259" s="167">
        <v>788</v>
      </c>
      <c r="C259" s="167">
        <v>788</v>
      </c>
      <c r="D259" s="175" t="s">
        <v>2644</v>
      </c>
      <c r="E259" s="403" t="s">
        <v>2645</v>
      </c>
      <c r="F259" s="171" t="s">
        <v>30</v>
      </c>
      <c r="G259" s="403" t="s">
        <v>2646</v>
      </c>
      <c r="H259" s="67">
        <v>3586752</v>
      </c>
      <c r="I259" s="224"/>
      <c r="J259" s="224"/>
      <c r="K259" s="224"/>
      <c r="L259" s="224"/>
      <c r="M259" s="224"/>
      <c r="N259" s="224"/>
      <c r="O259" s="224"/>
      <c r="P259" s="224"/>
      <c r="Q259" s="224"/>
      <c r="R259" s="224"/>
      <c r="S259" s="224"/>
      <c r="T259" s="224"/>
      <c r="U259" s="225">
        <v>553.43583360000002</v>
      </c>
      <c r="V259" s="213"/>
      <c r="W259" s="225"/>
      <c r="X259" s="190" t="s">
        <v>1306</v>
      </c>
      <c r="Y259" s="142" t="s">
        <v>5124</v>
      </c>
      <c r="Z259" s="127">
        <v>43</v>
      </c>
      <c r="AA259" s="127">
        <v>17</v>
      </c>
      <c r="AB259" s="127">
        <v>17</v>
      </c>
    </row>
    <row r="260" spans="1:28" ht="150" x14ac:dyDescent="0.25">
      <c r="A260" s="178">
        <v>13</v>
      </c>
      <c r="B260" s="167">
        <v>789</v>
      </c>
      <c r="C260" s="167">
        <v>789</v>
      </c>
      <c r="D260" s="175" t="s">
        <v>4464</v>
      </c>
      <c r="E260" s="403" t="s">
        <v>2647</v>
      </c>
      <c r="F260" s="171" t="s">
        <v>1</v>
      </c>
      <c r="G260" s="403" t="s">
        <v>60</v>
      </c>
      <c r="H260" s="67">
        <v>6800449</v>
      </c>
      <c r="I260" s="224"/>
      <c r="J260" s="224"/>
      <c r="K260" s="224"/>
      <c r="L260" s="224"/>
      <c r="M260" s="224"/>
      <c r="N260" s="224"/>
      <c r="O260" s="224"/>
      <c r="P260" s="224"/>
      <c r="Q260" s="224"/>
      <c r="R260" s="224"/>
      <c r="S260" s="224"/>
      <c r="T260" s="224"/>
      <c r="U260" s="225">
        <v>1049.3092807</v>
      </c>
      <c r="V260" s="213"/>
      <c r="W260" s="225"/>
      <c r="X260" s="190" t="s">
        <v>1306</v>
      </c>
      <c r="Y260" s="142" t="s">
        <v>5124</v>
      </c>
      <c r="Z260" s="127">
        <v>43</v>
      </c>
      <c r="AA260" s="127">
        <v>17</v>
      </c>
      <c r="AB260" s="127">
        <v>17</v>
      </c>
    </row>
    <row r="261" spans="1:28" ht="135" x14ac:dyDescent="0.25">
      <c r="A261" s="178">
        <v>15</v>
      </c>
      <c r="B261" s="167">
        <v>791</v>
      </c>
      <c r="C261" s="167">
        <v>791</v>
      </c>
      <c r="D261" s="175" t="s">
        <v>2650</v>
      </c>
      <c r="E261" s="403" t="s">
        <v>2651</v>
      </c>
      <c r="F261" s="171" t="s">
        <v>30</v>
      </c>
      <c r="G261" s="403" t="s">
        <v>2652</v>
      </c>
      <c r="H261" s="67">
        <v>6214331</v>
      </c>
      <c r="I261" s="224"/>
      <c r="J261" s="224"/>
      <c r="K261" s="224"/>
      <c r="L261" s="224"/>
      <c r="M261" s="224"/>
      <c r="N261" s="224"/>
      <c r="O261" s="224"/>
      <c r="P261" s="224"/>
      <c r="Q261" s="224"/>
      <c r="R261" s="224"/>
      <c r="S261" s="224"/>
      <c r="T261" s="224"/>
      <c r="U261" s="225">
        <v>958.8712733000001</v>
      </c>
      <c r="V261" s="213"/>
      <c r="W261" s="225"/>
      <c r="X261" s="190" t="s">
        <v>1306</v>
      </c>
      <c r="Y261" s="142" t="s">
        <v>5124</v>
      </c>
      <c r="Z261" s="127">
        <v>43</v>
      </c>
      <c r="AA261" s="127">
        <v>17</v>
      </c>
      <c r="AB261" s="127">
        <v>17</v>
      </c>
    </row>
    <row r="262" spans="1:28" ht="195" x14ac:dyDescent="0.25">
      <c r="A262" s="178">
        <v>16</v>
      </c>
      <c r="B262" s="167">
        <v>792</v>
      </c>
      <c r="C262" s="167">
        <v>792</v>
      </c>
      <c r="D262" s="175" t="s">
        <v>2653</v>
      </c>
      <c r="E262" s="403" t="s">
        <v>2654</v>
      </c>
      <c r="F262" s="171" t="s">
        <v>1</v>
      </c>
      <c r="G262" s="403" t="s">
        <v>431</v>
      </c>
      <c r="H262" s="33">
        <v>8543915</v>
      </c>
      <c r="I262" s="224"/>
      <c r="J262" s="224"/>
      <c r="K262" s="224"/>
      <c r="L262" s="224"/>
      <c r="M262" s="224"/>
      <c r="N262" s="224"/>
      <c r="O262" s="224"/>
      <c r="P262" s="224"/>
      <c r="Q262" s="224"/>
      <c r="R262" s="224"/>
      <c r="S262" s="224"/>
      <c r="T262" s="224"/>
      <c r="U262" s="225">
        <v>1318.3260845</v>
      </c>
      <c r="V262" s="213"/>
      <c r="W262" s="225"/>
      <c r="X262" s="190" t="s">
        <v>1306</v>
      </c>
      <c r="Y262" s="142" t="s">
        <v>5124</v>
      </c>
      <c r="Z262" s="127">
        <v>43</v>
      </c>
      <c r="AA262" s="127">
        <v>17</v>
      </c>
      <c r="AB262" s="127">
        <v>17</v>
      </c>
    </row>
    <row r="263" spans="1:28" ht="135" x14ac:dyDescent="0.25">
      <c r="A263" s="178">
        <v>17</v>
      </c>
      <c r="B263" s="167">
        <v>793</v>
      </c>
      <c r="C263" s="167">
        <v>793</v>
      </c>
      <c r="D263" s="175" t="s">
        <v>2655</v>
      </c>
      <c r="E263" s="403" t="s">
        <v>2656</v>
      </c>
      <c r="F263" s="171" t="s">
        <v>30</v>
      </c>
      <c r="G263" s="403" t="s">
        <v>2652</v>
      </c>
      <c r="H263" s="67">
        <v>5744226</v>
      </c>
      <c r="I263" s="224"/>
      <c r="J263" s="224"/>
      <c r="K263" s="224"/>
      <c r="L263" s="224"/>
      <c r="M263" s="224"/>
      <c r="N263" s="224"/>
      <c r="O263" s="224"/>
      <c r="P263" s="224"/>
      <c r="Q263" s="224"/>
      <c r="R263" s="224"/>
      <c r="S263" s="224"/>
      <c r="T263" s="224"/>
      <c r="U263" s="225">
        <v>886.33407180000006</v>
      </c>
      <c r="V263" s="213"/>
      <c r="W263" s="225"/>
      <c r="X263" s="190" t="s">
        <v>1306</v>
      </c>
      <c r="Y263" s="142" t="s">
        <v>5124</v>
      </c>
      <c r="Z263" s="127">
        <v>43</v>
      </c>
      <c r="AA263" s="127">
        <v>17</v>
      </c>
      <c r="AB263" s="127">
        <v>17</v>
      </c>
    </row>
    <row r="264" spans="1:28" ht="135" x14ac:dyDescent="0.25">
      <c r="A264" s="178">
        <v>18</v>
      </c>
      <c r="B264" s="167">
        <v>794</v>
      </c>
      <c r="C264" s="167">
        <v>794</v>
      </c>
      <c r="D264" s="175" t="s">
        <v>2657</v>
      </c>
      <c r="E264" s="403" t="s">
        <v>2630</v>
      </c>
      <c r="F264" s="171" t="s">
        <v>1</v>
      </c>
      <c r="G264" s="8" t="s">
        <v>133</v>
      </c>
      <c r="H264" s="67">
        <v>19768800</v>
      </c>
      <c r="I264" s="224"/>
      <c r="J264" s="224"/>
      <c r="K264" s="224"/>
      <c r="L264" s="224"/>
      <c r="M264" s="224"/>
      <c r="N264" s="224"/>
      <c r="O264" s="224"/>
      <c r="P264" s="224"/>
      <c r="Q264" s="224"/>
      <c r="R264" s="224"/>
      <c r="S264" s="224"/>
      <c r="T264" s="224"/>
      <c r="U264" s="225">
        <v>3050.3258400000004</v>
      </c>
      <c r="V264" s="213"/>
      <c r="W264" s="225"/>
      <c r="X264" s="190" t="s">
        <v>1306</v>
      </c>
      <c r="Y264" s="142" t="s">
        <v>5124</v>
      </c>
      <c r="Z264" s="127">
        <v>43</v>
      </c>
      <c r="AA264" s="127">
        <v>17</v>
      </c>
      <c r="AB264" s="127">
        <v>17</v>
      </c>
    </row>
    <row r="265" spans="1:28" ht="210" x14ac:dyDescent="0.25">
      <c r="A265" s="178">
        <v>1</v>
      </c>
      <c r="B265" s="167">
        <v>799</v>
      </c>
      <c r="C265" s="167">
        <v>799</v>
      </c>
      <c r="D265" s="175" t="s">
        <v>4465</v>
      </c>
      <c r="E265" s="403" t="s">
        <v>2660</v>
      </c>
      <c r="F265" s="171" t="s">
        <v>1</v>
      </c>
      <c r="G265" s="403" t="s">
        <v>2661</v>
      </c>
      <c r="H265" s="33">
        <v>6550635</v>
      </c>
      <c r="I265" s="195"/>
      <c r="J265" s="224"/>
      <c r="K265" s="224"/>
      <c r="L265" s="224"/>
      <c r="M265" s="224"/>
      <c r="N265" s="224"/>
      <c r="O265" s="224"/>
      <c r="P265" s="224"/>
      <c r="Q265" s="224"/>
      <c r="R265" s="224"/>
      <c r="S265" s="224"/>
      <c r="T265" s="224"/>
      <c r="U265" s="225">
        <v>1010.7629805</v>
      </c>
      <c r="V265" s="213"/>
      <c r="W265" s="225"/>
      <c r="X265" s="190" t="s">
        <v>1306</v>
      </c>
      <c r="Y265" s="142" t="s">
        <v>5125</v>
      </c>
      <c r="Z265" s="127">
        <v>46</v>
      </c>
      <c r="AA265" s="124">
        <v>18</v>
      </c>
      <c r="AB265" s="124">
        <v>18</v>
      </c>
    </row>
    <row r="266" spans="1:28" ht="105" x14ac:dyDescent="0.25">
      <c r="A266" s="178">
        <v>10</v>
      </c>
      <c r="B266" s="167">
        <v>808</v>
      </c>
      <c r="C266" s="167">
        <v>808</v>
      </c>
      <c r="D266" s="175" t="s">
        <v>4470</v>
      </c>
      <c r="E266" s="403" t="s">
        <v>2670</v>
      </c>
      <c r="F266" s="171" t="s">
        <v>1</v>
      </c>
      <c r="G266" s="403" t="s">
        <v>2671</v>
      </c>
      <c r="H266" s="67">
        <v>7612175</v>
      </c>
      <c r="I266" s="195"/>
      <c r="J266" s="224"/>
      <c r="K266" s="224"/>
      <c r="L266" s="224"/>
      <c r="M266" s="224"/>
      <c r="N266" s="224"/>
      <c r="O266" s="224"/>
      <c r="P266" s="224"/>
      <c r="Q266" s="224"/>
      <c r="R266" s="224"/>
      <c r="S266" s="224"/>
      <c r="T266" s="224"/>
      <c r="U266" s="225">
        <v>1174.5586025</v>
      </c>
      <c r="V266" s="213"/>
      <c r="W266" s="225"/>
      <c r="X266" s="190" t="s">
        <v>1306</v>
      </c>
      <c r="Y266" s="142" t="s">
        <v>5125</v>
      </c>
      <c r="Z266" s="127">
        <v>46</v>
      </c>
      <c r="AA266" s="124">
        <v>18</v>
      </c>
      <c r="AB266" s="124">
        <v>18</v>
      </c>
    </row>
    <row r="267" spans="1:28" ht="120" x14ac:dyDescent="0.25">
      <c r="A267" s="178">
        <v>15</v>
      </c>
      <c r="B267" s="167">
        <v>813</v>
      </c>
      <c r="C267" s="167">
        <v>813</v>
      </c>
      <c r="D267" s="175" t="s">
        <v>2677</v>
      </c>
      <c r="E267" s="402" t="s">
        <v>2678</v>
      </c>
      <c r="F267" s="171" t="s">
        <v>1</v>
      </c>
      <c r="G267" s="163" t="s">
        <v>1267</v>
      </c>
      <c r="H267" s="235"/>
      <c r="I267" s="222"/>
      <c r="J267" s="226">
        <v>5496.96</v>
      </c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5">
        <v>5606.8991999999998</v>
      </c>
      <c r="V267" s="213"/>
      <c r="W267" s="214"/>
      <c r="X267" s="190" t="s">
        <v>1308</v>
      </c>
      <c r="Y267" s="142" t="s">
        <v>5125</v>
      </c>
      <c r="Z267" s="127">
        <v>46</v>
      </c>
      <c r="AA267" s="124">
        <v>18</v>
      </c>
      <c r="AB267" s="124">
        <v>18</v>
      </c>
    </row>
    <row r="268" spans="1:28" ht="180" x14ac:dyDescent="0.25">
      <c r="A268" s="178">
        <v>18</v>
      </c>
      <c r="B268" s="167">
        <v>816</v>
      </c>
      <c r="C268" s="167">
        <v>816</v>
      </c>
      <c r="D268" s="175" t="s">
        <v>4471</v>
      </c>
      <c r="E268" s="404" t="s">
        <v>973</v>
      </c>
      <c r="F268" s="171" t="s">
        <v>1</v>
      </c>
      <c r="G268" s="404" t="s">
        <v>2382</v>
      </c>
      <c r="H268" s="33">
        <v>6557406</v>
      </c>
      <c r="I268" s="195"/>
      <c r="J268" s="268"/>
      <c r="K268" s="224"/>
      <c r="L268" s="195"/>
      <c r="M268" s="224"/>
      <c r="N268" s="224"/>
      <c r="O268" s="224"/>
      <c r="P268" s="224"/>
      <c r="Q268" s="224"/>
      <c r="R268" s="224"/>
      <c r="S268" s="224"/>
      <c r="T268" s="224"/>
      <c r="U268" s="225">
        <v>1011.8077458</v>
      </c>
      <c r="V268" s="197"/>
      <c r="W268" s="198"/>
      <c r="X268" s="182" t="s">
        <v>1308</v>
      </c>
      <c r="Y268" s="142" t="s">
        <v>5125</v>
      </c>
      <c r="Z268" s="127">
        <v>46</v>
      </c>
      <c r="AA268" s="124">
        <v>18</v>
      </c>
      <c r="AB268" s="124">
        <v>18</v>
      </c>
    </row>
    <row r="269" spans="1:28" ht="120" x14ac:dyDescent="0.25">
      <c r="A269" s="178">
        <v>19</v>
      </c>
      <c r="B269" s="167">
        <v>817</v>
      </c>
      <c r="C269" s="167">
        <v>817</v>
      </c>
      <c r="D269" s="175" t="s">
        <v>4472</v>
      </c>
      <c r="E269" s="404" t="s">
        <v>975</v>
      </c>
      <c r="F269" s="171" t="s">
        <v>30</v>
      </c>
      <c r="G269" s="404" t="s">
        <v>1313</v>
      </c>
      <c r="H269" s="67">
        <v>4004175</v>
      </c>
      <c r="I269" s="195"/>
      <c r="J269" s="268"/>
      <c r="K269" s="224"/>
      <c r="L269" s="195"/>
      <c r="M269" s="224"/>
      <c r="N269" s="224"/>
      <c r="O269" s="224"/>
      <c r="P269" s="224"/>
      <c r="Q269" s="224"/>
      <c r="R269" s="224"/>
      <c r="S269" s="224"/>
      <c r="T269" s="224"/>
      <c r="U269" s="225">
        <v>617.84420250000005</v>
      </c>
      <c r="V269" s="197"/>
      <c r="W269" s="198"/>
      <c r="X269" s="182" t="s">
        <v>1308</v>
      </c>
      <c r="Y269" s="142" t="s">
        <v>5125</v>
      </c>
      <c r="Z269" s="127">
        <v>46</v>
      </c>
      <c r="AA269" s="124">
        <v>18</v>
      </c>
      <c r="AB269" s="124">
        <v>18</v>
      </c>
    </row>
    <row r="270" spans="1:28" ht="90" x14ac:dyDescent="0.25">
      <c r="A270" s="178">
        <v>20</v>
      </c>
      <c r="B270" s="167">
        <v>818</v>
      </c>
      <c r="C270" s="167">
        <v>818</v>
      </c>
      <c r="D270" s="175" t="s">
        <v>974</v>
      </c>
      <c r="E270" s="171" t="s">
        <v>2680</v>
      </c>
      <c r="F270" s="171" t="s">
        <v>30</v>
      </c>
      <c r="G270" s="205" t="s">
        <v>1309</v>
      </c>
      <c r="H270" s="67">
        <v>3540000</v>
      </c>
      <c r="I270" s="195"/>
      <c r="J270" s="268"/>
      <c r="K270" s="224"/>
      <c r="L270" s="195"/>
      <c r="M270" s="224"/>
      <c r="N270" s="224"/>
      <c r="O270" s="224"/>
      <c r="P270" s="224"/>
      <c r="Q270" s="224"/>
      <c r="R270" s="224"/>
      <c r="S270" s="224"/>
      <c r="T270" s="224"/>
      <c r="U270" s="225">
        <v>546.22199999999998</v>
      </c>
      <c r="V270" s="197"/>
      <c r="W270" s="198"/>
      <c r="X270" s="182" t="s">
        <v>1308</v>
      </c>
      <c r="Y270" s="142" t="s">
        <v>5125</v>
      </c>
      <c r="Z270" s="127">
        <v>46</v>
      </c>
      <c r="AA270" s="124">
        <v>18</v>
      </c>
      <c r="AB270" s="124">
        <v>18</v>
      </c>
    </row>
    <row r="271" spans="1:28" ht="120" x14ac:dyDescent="0.25">
      <c r="A271" s="178">
        <v>1</v>
      </c>
      <c r="B271" s="167">
        <v>819</v>
      </c>
      <c r="C271" s="167">
        <v>819</v>
      </c>
      <c r="D271" s="175" t="s">
        <v>2681</v>
      </c>
      <c r="E271" s="403" t="s">
        <v>924</v>
      </c>
      <c r="F271" s="171" t="s">
        <v>1</v>
      </c>
      <c r="G271" s="403" t="s">
        <v>2659</v>
      </c>
      <c r="H271" s="33">
        <v>76727311</v>
      </c>
      <c r="I271" s="272"/>
      <c r="J271" s="272"/>
      <c r="K271" s="272"/>
      <c r="L271" s="272"/>
      <c r="M271" s="272"/>
      <c r="N271" s="272"/>
      <c r="O271" s="272"/>
      <c r="P271" s="272"/>
      <c r="Q271" s="272"/>
      <c r="R271" s="272"/>
      <c r="S271" s="272"/>
      <c r="T271" s="272"/>
      <c r="U271" s="366">
        <v>11839.0240873</v>
      </c>
      <c r="V271" s="160"/>
      <c r="W271" s="8"/>
      <c r="X271" s="182" t="s">
        <v>1308</v>
      </c>
      <c r="Y271" s="142" t="s">
        <v>5126</v>
      </c>
      <c r="Z271" s="127">
        <v>43</v>
      </c>
      <c r="AA271" s="138">
        <v>19</v>
      </c>
      <c r="AB271" s="138">
        <v>19</v>
      </c>
    </row>
    <row r="272" spans="1:28" ht="90" x14ac:dyDescent="0.25">
      <c r="A272" s="178">
        <v>1</v>
      </c>
      <c r="B272" s="167">
        <v>824</v>
      </c>
      <c r="C272" s="167">
        <v>824</v>
      </c>
      <c r="D272" s="175" t="s">
        <v>2691</v>
      </c>
      <c r="E272" s="403" t="s">
        <v>927</v>
      </c>
      <c r="F272" s="171" t="s">
        <v>1</v>
      </c>
      <c r="G272" s="403" t="s">
        <v>1318</v>
      </c>
      <c r="H272" s="33">
        <v>16592236</v>
      </c>
      <c r="I272" s="227"/>
      <c r="J272" s="227"/>
      <c r="K272" s="227"/>
      <c r="L272" s="227"/>
      <c r="M272" s="227"/>
      <c r="N272" s="227"/>
      <c r="O272" s="227"/>
      <c r="P272" s="227"/>
      <c r="Q272" s="227"/>
      <c r="R272" s="227"/>
      <c r="S272" s="227"/>
      <c r="T272" s="227"/>
      <c r="U272" s="366">
        <v>2560.1820148000002</v>
      </c>
      <c r="V272" s="30"/>
      <c r="W272" s="351"/>
      <c r="X272" s="182" t="s">
        <v>1308</v>
      </c>
      <c r="Y272" s="142" t="s">
        <v>5127</v>
      </c>
      <c r="Z272" s="138">
        <v>26</v>
      </c>
      <c r="AA272" s="138">
        <v>23</v>
      </c>
      <c r="AB272" s="138">
        <v>23</v>
      </c>
    </row>
    <row r="273" spans="1:28" ht="135" x14ac:dyDescent="0.25">
      <c r="A273" s="178">
        <v>2</v>
      </c>
      <c r="B273" s="167">
        <v>825</v>
      </c>
      <c r="C273" s="167">
        <v>825</v>
      </c>
      <c r="D273" s="175" t="s">
        <v>2692</v>
      </c>
      <c r="E273" s="404" t="s">
        <v>2693</v>
      </c>
      <c r="F273" s="171" t="s">
        <v>1</v>
      </c>
      <c r="G273" s="404" t="s">
        <v>2694</v>
      </c>
      <c r="H273" s="67">
        <v>50843282</v>
      </c>
      <c r="I273" s="224"/>
      <c r="J273" s="224"/>
      <c r="K273" s="224"/>
      <c r="L273" s="224"/>
      <c r="M273" s="224"/>
      <c r="N273" s="224"/>
      <c r="O273" s="224"/>
      <c r="P273" s="224"/>
      <c r="Q273" s="224"/>
      <c r="R273" s="224"/>
      <c r="S273" s="224"/>
      <c r="T273" s="224"/>
      <c r="U273" s="225">
        <v>7845.1184126000007</v>
      </c>
      <c r="V273" s="213"/>
      <c r="W273" s="225"/>
      <c r="X273" s="190" t="s">
        <v>3225</v>
      </c>
      <c r="Y273" s="142" t="s">
        <v>5127</v>
      </c>
      <c r="Z273" s="138">
        <v>26</v>
      </c>
      <c r="AA273" s="138">
        <v>23</v>
      </c>
      <c r="AB273" s="138">
        <v>23</v>
      </c>
    </row>
    <row r="274" spans="1:28" ht="90" x14ac:dyDescent="0.25">
      <c r="A274" s="178">
        <v>1</v>
      </c>
      <c r="B274" s="167">
        <v>826</v>
      </c>
      <c r="C274" s="167">
        <v>826</v>
      </c>
      <c r="D274" s="175" t="s">
        <v>4473</v>
      </c>
      <c r="E274" s="403" t="s">
        <v>921</v>
      </c>
      <c r="F274" s="171" t="s">
        <v>1</v>
      </c>
      <c r="G274" s="403" t="s">
        <v>2695</v>
      </c>
      <c r="H274" s="400">
        <v>10374749</v>
      </c>
      <c r="I274" s="227"/>
      <c r="J274" s="227"/>
      <c r="K274" s="227"/>
      <c r="L274" s="227"/>
      <c r="M274" s="227"/>
      <c r="N274" s="227"/>
      <c r="O274" s="227"/>
      <c r="P274" s="227"/>
      <c r="Q274" s="227"/>
      <c r="R274" s="227"/>
      <c r="S274" s="227"/>
      <c r="T274" s="227"/>
      <c r="U274" s="366">
        <v>1600.8237707000001</v>
      </c>
      <c r="V274" s="30"/>
      <c r="W274" s="351"/>
      <c r="X274" s="182" t="s">
        <v>1308</v>
      </c>
      <c r="Y274" s="142" t="s">
        <v>5128</v>
      </c>
      <c r="Z274" s="134">
        <v>64</v>
      </c>
      <c r="AA274" s="134">
        <v>24</v>
      </c>
      <c r="AB274" s="134">
        <v>24</v>
      </c>
    </row>
    <row r="275" spans="1:28" ht="150" x14ac:dyDescent="0.25">
      <c r="A275" s="178">
        <v>1</v>
      </c>
      <c r="B275" s="167">
        <v>834</v>
      </c>
      <c r="C275" s="167">
        <v>834</v>
      </c>
      <c r="D275" s="175" t="s">
        <v>4474</v>
      </c>
      <c r="E275" s="404" t="s">
        <v>2708</v>
      </c>
      <c r="F275" s="171" t="s">
        <v>1</v>
      </c>
      <c r="G275" s="402" t="s">
        <v>1272</v>
      </c>
      <c r="H275" s="215">
        <v>6668337</v>
      </c>
      <c r="I275" s="196"/>
      <c r="J275" s="282"/>
      <c r="K275" s="224"/>
      <c r="L275" s="201"/>
      <c r="M275" s="224"/>
      <c r="N275" s="196"/>
      <c r="O275" s="224"/>
      <c r="P275" s="224"/>
      <c r="Q275" s="224"/>
      <c r="R275" s="201"/>
      <c r="S275" s="224"/>
      <c r="T275" s="224"/>
      <c r="U275" s="225">
        <v>1028.9243991000001</v>
      </c>
      <c r="V275" s="213"/>
      <c r="W275" s="214"/>
      <c r="X275" s="190" t="s">
        <v>1306</v>
      </c>
      <c r="Y275" s="142" t="s">
        <v>5130</v>
      </c>
      <c r="Z275" s="124">
        <v>39</v>
      </c>
      <c r="AA275" s="124">
        <v>25</v>
      </c>
      <c r="AB275" s="124">
        <v>25</v>
      </c>
    </row>
    <row r="276" spans="1:28" ht="150" x14ac:dyDescent="0.25">
      <c r="A276" s="178">
        <v>2</v>
      </c>
      <c r="B276" s="167">
        <v>835</v>
      </c>
      <c r="C276" s="167">
        <v>835</v>
      </c>
      <c r="D276" s="175" t="s">
        <v>2709</v>
      </c>
      <c r="E276" s="404" t="s">
        <v>2710</v>
      </c>
      <c r="F276" s="171" t="s">
        <v>1</v>
      </c>
      <c r="G276" s="402" t="s">
        <v>2400</v>
      </c>
      <c r="H276" s="215">
        <v>225888900</v>
      </c>
      <c r="I276" s="196"/>
      <c r="J276" s="282"/>
      <c r="K276" s="224"/>
      <c r="L276" s="201"/>
      <c r="M276" s="224"/>
      <c r="N276" s="201"/>
      <c r="O276" s="224"/>
      <c r="P276" s="224"/>
      <c r="Q276" s="224"/>
      <c r="R276" s="201"/>
      <c r="S276" s="224"/>
      <c r="T276" s="224"/>
      <c r="U276" s="225">
        <v>34854.657270000003</v>
      </c>
      <c r="V276" s="213"/>
      <c r="W276" s="214"/>
      <c r="X276" s="190" t="s">
        <v>1306</v>
      </c>
      <c r="Y276" s="142" t="s">
        <v>5130</v>
      </c>
      <c r="Z276" s="124">
        <v>39</v>
      </c>
      <c r="AA276" s="124">
        <v>25</v>
      </c>
      <c r="AB276" s="124">
        <v>25</v>
      </c>
    </row>
    <row r="277" spans="1:28" ht="60" x14ac:dyDescent="0.25">
      <c r="A277" s="178">
        <v>3</v>
      </c>
      <c r="B277" s="167">
        <v>836</v>
      </c>
      <c r="C277" s="167">
        <v>836</v>
      </c>
      <c r="D277" s="175" t="s">
        <v>2711</v>
      </c>
      <c r="E277" s="404" t="s">
        <v>2712</v>
      </c>
      <c r="F277" s="171" t="s">
        <v>30</v>
      </c>
      <c r="G277" s="402" t="s">
        <v>1667</v>
      </c>
      <c r="H277" s="215">
        <v>2939934</v>
      </c>
      <c r="I277" s="196"/>
      <c r="J277" s="282">
        <v>8.7128627450980378</v>
      </c>
      <c r="K277" s="224"/>
      <c r="L277" s="201"/>
      <c r="M277" s="224"/>
      <c r="N277" s="201">
        <v>47.178780952380947</v>
      </c>
      <c r="O277" s="224"/>
      <c r="P277" s="224"/>
      <c r="Q277" s="224"/>
      <c r="R277" s="201"/>
      <c r="S277" s="224"/>
      <c r="T277" s="224"/>
      <c r="U277" s="225">
        <v>512.05665620000002</v>
      </c>
      <c r="V277" s="213"/>
      <c r="W277" s="214"/>
      <c r="X277" s="190" t="s">
        <v>1306</v>
      </c>
      <c r="Y277" s="142" t="s">
        <v>5130</v>
      </c>
      <c r="Z277" s="124">
        <v>39</v>
      </c>
      <c r="AA277" s="124">
        <v>25</v>
      </c>
      <c r="AB277" s="124">
        <v>25</v>
      </c>
    </row>
    <row r="278" spans="1:28" ht="135" x14ac:dyDescent="0.25">
      <c r="A278" s="178">
        <v>23</v>
      </c>
      <c r="B278" s="167">
        <v>856</v>
      </c>
      <c r="C278" s="167">
        <v>856</v>
      </c>
      <c r="D278" s="175" t="s">
        <v>926</v>
      </c>
      <c r="E278" s="404" t="s">
        <v>2735</v>
      </c>
      <c r="F278" s="205" t="s">
        <v>30</v>
      </c>
      <c r="G278" s="237" t="s">
        <v>30</v>
      </c>
      <c r="H278" s="67">
        <v>3488080</v>
      </c>
      <c r="I278" s="283"/>
      <c r="J278" s="284"/>
      <c r="K278" s="222"/>
      <c r="L278" s="285"/>
      <c r="M278" s="222"/>
      <c r="N278" s="283"/>
      <c r="O278" s="222"/>
      <c r="P278" s="222"/>
      <c r="Q278" s="222"/>
      <c r="R278" s="285"/>
      <c r="S278" s="222"/>
      <c r="T278" s="222"/>
      <c r="U278" s="225">
        <v>538.21074400000009</v>
      </c>
      <c r="V278" s="197"/>
      <c r="W278" s="198"/>
      <c r="X278" s="190" t="s">
        <v>1308</v>
      </c>
      <c r="Y278" s="142" t="s">
        <v>5130</v>
      </c>
      <c r="Z278" s="124">
        <v>39</v>
      </c>
      <c r="AA278" s="124">
        <v>25</v>
      </c>
      <c r="AB278" s="124">
        <v>25</v>
      </c>
    </row>
    <row r="279" spans="1:28" ht="150" x14ac:dyDescent="0.25">
      <c r="A279" s="178">
        <v>1</v>
      </c>
      <c r="B279" s="167">
        <v>857</v>
      </c>
      <c r="C279" s="167">
        <v>857</v>
      </c>
      <c r="D279" s="175" t="s">
        <v>4483</v>
      </c>
      <c r="E279" s="403" t="s">
        <v>920</v>
      </c>
      <c r="F279" s="171" t="s">
        <v>1</v>
      </c>
      <c r="G279" s="403" t="s">
        <v>1716</v>
      </c>
      <c r="H279" s="67">
        <v>7683873</v>
      </c>
      <c r="I279" s="89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366">
        <v>1185.6216039000001</v>
      </c>
      <c r="V279" s="30"/>
      <c r="W279" s="351"/>
      <c r="X279" s="190" t="s">
        <v>1308</v>
      </c>
      <c r="Y279" s="142" t="s">
        <v>5131</v>
      </c>
      <c r="Z279" s="134">
        <v>67</v>
      </c>
      <c r="AA279" s="134">
        <v>26</v>
      </c>
      <c r="AB279" s="134">
        <v>26</v>
      </c>
    </row>
    <row r="280" spans="1:28" ht="120" x14ac:dyDescent="0.25">
      <c r="A280" s="178">
        <v>2</v>
      </c>
      <c r="B280" s="167">
        <v>858</v>
      </c>
      <c r="C280" s="167">
        <v>858</v>
      </c>
      <c r="D280" s="175" t="s">
        <v>918</v>
      </c>
      <c r="E280" s="403" t="s">
        <v>919</v>
      </c>
      <c r="F280" s="171" t="s">
        <v>1</v>
      </c>
      <c r="G280" s="403" t="s">
        <v>1716</v>
      </c>
      <c r="H280" s="400">
        <v>9487000</v>
      </c>
      <c r="I280" s="227"/>
      <c r="J280" s="227"/>
      <c r="K280" s="227"/>
      <c r="L280" s="227"/>
      <c r="M280" s="227"/>
      <c r="N280" s="227"/>
      <c r="O280" s="227"/>
      <c r="P280" s="227"/>
      <c r="Q280" s="227"/>
      <c r="R280" s="227"/>
      <c r="S280" s="227"/>
      <c r="T280" s="227"/>
      <c r="U280" s="366">
        <v>1463.8441</v>
      </c>
      <c r="V280" s="30"/>
      <c r="W280" s="351"/>
      <c r="X280" s="190" t="s">
        <v>1308</v>
      </c>
      <c r="Y280" s="142" t="s">
        <v>5131</v>
      </c>
      <c r="Z280" s="134">
        <v>67</v>
      </c>
      <c r="AA280" s="134">
        <v>26</v>
      </c>
      <c r="AB280" s="134">
        <v>26</v>
      </c>
    </row>
    <row r="281" spans="1:28" ht="180" x14ac:dyDescent="0.25">
      <c r="A281" s="178">
        <v>3</v>
      </c>
      <c r="B281" s="167">
        <v>859</v>
      </c>
      <c r="C281" s="167">
        <v>859</v>
      </c>
      <c r="D281" s="175" t="s">
        <v>2736</v>
      </c>
      <c r="E281" s="404" t="s">
        <v>2737</v>
      </c>
      <c r="F281" s="171" t="s">
        <v>1</v>
      </c>
      <c r="G281" s="157" t="s">
        <v>14</v>
      </c>
      <c r="H281" s="215">
        <v>42849861</v>
      </c>
      <c r="I281" s="196">
        <v>36938</v>
      </c>
      <c r="J281" s="201">
        <v>143</v>
      </c>
      <c r="K281" s="224"/>
      <c r="L281" s="224"/>
      <c r="M281" s="224"/>
      <c r="N281" s="201"/>
      <c r="O281" s="224"/>
      <c r="P281" s="224"/>
      <c r="Q281" s="224"/>
      <c r="R281" s="224"/>
      <c r="S281" s="224"/>
      <c r="T281" s="224"/>
      <c r="U281" s="225">
        <v>32614.193552299999</v>
      </c>
      <c r="V281" s="213"/>
      <c r="W281" s="225"/>
      <c r="X281" s="190" t="s">
        <v>1306</v>
      </c>
      <c r="Y281" s="142" t="s">
        <v>5131</v>
      </c>
      <c r="Z281" s="134">
        <v>67</v>
      </c>
      <c r="AA281" s="134">
        <v>26</v>
      </c>
      <c r="AB281" s="134">
        <v>26</v>
      </c>
    </row>
    <row r="282" spans="1:28" ht="150" x14ac:dyDescent="0.25">
      <c r="A282" s="178">
        <v>4</v>
      </c>
      <c r="B282" s="167">
        <v>860</v>
      </c>
      <c r="C282" s="167">
        <v>860</v>
      </c>
      <c r="D282" s="175" t="s">
        <v>2738</v>
      </c>
      <c r="E282" s="404" t="s">
        <v>2739</v>
      </c>
      <c r="F282" s="171" t="s">
        <v>1</v>
      </c>
      <c r="G282" s="157" t="s">
        <v>2740</v>
      </c>
      <c r="H282" s="215">
        <v>1701478</v>
      </c>
      <c r="I282" s="201"/>
      <c r="J282" s="196">
        <v>1080</v>
      </c>
      <c r="K282" s="224"/>
      <c r="L282" s="224"/>
      <c r="M282" s="224"/>
      <c r="N282" s="201"/>
      <c r="O282" s="224"/>
      <c r="P282" s="224"/>
      <c r="Q282" s="224"/>
      <c r="R282" s="224"/>
      <c r="S282" s="224"/>
      <c r="T282" s="224"/>
      <c r="U282" s="225">
        <v>1364.1380554</v>
      </c>
      <c r="V282" s="213"/>
      <c r="W282" s="225"/>
      <c r="X282" s="190" t="s">
        <v>1306</v>
      </c>
      <c r="Y282" s="142" t="s">
        <v>5131</v>
      </c>
      <c r="Z282" s="134">
        <v>67</v>
      </c>
      <c r="AA282" s="134">
        <v>26</v>
      </c>
      <c r="AB282" s="134">
        <v>26</v>
      </c>
    </row>
    <row r="283" spans="1:28" ht="240" x14ac:dyDescent="0.25">
      <c r="A283" s="178">
        <v>5</v>
      </c>
      <c r="B283" s="167">
        <v>861</v>
      </c>
      <c r="C283" s="167">
        <v>861</v>
      </c>
      <c r="D283" s="175" t="s">
        <v>2741</v>
      </c>
      <c r="E283" s="404" t="s">
        <v>2742</v>
      </c>
      <c r="F283" s="171" t="s">
        <v>1</v>
      </c>
      <c r="G283" s="157" t="s">
        <v>436</v>
      </c>
      <c r="H283" s="215">
        <v>1723000</v>
      </c>
      <c r="I283" s="196">
        <v>8990</v>
      </c>
      <c r="J283" s="201">
        <v>4</v>
      </c>
      <c r="K283" s="224"/>
      <c r="L283" s="224"/>
      <c r="M283" s="224"/>
      <c r="N283" s="201"/>
      <c r="O283" s="224"/>
      <c r="P283" s="224"/>
      <c r="Q283" s="224"/>
      <c r="R283" s="224"/>
      <c r="S283" s="224"/>
      <c r="T283" s="224"/>
      <c r="U283" s="225">
        <v>6562.9389000000001</v>
      </c>
      <c r="V283" s="213"/>
      <c r="W283" s="225"/>
      <c r="X283" s="190" t="s">
        <v>1306</v>
      </c>
      <c r="Y283" s="142" t="s">
        <v>5131</v>
      </c>
      <c r="Z283" s="134">
        <v>67</v>
      </c>
      <c r="AA283" s="134">
        <v>26</v>
      </c>
      <c r="AB283" s="134">
        <v>26</v>
      </c>
    </row>
    <row r="284" spans="1:28" ht="120" x14ac:dyDescent="0.25">
      <c r="A284" s="171">
        <v>1</v>
      </c>
      <c r="B284" s="167">
        <v>864</v>
      </c>
      <c r="C284" s="167">
        <v>864</v>
      </c>
      <c r="D284" s="175" t="s">
        <v>4484</v>
      </c>
      <c r="E284" s="315" t="s">
        <v>2747</v>
      </c>
      <c r="F284" s="171" t="s">
        <v>46</v>
      </c>
      <c r="G284" s="315" t="s">
        <v>46</v>
      </c>
      <c r="H284" s="235"/>
      <c r="I284" s="222"/>
      <c r="J284" s="316">
        <v>1013.617</v>
      </c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5">
        <v>1033.8893399999999</v>
      </c>
      <c r="V284" s="213"/>
      <c r="W284" s="214"/>
      <c r="X284" s="190" t="s">
        <v>3229</v>
      </c>
      <c r="Y284" s="141" t="s">
        <v>5132</v>
      </c>
      <c r="Z284" s="124">
        <v>60</v>
      </c>
      <c r="AA284" s="124">
        <v>27</v>
      </c>
      <c r="AB284" s="124">
        <v>27</v>
      </c>
    </row>
    <row r="285" spans="1:28" ht="165" x14ac:dyDescent="0.25">
      <c r="A285" s="171">
        <v>2</v>
      </c>
      <c r="B285" s="167">
        <v>865</v>
      </c>
      <c r="C285" s="167">
        <v>865</v>
      </c>
      <c r="D285" s="175" t="s">
        <v>891</v>
      </c>
      <c r="E285" s="405" t="s">
        <v>892</v>
      </c>
      <c r="F285" s="171" t="s">
        <v>1</v>
      </c>
      <c r="G285" s="405" t="s">
        <v>2748</v>
      </c>
      <c r="H285" s="174">
        <v>169348217</v>
      </c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5">
        <v>26130.429883100001</v>
      </c>
      <c r="V285" s="213"/>
      <c r="W285" s="214"/>
      <c r="X285" s="190" t="s">
        <v>1308</v>
      </c>
      <c r="Y285" s="141" t="s">
        <v>5132</v>
      </c>
      <c r="Z285" s="124">
        <v>60</v>
      </c>
      <c r="AA285" s="124">
        <v>27</v>
      </c>
      <c r="AB285" s="124">
        <v>27</v>
      </c>
    </row>
    <row r="286" spans="1:28" ht="135" x14ac:dyDescent="0.25">
      <c r="A286" s="171">
        <v>3</v>
      </c>
      <c r="B286" s="167">
        <v>866</v>
      </c>
      <c r="C286" s="167">
        <v>866</v>
      </c>
      <c r="D286" s="175" t="s">
        <v>886</v>
      </c>
      <c r="E286" s="405" t="s">
        <v>887</v>
      </c>
      <c r="F286" s="171" t="s">
        <v>1</v>
      </c>
      <c r="G286" s="405" t="s">
        <v>2749</v>
      </c>
      <c r="H286" s="174">
        <v>17910928</v>
      </c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5">
        <v>2763.6561904</v>
      </c>
      <c r="V286" s="213"/>
      <c r="W286" s="214"/>
      <c r="X286" s="190" t="s">
        <v>1308</v>
      </c>
      <c r="Y286" s="141" t="s">
        <v>5132</v>
      </c>
      <c r="Z286" s="124">
        <v>60</v>
      </c>
      <c r="AA286" s="124">
        <v>27</v>
      </c>
      <c r="AB286" s="124">
        <v>27</v>
      </c>
    </row>
    <row r="287" spans="1:28" ht="210" x14ac:dyDescent="0.25">
      <c r="A287" s="171">
        <v>4</v>
      </c>
      <c r="B287" s="167">
        <v>867</v>
      </c>
      <c r="C287" s="167">
        <v>867</v>
      </c>
      <c r="D287" s="175" t="s">
        <v>889</v>
      </c>
      <c r="E287" s="317" t="s">
        <v>2750</v>
      </c>
      <c r="F287" s="171" t="s">
        <v>1</v>
      </c>
      <c r="G287" s="405" t="s">
        <v>2751</v>
      </c>
      <c r="H287" s="229">
        <v>15157136</v>
      </c>
      <c r="I287" s="199"/>
      <c r="J287" s="199"/>
      <c r="K287" s="224"/>
      <c r="L287" s="199"/>
      <c r="M287" s="224"/>
      <c r="N287" s="199"/>
      <c r="O287" s="224"/>
      <c r="P287" s="224"/>
      <c r="Q287" s="224"/>
      <c r="R287" s="224"/>
      <c r="S287" s="224"/>
      <c r="T287" s="224"/>
      <c r="U287" s="225">
        <v>2338.7460848000001</v>
      </c>
      <c r="V287" s="213"/>
      <c r="W287" s="225"/>
      <c r="X287" s="190" t="s">
        <v>2818</v>
      </c>
      <c r="Y287" s="141" t="s">
        <v>5132</v>
      </c>
      <c r="Z287" s="124">
        <v>60</v>
      </c>
      <c r="AA287" s="124">
        <v>27</v>
      </c>
      <c r="AB287" s="124">
        <v>27</v>
      </c>
    </row>
    <row r="288" spans="1:28" ht="180" x14ac:dyDescent="0.25">
      <c r="A288" s="171">
        <v>5</v>
      </c>
      <c r="B288" s="167">
        <v>868</v>
      </c>
      <c r="C288" s="167">
        <v>868</v>
      </c>
      <c r="D288" s="175" t="s">
        <v>890</v>
      </c>
      <c r="E288" s="317" t="s">
        <v>2752</v>
      </c>
      <c r="F288" s="171" t="s">
        <v>1</v>
      </c>
      <c r="G288" s="405" t="s">
        <v>2751</v>
      </c>
      <c r="H288" s="174">
        <v>6570226</v>
      </c>
      <c r="I288" s="199"/>
      <c r="J288" s="199"/>
      <c r="K288" s="224"/>
      <c r="L288" s="199"/>
      <c r="M288" s="224"/>
      <c r="N288" s="199"/>
      <c r="O288" s="224"/>
      <c r="P288" s="224"/>
      <c r="Q288" s="224"/>
      <c r="R288" s="224"/>
      <c r="S288" s="224"/>
      <c r="T288" s="224"/>
      <c r="U288" s="225">
        <v>1013.7858718000001</v>
      </c>
      <c r="V288" s="213"/>
      <c r="W288" s="225"/>
      <c r="X288" s="190" t="s">
        <v>2818</v>
      </c>
      <c r="Y288" s="141" t="s">
        <v>5132</v>
      </c>
      <c r="Z288" s="124">
        <v>60</v>
      </c>
      <c r="AA288" s="124">
        <v>27</v>
      </c>
      <c r="AB288" s="124">
        <v>27</v>
      </c>
    </row>
    <row r="289" spans="1:28" ht="195" x14ac:dyDescent="0.25">
      <c r="A289" s="171">
        <v>6</v>
      </c>
      <c r="B289" s="167">
        <v>869</v>
      </c>
      <c r="C289" s="167">
        <v>869</v>
      </c>
      <c r="D289" s="175" t="s">
        <v>888</v>
      </c>
      <c r="E289" s="317" t="s">
        <v>2753</v>
      </c>
      <c r="F289" s="171" t="s">
        <v>1</v>
      </c>
      <c r="G289" s="405" t="s">
        <v>2751</v>
      </c>
      <c r="H289" s="174">
        <v>13789336</v>
      </c>
      <c r="I289" s="199"/>
      <c r="J289" s="199"/>
      <c r="K289" s="224"/>
      <c r="L289" s="199"/>
      <c r="M289" s="224"/>
      <c r="N289" s="199"/>
      <c r="O289" s="224"/>
      <c r="P289" s="224"/>
      <c r="Q289" s="224"/>
      <c r="R289" s="224"/>
      <c r="S289" s="224"/>
      <c r="T289" s="224"/>
      <c r="U289" s="225">
        <v>2127.6945448000001</v>
      </c>
      <c r="V289" s="213"/>
      <c r="W289" s="225"/>
      <c r="X289" s="190" t="s">
        <v>2818</v>
      </c>
      <c r="Y289" s="141" t="s">
        <v>5132</v>
      </c>
      <c r="Z289" s="124">
        <v>60</v>
      </c>
      <c r="AA289" s="124">
        <v>27</v>
      </c>
      <c r="AB289" s="124">
        <v>27</v>
      </c>
    </row>
    <row r="290" spans="1:28" ht="195" x14ac:dyDescent="0.25">
      <c r="A290" s="178">
        <v>38</v>
      </c>
      <c r="B290" s="167">
        <v>901</v>
      </c>
      <c r="C290" s="167">
        <v>901</v>
      </c>
      <c r="D290" s="175" t="s">
        <v>2783</v>
      </c>
      <c r="E290" s="404" t="s">
        <v>2784</v>
      </c>
      <c r="F290" s="171" t="s">
        <v>1</v>
      </c>
      <c r="G290" s="157" t="s">
        <v>2785</v>
      </c>
      <c r="H290" s="215">
        <v>7800000</v>
      </c>
      <c r="I290" s="204"/>
      <c r="J290" s="204"/>
      <c r="K290" s="224"/>
      <c r="L290" s="204"/>
      <c r="M290" s="224"/>
      <c r="N290" s="204"/>
      <c r="O290" s="224"/>
      <c r="P290" s="224"/>
      <c r="Q290" s="224"/>
      <c r="R290" s="224"/>
      <c r="S290" s="224"/>
      <c r="T290" s="224"/>
      <c r="U290" s="225">
        <v>1203.5400000000002</v>
      </c>
      <c r="V290" s="197"/>
      <c r="W290" s="198"/>
      <c r="X290" s="190" t="s">
        <v>1306</v>
      </c>
      <c r="Y290" s="141" t="s">
        <v>5132</v>
      </c>
      <c r="Z290" s="124">
        <v>60</v>
      </c>
      <c r="AA290" s="124">
        <v>27</v>
      </c>
      <c r="AB290" s="124">
        <v>27</v>
      </c>
    </row>
    <row r="291" spans="1:28" ht="75" x14ac:dyDescent="0.25">
      <c r="A291" s="178">
        <v>1</v>
      </c>
      <c r="B291" s="167">
        <v>903</v>
      </c>
      <c r="C291" s="167">
        <v>903</v>
      </c>
      <c r="D291" s="175" t="s">
        <v>2787</v>
      </c>
      <c r="E291" s="404" t="s">
        <v>2788</v>
      </c>
      <c r="F291" s="171" t="s">
        <v>1</v>
      </c>
      <c r="G291" s="404" t="s">
        <v>2789</v>
      </c>
      <c r="H291" s="235"/>
      <c r="I291" s="224"/>
      <c r="J291" s="224"/>
      <c r="K291" s="224"/>
      <c r="L291" s="224"/>
      <c r="M291" s="224"/>
      <c r="N291" s="224"/>
      <c r="O291" s="224"/>
      <c r="P291" s="224"/>
      <c r="Q291" s="224"/>
      <c r="R291" s="224"/>
      <c r="S291" s="224"/>
      <c r="T291" s="224"/>
      <c r="U291" s="337">
        <v>3087</v>
      </c>
      <c r="V291" s="213"/>
      <c r="W291" s="225"/>
      <c r="X291" s="190" t="s">
        <v>1306</v>
      </c>
      <c r="Y291" s="142" t="s">
        <v>5133</v>
      </c>
      <c r="Z291" s="127">
        <v>40</v>
      </c>
      <c r="AA291" s="127">
        <v>28</v>
      </c>
      <c r="AB291" s="127">
        <v>28</v>
      </c>
    </row>
    <row r="292" spans="1:28" ht="75" x14ac:dyDescent="0.25">
      <c r="A292" s="178">
        <v>2</v>
      </c>
      <c r="B292" s="167">
        <v>904</v>
      </c>
      <c r="C292" s="167">
        <v>904</v>
      </c>
      <c r="D292" s="175" t="s">
        <v>4491</v>
      </c>
      <c r="E292" s="404" t="s">
        <v>2790</v>
      </c>
      <c r="F292" s="171" t="s">
        <v>1</v>
      </c>
      <c r="G292" s="404" t="s">
        <v>2789</v>
      </c>
      <c r="H292" s="235"/>
      <c r="I292" s="224"/>
      <c r="J292" s="224"/>
      <c r="K292" s="224"/>
      <c r="L292" s="224"/>
      <c r="M292" s="224"/>
      <c r="N292" s="224"/>
      <c r="O292" s="224"/>
      <c r="P292" s="224"/>
      <c r="Q292" s="224"/>
      <c r="R292" s="224"/>
      <c r="S292" s="224"/>
      <c r="T292" s="224"/>
      <c r="U292" s="337">
        <v>1564</v>
      </c>
      <c r="V292" s="213"/>
      <c r="W292" s="225"/>
      <c r="X292" s="190" t="s">
        <v>1306</v>
      </c>
      <c r="Y292" s="142" t="s">
        <v>5133</v>
      </c>
      <c r="Z292" s="127">
        <v>40</v>
      </c>
      <c r="AA292" s="127">
        <v>28</v>
      </c>
      <c r="AB292" s="127">
        <v>28</v>
      </c>
    </row>
    <row r="293" spans="1:28" ht="75" x14ac:dyDescent="0.25">
      <c r="A293" s="178">
        <v>3</v>
      </c>
      <c r="B293" s="167">
        <v>905</v>
      </c>
      <c r="C293" s="167">
        <v>905</v>
      </c>
      <c r="D293" s="175" t="s">
        <v>2791</v>
      </c>
      <c r="E293" s="404" t="s">
        <v>2790</v>
      </c>
      <c r="F293" s="171" t="s">
        <v>1</v>
      </c>
      <c r="G293" s="404" t="s">
        <v>2789</v>
      </c>
      <c r="H293" s="235"/>
      <c r="I293" s="224"/>
      <c r="J293" s="224"/>
      <c r="K293" s="224"/>
      <c r="L293" s="224"/>
      <c r="M293" s="224"/>
      <c r="N293" s="224"/>
      <c r="O293" s="224"/>
      <c r="P293" s="224"/>
      <c r="Q293" s="224"/>
      <c r="R293" s="224"/>
      <c r="S293" s="224"/>
      <c r="T293" s="224"/>
      <c r="U293" s="337">
        <v>7645</v>
      </c>
      <c r="V293" s="213"/>
      <c r="W293" s="225"/>
      <c r="X293" s="190" t="s">
        <v>1306</v>
      </c>
      <c r="Y293" s="142" t="s">
        <v>5133</v>
      </c>
      <c r="Z293" s="127">
        <v>40</v>
      </c>
      <c r="AA293" s="127">
        <v>28</v>
      </c>
      <c r="AB293" s="127">
        <v>28</v>
      </c>
    </row>
    <row r="294" spans="1:28" ht="75" x14ac:dyDescent="0.25">
      <c r="A294" s="178">
        <v>4</v>
      </c>
      <c r="B294" s="167">
        <v>906</v>
      </c>
      <c r="C294" s="167">
        <v>906</v>
      </c>
      <c r="D294" s="175" t="s">
        <v>2792</v>
      </c>
      <c r="E294" s="404" t="s">
        <v>2793</v>
      </c>
      <c r="F294" s="171" t="s">
        <v>1</v>
      </c>
      <c r="G294" s="404" t="s">
        <v>2794</v>
      </c>
      <c r="H294" s="235"/>
      <c r="I294" s="224"/>
      <c r="J294" s="224"/>
      <c r="K294" s="224"/>
      <c r="L294" s="224"/>
      <c r="M294" s="224"/>
      <c r="N294" s="224"/>
      <c r="O294" s="224"/>
      <c r="P294" s="224"/>
      <c r="Q294" s="224"/>
      <c r="R294" s="224"/>
      <c r="S294" s="224"/>
      <c r="T294" s="224"/>
      <c r="U294" s="337">
        <v>1063</v>
      </c>
      <c r="V294" s="213"/>
      <c r="W294" s="225"/>
      <c r="X294" s="190" t="s">
        <v>1306</v>
      </c>
      <c r="Y294" s="142" t="s">
        <v>5133</v>
      </c>
      <c r="Z294" s="127">
        <v>40</v>
      </c>
      <c r="AA294" s="127">
        <v>28</v>
      </c>
      <c r="AB294" s="127">
        <v>28</v>
      </c>
    </row>
    <row r="295" spans="1:28" ht="60" x14ac:dyDescent="0.25">
      <c r="A295" s="178">
        <v>5</v>
      </c>
      <c r="B295" s="167">
        <v>907</v>
      </c>
      <c r="C295" s="167">
        <v>907</v>
      </c>
      <c r="D295" s="175" t="s">
        <v>4492</v>
      </c>
      <c r="E295" s="404" t="s">
        <v>2795</v>
      </c>
      <c r="F295" s="171" t="s">
        <v>1</v>
      </c>
      <c r="G295" s="404" t="s">
        <v>2796</v>
      </c>
      <c r="H295" s="235"/>
      <c r="I295" s="224"/>
      <c r="J295" s="224"/>
      <c r="K295" s="224"/>
      <c r="L295" s="224"/>
      <c r="M295" s="224"/>
      <c r="N295" s="224"/>
      <c r="O295" s="224"/>
      <c r="P295" s="224"/>
      <c r="Q295" s="224"/>
      <c r="R295" s="224"/>
      <c r="S295" s="224"/>
      <c r="T295" s="224"/>
      <c r="U295" s="337">
        <v>1146</v>
      </c>
      <c r="V295" s="213"/>
      <c r="W295" s="225"/>
      <c r="X295" s="190" t="s">
        <v>1306</v>
      </c>
      <c r="Y295" s="142" t="s">
        <v>5133</v>
      </c>
      <c r="Z295" s="127">
        <v>40</v>
      </c>
      <c r="AA295" s="127">
        <v>28</v>
      </c>
      <c r="AB295" s="127">
        <v>28</v>
      </c>
    </row>
    <row r="296" spans="1:28" ht="75" x14ac:dyDescent="0.25">
      <c r="A296" s="178">
        <v>6</v>
      </c>
      <c r="B296" s="167">
        <v>908</v>
      </c>
      <c r="C296" s="167">
        <v>908</v>
      </c>
      <c r="D296" s="175" t="s">
        <v>2797</v>
      </c>
      <c r="E296" s="404" t="s">
        <v>2798</v>
      </c>
      <c r="F296" s="171" t="s">
        <v>1</v>
      </c>
      <c r="G296" s="404" t="s">
        <v>2789</v>
      </c>
      <c r="H296" s="235"/>
      <c r="I296" s="224"/>
      <c r="J296" s="224"/>
      <c r="K296" s="224"/>
      <c r="L296" s="224"/>
      <c r="M296" s="224"/>
      <c r="N296" s="224"/>
      <c r="O296" s="224"/>
      <c r="P296" s="224"/>
      <c r="Q296" s="224"/>
      <c r="R296" s="224"/>
      <c r="S296" s="224"/>
      <c r="T296" s="224"/>
      <c r="U296" s="337">
        <v>1958</v>
      </c>
      <c r="V296" s="213"/>
      <c r="W296" s="225"/>
      <c r="X296" s="190" t="s">
        <v>1306</v>
      </c>
      <c r="Y296" s="142" t="s">
        <v>5133</v>
      </c>
      <c r="Z296" s="127">
        <v>40</v>
      </c>
      <c r="AA296" s="127">
        <v>28</v>
      </c>
      <c r="AB296" s="127">
        <v>28</v>
      </c>
    </row>
    <row r="297" spans="1:28" ht="105" x14ac:dyDescent="0.25">
      <c r="A297" s="178">
        <v>1</v>
      </c>
      <c r="B297" s="167">
        <v>913</v>
      </c>
      <c r="C297" s="167">
        <v>913</v>
      </c>
      <c r="D297" s="175" t="s">
        <v>4494</v>
      </c>
      <c r="E297" s="405" t="s">
        <v>2803</v>
      </c>
      <c r="F297" s="171" t="s">
        <v>1</v>
      </c>
      <c r="G297" s="359" t="s">
        <v>3221</v>
      </c>
      <c r="H297" s="67">
        <v>10548120</v>
      </c>
      <c r="I297" s="289"/>
      <c r="J297" s="290"/>
      <c r="K297" s="224"/>
      <c r="L297" s="224"/>
      <c r="M297" s="224"/>
      <c r="N297" s="187"/>
      <c r="O297" s="224"/>
      <c r="P297" s="224"/>
      <c r="Q297" s="224"/>
      <c r="R297" s="187"/>
      <c r="S297" s="224"/>
      <c r="T297" s="224"/>
      <c r="U297" s="225">
        <v>1627.574916</v>
      </c>
      <c r="V297" s="213"/>
      <c r="W297" s="225"/>
      <c r="X297" s="190" t="s">
        <v>1306</v>
      </c>
      <c r="Y297" s="142" t="s">
        <v>5134</v>
      </c>
      <c r="Z297" s="127">
        <v>9</v>
      </c>
      <c r="AA297" s="127">
        <v>29</v>
      </c>
      <c r="AB297" s="127">
        <v>29</v>
      </c>
    </row>
    <row r="298" spans="1:28" ht="180" x14ac:dyDescent="0.25">
      <c r="A298" s="178">
        <v>2</v>
      </c>
      <c r="B298" s="167">
        <v>914</v>
      </c>
      <c r="C298" s="167">
        <v>914</v>
      </c>
      <c r="D298" s="175" t="s">
        <v>4495</v>
      </c>
      <c r="E298" s="405" t="s">
        <v>2804</v>
      </c>
      <c r="F298" s="171" t="s">
        <v>1</v>
      </c>
      <c r="G298" s="360" t="s">
        <v>4</v>
      </c>
      <c r="H298" s="67">
        <v>13643520</v>
      </c>
      <c r="I298" s="289"/>
      <c r="J298" s="187"/>
      <c r="K298" s="224"/>
      <c r="L298" s="224"/>
      <c r="M298" s="224"/>
      <c r="N298" s="187"/>
      <c r="O298" s="224"/>
      <c r="P298" s="224"/>
      <c r="Q298" s="224"/>
      <c r="R298" s="187"/>
      <c r="S298" s="224"/>
      <c r="T298" s="224"/>
      <c r="U298" s="225">
        <v>2105.1951360000003</v>
      </c>
      <c r="V298" s="213"/>
      <c r="W298" s="225"/>
      <c r="X298" s="190" t="s">
        <v>3225</v>
      </c>
      <c r="Y298" s="142" t="s">
        <v>5134</v>
      </c>
      <c r="Z298" s="127">
        <v>9</v>
      </c>
      <c r="AA298" s="127">
        <v>29</v>
      </c>
      <c r="AB298" s="127">
        <v>29</v>
      </c>
    </row>
    <row r="299" spans="1:28" ht="135" x14ac:dyDescent="0.25">
      <c r="A299" s="178">
        <v>3</v>
      </c>
      <c r="B299" s="167">
        <v>915</v>
      </c>
      <c r="C299" s="167">
        <v>915</v>
      </c>
      <c r="D299" s="175" t="s">
        <v>4496</v>
      </c>
      <c r="E299" s="405" t="s">
        <v>2805</v>
      </c>
      <c r="F299" s="171" t="s">
        <v>1</v>
      </c>
      <c r="G299" s="360" t="s">
        <v>4</v>
      </c>
      <c r="H299" s="215">
        <v>13405920</v>
      </c>
      <c r="I299" s="289"/>
      <c r="J299" s="187"/>
      <c r="K299" s="224"/>
      <c r="L299" s="224"/>
      <c r="M299" s="224"/>
      <c r="N299" s="187"/>
      <c r="O299" s="224"/>
      <c r="P299" s="224"/>
      <c r="Q299" s="224"/>
      <c r="R299" s="187"/>
      <c r="S299" s="224"/>
      <c r="T299" s="224"/>
      <c r="U299" s="225">
        <v>2068.5334560000001</v>
      </c>
      <c r="V299" s="213"/>
      <c r="W299" s="225"/>
      <c r="X299" s="190" t="s">
        <v>3225</v>
      </c>
      <c r="Y299" s="142" t="s">
        <v>5134</v>
      </c>
      <c r="Z299" s="127">
        <v>9</v>
      </c>
      <c r="AA299" s="127">
        <v>29</v>
      </c>
      <c r="AB299" s="127">
        <v>29</v>
      </c>
    </row>
    <row r="300" spans="1:28" ht="150" x14ac:dyDescent="0.25">
      <c r="A300" s="178">
        <v>4</v>
      </c>
      <c r="B300" s="167">
        <v>916</v>
      </c>
      <c r="C300" s="167">
        <v>916</v>
      </c>
      <c r="D300" s="175" t="s">
        <v>4497</v>
      </c>
      <c r="E300" s="405" t="s">
        <v>2806</v>
      </c>
      <c r="F300" s="171" t="s">
        <v>1</v>
      </c>
      <c r="G300" s="360" t="s">
        <v>240</v>
      </c>
      <c r="H300" s="67">
        <v>8661180</v>
      </c>
      <c r="I300" s="289"/>
      <c r="J300" s="187"/>
      <c r="K300" s="224"/>
      <c r="L300" s="224"/>
      <c r="M300" s="224"/>
      <c r="N300" s="187"/>
      <c r="O300" s="224"/>
      <c r="P300" s="224"/>
      <c r="Q300" s="224"/>
      <c r="R300" s="187"/>
      <c r="S300" s="224"/>
      <c r="T300" s="224"/>
      <c r="U300" s="225">
        <v>1336.4200740000001</v>
      </c>
      <c r="V300" s="213"/>
      <c r="W300" s="225"/>
      <c r="X300" s="190" t="s">
        <v>3225</v>
      </c>
      <c r="Y300" s="142" t="s">
        <v>5134</v>
      </c>
      <c r="Z300" s="127">
        <v>9</v>
      </c>
      <c r="AA300" s="127">
        <v>29</v>
      </c>
      <c r="AB300" s="127">
        <v>29</v>
      </c>
    </row>
    <row r="301" spans="1:28" ht="105" x14ac:dyDescent="0.25">
      <c r="A301" s="178">
        <v>5</v>
      </c>
      <c r="B301" s="167">
        <v>917</v>
      </c>
      <c r="C301" s="167">
        <v>917</v>
      </c>
      <c r="D301" s="175" t="s">
        <v>4498</v>
      </c>
      <c r="E301" s="405" t="s">
        <v>2807</v>
      </c>
      <c r="F301" s="171" t="s">
        <v>1</v>
      </c>
      <c r="G301" s="360" t="s">
        <v>240</v>
      </c>
      <c r="H301" s="215">
        <v>14022720</v>
      </c>
      <c r="I301" s="289"/>
      <c r="J301" s="187"/>
      <c r="K301" s="224"/>
      <c r="L301" s="224"/>
      <c r="M301" s="224"/>
      <c r="N301" s="187"/>
      <c r="O301" s="224"/>
      <c r="P301" s="224"/>
      <c r="Q301" s="224"/>
      <c r="R301" s="187"/>
      <c r="S301" s="224"/>
      <c r="T301" s="224"/>
      <c r="U301" s="225">
        <v>2163.705696</v>
      </c>
      <c r="V301" s="213"/>
      <c r="W301" s="225"/>
      <c r="X301" s="190" t="s">
        <v>3225</v>
      </c>
      <c r="Y301" s="142" t="s">
        <v>5134</v>
      </c>
      <c r="Z301" s="127">
        <v>9</v>
      </c>
      <c r="AA301" s="127">
        <v>29</v>
      </c>
      <c r="AB301" s="127">
        <v>29</v>
      </c>
    </row>
    <row r="302" spans="1:28" ht="105" x14ac:dyDescent="0.25">
      <c r="A302" s="178">
        <v>6</v>
      </c>
      <c r="B302" s="167">
        <v>918</v>
      </c>
      <c r="C302" s="167">
        <v>918</v>
      </c>
      <c r="D302" s="175" t="s">
        <v>4499</v>
      </c>
      <c r="E302" s="158" t="s">
        <v>2808</v>
      </c>
      <c r="F302" s="171" t="s">
        <v>1</v>
      </c>
      <c r="G302" s="360" t="s">
        <v>3222</v>
      </c>
      <c r="H302" s="67">
        <v>5903380</v>
      </c>
      <c r="I302" s="289">
        <v>10000</v>
      </c>
      <c r="J302" s="187"/>
      <c r="K302" s="224">
        <v>42</v>
      </c>
      <c r="L302" s="224"/>
      <c r="M302" s="224"/>
      <c r="N302" s="187"/>
      <c r="O302" s="224"/>
      <c r="P302" s="224"/>
      <c r="Q302" s="224"/>
      <c r="R302" s="187"/>
      <c r="S302" s="224"/>
      <c r="T302" s="224"/>
      <c r="U302" s="225">
        <v>7947.8515340000004</v>
      </c>
      <c r="V302" s="213"/>
      <c r="W302" s="225"/>
      <c r="X302" s="190" t="s">
        <v>3225</v>
      </c>
      <c r="Y302" s="142" t="s">
        <v>5134</v>
      </c>
      <c r="Z302" s="127">
        <v>9</v>
      </c>
      <c r="AA302" s="127">
        <v>29</v>
      </c>
      <c r="AB302" s="127">
        <v>29</v>
      </c>
    </row>
    <row r="303" spans="1:28" ht="90" x14ac:dyDescent="0.25">
      <c r="A303" s="178">
        <v>27</v>
      </c>
      <c r="B303" s="167">
        <v>939</v>
      </c>
      <c r="C303" s="167">
        <v>939</v>
      </c>
      <c r="D303" s="175" t="s">
        <v>4513</v>
      </c>
      <c r="E303" s="405" t="s">
        <v>4282</v>
      </c>
      <c r="F303" s="171" t="s">
        <v>1</v>
      </c>
      <c r="G303" s="405" t="s">
        <v>4</v>
      </c>
      <c r="H303" s="229">
        <v>10860760</v>
      </c>
      <c r="I303" s="289"/>
      <c r="J303" s="187"/>
      <c r="K303" s="224"/>
      <c r="L303" s="224"/>
      <c r="M303" s="224"/>
      <c r="N303" s="187"/>
      <c r="O303" s="224"/>
      <c r="P303" s="224"/>
      <c r="Q303" s="224"/>
      <c r="R303" s="187"/>
      <c r="S303" s="224"/>
      <c r="T303" s="224"/>
      <c r="U303" s="225">
        <v>1675.8152680000001</v>
      </c>
      <c r="V303" s="197"/>
      <c r="W303" s="198"/>
      <c r="X303" s="190" t="s">
        <v>1306</v>
      </c>
      <c r="Y303" s="142" t="s">
        <v>5134</v>
      </c>
      <c r="Z303" s="127">
        <v>9</v>
      </c>
      <c r="AA303" s="127">
        <v>29</v>
      </c>
      <c r="AB303" s="127">
        <v>29</v>
      </c>
    </row>
    <row r="304" spans="1:28" ht="105" x14ac:dyDescent="0.25">
      <c r="A304" s="178">
        <v>28</v>
      </c>
      <c r="B304" s="167">
        <v>940</v>
      </c>
      <c r="C304" s="167">
        <v>940</v>
      </c>
      <c r="D304" s="175" t="s">
        <v>4514</v>
      </c>
      <c r="E304" s="405" t="s">
        <v>2827</v>
      </c>
      <c r="F304" s="171" t="s">
        <v>1</v>
      </c>
      <c r="G304" s="158" t="s">
        <v>1473</v>
      </c>
      <c r="H304" s="229">
        <v>9722020</v>
      </c>
      <c r="I304" s="289"/>
      <c r="J304" s="187"/>
      <c r="K304" s="224"/>
      <c r="L304" s="224"/>
      <c r="M304" s="224"/>
      <c r="N304" s="187"/>
      <c r="O304" s="224"/>
      <c r="P304" s="224"/>
      <c r="Q304" s="224"/>
      <c r="R304" s="187"/>
      <c r="S304" s="224"/>
      <c r="T304" s="224"/>
      <c r="U304" s="225">
        <v>1500.1076860000001</v>
      </c>
      <c r="V304" s="197"/>
      <c r="W304" s="198"/>
      <c r="X304" s="190" t="s">
        <v>1306</v>
      </c>
      <c r="Y304" s="142" t="s">
        <v>5134</v>
      </c>
      <c r="Z304" s="127">
        <v>9</v>
      </c>
      <c r="AA304" s="127">
        <v>29</v>
      </c>
      <c r="AB304" s="127">
        <v>29</v>
      </c>
    </row>
    <row r="305" spans="1:28" ht="90" x14ac:dyDescent="0.25">
      <c r="A305" s="178">
        <v>30</v>
      </c>
      <c r="B305" s="167">
        <v>942</v>
      </c>
      <c r="C305" s="167">
        <v>942</v>
      </c>
      <c r="D305" s="175" t="s">
        <v>4516</v>
      </c>
      <c r="E305" s="404" t="s">
        <v>894</v>
      </c>
      <c r="F305" s="171" t="s">
        <v>30</v>
      </c>
      <c r="G305" s="404" t="s">
        <v>537</v>
      </c>
      <c r="H305" s="67">
        <v>4961400</v>
      </c>
      <c r="I305" s="289"/>
      <c r="J305" s="187"/>
      <c r="K305" s="224"/>
      <c r="L305" s="224"/>
      <c r="M305" s="224"/>
      <c r="N305" s="187"/>
      <c r="O305" s="224"/>
      <c r="P305" s="224"/>
      <c r="Q305" s="224"/>
      <c r="R305" s="187"/>
      <c r="S305" s="224"/>
      <c r="T305" s="224"/>
      <c r="U305" s="225">
        <v>765.54402000000005</v>
      </c>
      <c r="V305" s="197"/>
      <c r="W305" s="198"/>
      <c r="X305" s="190" t="s">
        <v>1308</v>
      </c>
      <c r="Y305" s="142" t="s">
        <v>5134</v>
      </c>
      <c r="Z305" s="127">
        <v>9</v>
      </c>
      <c r="AA305" s="127">
        <v>29</v>
      </c>
      <c r="AB305" s="127">
        <v>29</v>
      </c>
    </row>
    <row r="306" spans="1:28" ht="165" x14ac:dyDescent="0.25">
      <c r="A306" s="178">
        <v>31</v>
      </c>
      <c r="B306" s="167">
        <v>943</v>
      </c>
      <c r="C306" s="167">
        <v>943</v>
      </c>
      <c r="D306" s="175" t="s">
        <v>4517</v>
      </c>
      <c r="E306" s="404" t="s">
        <v>895</v>
      </c>
      <c r="F306" s="171" t="s">
        <v>30</v>
      </c>
      <c r="G306" s="404" t="s">
        <v>537</v>
      </c>
      <c r="H306" s="67">
        <v>4590564</v>
      </c>
      <c r="I306" s="289"/>
      <c r="J306" s="187"/>
      <c r="K306" s="224"/>
      <c r="L306" s="224"/>
      <c r="M306" s="224"/>
      <c r="N306" s="187"/>
      <c r="O306" s="224"/>
      <c r="P306" s="224"/>
      <c r="Q306" s="224"/>
      <c r="R306" s="187"/>
      <c r="S306" s="224"/>
      <c r="T306" s="224"/>
      <c r="U306" s="225">
        <v>708.32402520000005</v>
      </c>
      <c r="V306" s="197"/>
      <c r="W306" s="198"/>
      <c r="X306" s="190" t="s">
        <v>1308</v>
      </c>
      <c r="Y306" s="142" t="s">
        <v>5134</v>
      </c>
      <c r="Z306" s="127">
        <v>9</v>
      </c>
      <c r="AA306" s="127">
        <v>29</v>
      </c>
      <c r="AB306" s="127">
        <v>29</v>
      </c>
    </row>
    <row r="307" spans="1:28" ht="225" x14ac:dyDescent="0.25">
      <c r="A307" s="178">
        <v>32</v>
      </c>
      <c r="B307" s="167">
        <v>944</v>
      </c>
      <c r="C307" s="167">
        <v>944</v>
      </c>
      <c r="D307" s="175" t="s">
        <v>4518</v>
      </c>
      <c r="E307" s="404" t="s">
        <v>897</v>
      </c>
      <c r="F307" s="404" t="s">
        <v>30</v>
      </c>
      <c r="G307" s="404" t="s">
        <v>537</v>
      </c>
      <c r="H307" s="67">
        <v>3953469</v>
      </c>
      <c r="I307" s="289"/>
      <c r="J307" s="187"/>
      <c r="K307" s="224"/>
      <c r="L307" s="224"/>
      <c r="M307" s="224"/>
      <c r="N307" s="187"/>
      <c r="O307" s="224"/>
      <c r="P307" s="224"/>
      <c r="Q307" s="224"/>
      <c r="R307" s="187"/>
      <c r="S307" s="224"/>
      <c r="T307" s="224"/>
      <c r="U307" s="225">
        <v>610.02026670000009</v>
      </c>
      <c r="V307" s="197"/>
      <c r="W307" s="198"/>
      <c r="X307" s="190" t="s">
        <v>1308</v>
      </c>
      <c r="Y307" s="142" t="s">
        <v>5134</v>
      </c>
      <c r="Z307" s="127">
        <v>9</v>
      </c>
      <c r="AA307" s="127">
        <v>29</v>
      </c>
      <c r="AB307" s="127">
        <v>29</v>
      </c>
    </row>
    <row r="308" spans="1:28" ht="75" x14ac:dyDescent="0.25">
      <c r="A308" s="178">
        <v>33</v>
      </c>
      <c r="B308" s="167">
        <v>945</v>
      </c>
      <c r="C308" s="167">
        <v>945</v>
      </c>
      <c r="D308" s="175" t="s">
        <v>898</v>
      </c>
      <c r="E308" s="404" t="s">
        <v>899</v>
      </c>
      <c r="F308" s="404" t="s">
        <v>30</v>
      </c>
      <c r="G308" s="404" t="s">
        <v>2829</v>
      </c>
      <c r="H308" s="67">
        <v>12831893</v>
      </c>
      <c r="I308" s="289"/>
      <c r="J308" s="187"/>
      <c r="K308" s="224"/>
      <c r="L308" s="224"/>
      <c r="M308" s="224"/>
      <c r="N308" s="187"/>
      <c r="O308" s="224"/>
      <c r="P308" s="224"/>
      <c r="Q308" s="224"/>
      <c r="R308" s="187"/>
      <c r="S308" s="224"/>
      <c r="T308" s="224"/>
      <c r="U308" s="225">
        <v>1979.9610899000002</v>
      </c>
      <c r="V308" s="197"/>
      <c r="W308" s="198"/>
      <c r="X308" s="190" t="s">
        <v>1308</v>
      </c>
      <c r="Y308" s="142" t="s">
        <v>5134</v>
      </c>
      <c r="Z308" s="127">
        <v>9</v>
      </c>
      <c r="AA308" s="127">
        <v>29</v>
      </c>
      <c r="AB308" s="127">
        <v>29</v>
      </c>
    </row>
    <row r="309" spans="1:28" ht="75" x14ac:dyDescent="0.25">
      <c r="A309" s="178">
        <v>34</v>
      </c>
      <c r="B309" s="167">
        <v>946</v>
      </c>
      <c r="C309" s="167">
        <v>946</v>
      </c>
      <c r="D309" s="175" t="s">
        <v>900</v>
      </c>
      <c r="E309" s="404" t="s">
        <v>901</v>
      </c>
      <c r="F309" s="404" t="s">
        <v>30</v>
      </c>
      <c r="G309" s="404" t="s">
        <v>2829</v>
      </c>
      <c r="H309" s="67">
        <v>12271833</v>
      </c>
      <c r="I309" s="289"/>
      <c r="J309" s="187"/>
      <c r="K309" s="224"/>
      <c r="L309" s="224"/>
      <c r="M309" s="224"/>
      <c r="N309" s="187"/>
      <c r="O309" s="224"/>
      <c r="P309" s="224"/>
      <c r="Q309" s="224"/>
      <c r="R309" s="187"/>
      <c r="S309" s="224"/>
      <c r="T309" s="224"/>
      <c r="U309" s="225">
        <v>1893.5438319000002</v>
      </c>
      <c r="V309" s="197"/>
      <c r="W309" s="198"/>
      <c r="X309" s="190" t="s">
        <v>1308</v>
      </c>
      <c r="Y309" s="142" t="s">
        <v>5134</v>
      </c>
      <c r="Z309" s="127">
        <v>9</v>
      </c>
      <c r="AA309" s="127">
        <v>29</v>
      </c>
      <c r="AB309" s="127">
        <v>29</v>
      </c>
    </row>
    <row r="310" spans="1:28" ht="120" x14ac:dyDescent="0.25">
      <c r="A310" s="178">
        <v>35</v>
      </c>
      <c r="B310" s="167">
        <v>947</v>
      </c>
      <c r="C310" s="167">
        <v>947</v>
      </c>
      <c r="D310" s="175" t="s">
        <v>4519</v>
      </c>
      <c r="E310" s="404" t="s">
        <v>902</v>
      </c>
      <c r="F310" s="404" t="s">
        <v>30</v>
      </c>
      <c r="G310" s="404" t="s">
        <v>537</v>
      </c>
      <c r="H310" s="67">
        <v>4757550</v>
      </c>
      <c r="I310" s="289"/>
      <c r="J310" s="187"/>
      <c r="K310" s="224"/>
      <c r="L310" s="224"/>
      <c r="M310" s="224"/>
      <c r="N310" s="187"/>
      <c r="O310" s="224"/>
      <c r="P310" s="224"/>
      <c r="Q310" s="224"/>
      <c r="R310" s="187"/>
      <c r="S310" s="224"/>
      <c r="T310" s="224"/>
      <c r="U310" s="225">
        <v>734.08996500000001</v>
      </c>
      <c r="V310" s="197"/>
      <c r="W310" s="198"/>
      <c r="X310" s="190" t="s">
        <v>1308</v>
      </c>
      <c r="Y310" s="142" t="s">
        <v>5134</v>
      </c>
      <c r="Z310" s="127">
        <v>9</v>
      </c>
      <c r="AA310" s="127">
        <v>29</v>
      </c>
      <c r="AB310" s="127">
        <v>29</v>
      </c>
    </row>
    <row r="311" spans="1:28" ht="105" x14ac:dyDescent="0.25">
      <c r="A311" s="178">
        <v>37</v>
      </c>
      <c r="B311" s="167">
        <v>949</v>
      </c>
      <c r="C311" s="167">
        <v>949</v>
      </c>
      <c r="D311" s="175" t="s">
        <v>4520</v>
      </c>
      <c r="E311" s="404" t="s">
        <v>896</v>
      </c>
      <c r="F311" s="404" t="s">
        <v>30</v>
      </c>
      <c r="G311" s="171" t="s">
        <v>537</v>
      </c>
      <c r="H311" s="67">
        <v>4985400</v>
      </c>
      <c r="I311" s="289"/>
      <c r="J311" s="187"/>
      <c r="K311" s="224"/>
      <c r="L311" s="224"/>
      <c r="M311" s="224"/>
      <c r="N311" s="187"/>
      <c r="O311" s="224"/>
      <c r="P311" s="224"/>
      <c r="Q311" s="224"/>
      <c r="R311" s="187"/>
      <c r="S311" s="224"/>
      <c r="T311" s="224"/>
      <c r="U311" s="225">
        <v>769.24722000000008</v>
      </c>
      <c r="V311" s="197"/>
      <c r="W311" s="198"/>
      <c r="X311" s="190" t="s">
        <v>1308</v>
      </c>
      <c r="Y311" s="142" t="s">
        <v>5134</v>
      </c>
      <c r="Z311" s="127">
        <v>9</v>
      </c>
      <c r="AA311" s="127">
        <v>29</v>
      </c>
      <c r="AB311" s="127">
        <v>29</v>
      </c>
    </row>
    <row r="312" spans="1:28" ht="60" x14ac:dyDescent="0.25">
      <c r="A312" s="178">
        <v>1</v>
      </c>
      <c r="B312" s="167">
        <v>950</v>
      </c>
      <c r="C312" s="167">
        <v>950</v>
      </c>
      <c r="D312" s="156" t="s">
        <v>2831</v>
      </c>
      <c r="E312" s="404" t="s">
        <v>2832</v>
      </c>
      <c r="F312" s="404" t="s">
        <v>1</v>
      </c>
      <c r="G312" s="404" t="s">
        <v>2833</v>
      </c>
      <c r="H312" s="235"/>
      <c r="I312" s="224"/>
      <c r="J312" s="224"/>
      <c r="K312" s="224"/>
      <c r="L312" s="224"/>
      <c r="M312" s="224"/>
      <c r="N312" s="224"/>
      <c r="O312" s="224"/>
      <c r="P312" s="224"/>
      <c r="Q312" s="224"/>
      <c r="R312" s="224"/>
      <c r="S312" s="224"/>
      <c r="T312" s="224"/>
      <c r="U312" s="337">
        <v>1437</v>
      </c>
      <c r="V312" s="213"/>
      <c r="W312" s="225"/>
      <c r="X312" s="190" t="s">
        <v>1306</v>
      </c>
      <c r="Y312" s="142" t="s">
        <v>5135</v>
      </c>
      <c r="Z312" s="127">
        <v>47</v>
      </c>
      <c r="AA312" s="127">
        <v>30</v>
      </c>
      <c r="AB312" s="127">
        <v>30</v>
      </c>
    </row>
    <row r="313" spans="1:28" ht="75" x14ac:dyDescent="0.25">
      <c r="A313" s="178">
        <v>2</v>
      </c>
      <c r="B313" s="167">
        <v>951</v>
      </c>
      <c r="C313" s="167">
        <v>951</v>
      </c>
      <c r="D313" s="156" t="s">
        <v>2834</v>
      </c>
      <c r="E313" s="404" t="s">
        <v>2835</v>
      </c>
      <c r="F313" s="404" t="s">
        <v>1</v>
      </c>
      <c r="G313" s="404" t="s">
        <v>3213</v>
      </c>
      <c r="H313" s="235"/>
      <c r="I313" s="224"/>
      <c r="J313" s="224"/>
      <c r="K313" s="224"/>
      <c r="L313" s="224"/>
      <c r="M313" s="224"/>
      <c r="N313" s="224"/>
      <c r="O313" s="224"/>
      <c r="P313" s="224"/>
      <c r="Q313" s="224"/>
      <c r="R313" s="224"/>
      <c r="S313" s="224"/>
      <c r="T313" s="224"/>
      <c r="U313" s="337">
        <v>1128</v>
      </c>
      <c r="V313" s="213"/>
      <c r="W313" s="225"/>
      <c r="X313" s="190" t="s">
        <v>1306</v>
      </c>
      <c r="Y313" s="142" t="s">
        <v>5135</v>
      </c>
      <c r="Z313" s="127">
        <v>47</v>
      </c>
      <c r="AA313" s="127">
        <v>30</v>
      </c>
      <c r="AB313" s="127">
        <v>30</v>
      </c>
    </row>
    <row r="314" spans="1:28" ht="150" x14ac:dyDescent="0.25">
      <c r="A314" s="178">
        <v>3</v>
      </c>
      <c r="B314" s="167">
        <v>952</v>
      </c>
      <c r="C314" s="167">
        <v>952</v>
      </c>
      <c r="D314" s="156" t="s">
        <v>2836</v>
      </c>
      <c r="E314" s="404" t="s">
        <v>2837</v>
      </c>
      <c r="F314" s="404" t="s">
        <v>1</v>
      </c>
      <c r="G314" s="404" t="s">
        <v>61</v>
      </c>
      <c r="H314" s="235"/>
      <c r="I314" s="224"/>
      <c r="J314" s="224"/>
      <c r="K314" s="224"/>
      <c r="L314" s="224"/>
      <c r="M314" s="224"/>
      <c r="N314" s="224"/>
      <c r="O314" s="224"/>
      <c r="P314" s="224"/>
      <c r="Q314" s="224"/>
      <c r="R314" s="224"/>
      <c r="S314" s="224"/>
      <c r="T314" s="224"/>
      <c r="U314" s="337">
        <v>1021</v>
      </c>
      <c r="V314" s="213"/>
      <c r="W314" s="225"/>
      <c r="X314" s="190" t="s">
        <v>1306</v>
      </c>
      <c r="Y314" s="142" t="s">
        <v>5135</v>
      </c>
      <c r="Z314" s="127">
        <v>47</v>
      </c>
      <c r="AA314" s="127">
        <v>30</v>
      </c>
      <c r="AB314" s="127">
        <v>30</v>
      </c>
    </row>
    <row r="315" spans="1:28" ht="75" x14ac:dyDescent="0.25">
      <c r="A315" s="178">
        <v>4</v>
      </c>
      <c r="B315" s="167">
        <v>953</v>
      </c>
      <c r="C315" s="167">
        <v>953</v>
      </c>
      <c r="D315" s="156" t="s">
        <v>2838</v>
      </c>
      <c r="E315" s="404" t="s">
        <v>2839</v>
      </c>
      <c r="F315" s="404" t="s">
        <v>1</v>
      </c>
      <c r="G315" s="404" t="s">
        <v>426</v>
      </c>
      <c r="H315" s="235"/>
      <c r="I315" s="224"/>
      <c r="J315" s="224"/>
      <c r="K315" s="224"/>
      <c r="L315" s="224"/>
      <c r="M315" s="224"/>
      <c r="N315" s="224"/>
      <c r="O315" s="224"/>
      <c r="P315" s="224"/>
      <c r="Q315" s="224"/>
      <c r="R315" s="224"/>
      <c r="S315" s="224"/>
      <c r="T315" s="224"/>
      <c r="U315" s="337">
        <v>1002</v>
      </c>
      <c r="V315" s="213"/>
      <c r="W315" s="225"/>
      <c r="X315" s="190" t="s">
        <v>1306</v>
      </c>
      <c r="Y315" s="142" t="s">
        <v>5135</v>
      </c>
      <c r="Z315" s="127">
        <v>47</v>
      </c>
      <c r="AA315" s="127">
        <v>30</v>
      </c>
      <c r="AB315" s="127">
        <v>30</v>
      </c>
    </row>
    <row r="316" spans="1:28" ht="120" x14ac:dyDescent="0.25">
      <c r="A316" s="178">
        <v>5</v>
      </c>
      <c r="B316" s="167">
        <v>954</v>
      </c>
      <c r="C316" s="167">
        <v>954</v>
      </c>
      <c r="D316" s="156" t="s">
        <v>4521</v>
      </c>
      <c r="E316" s="404" t="s">
        <v>2840</v>
      </c>
      <c r="F316" s="404" t="s">
        <v>30</v>
      </c>
      <c r="G316" s="404" t="s">
        <v>725</v>
      </c>
      <c r="H316" s="235"/>
      <c r="I316" s="224"/>
      <c r="J316" s="224"/>
      <c r="K316" s="224"/>
      <c r="L316" s="224"/>
      <c r="M316" s="224"/>
      <c r="N316" s="224"/>
      <c r="O316" s="224"/>
      <c r="P316" s="224"/>
      <c r="Q316" s="224"/>
      <c r="R316" s="224"/>
      <c r="S316" s="224"/>
      <c r="T316" s="224"/>
      <c r="U316" s="337">
        <v>670</v>
      </c>
      <c r="V316" s="213"/>
      <c r="W316" s="225"/>
      <c r="X316" s="190" t="s">
        <v>1306</v>
      </c>
      <c r="Y316" s="142" t="s">
        <v>5135</v>
      </c>
      <c r="Z316" s="127">
        <v>47</v>
      </c>
      <c r="AA316" s="127">
        <v>30</v>
      </c>
      <c r="AB316" s="127">
        <v>30</v>
      </c>
    </row>
    <row r="317" spans="1:28" ht="90" x14ac:dyDescent="0.25">
      <c r="A317" s="178">
        <v>6</v>
      </c>
      <c r="B317" s="167">
        <v>955</v>
      </c>
      <c r="C317" s="167">
        <v>955</v>
      </c>
      <c r="D317" s="156" t="s">
        <v>4522</v>
      </c>
      <c r="E317" s="404" t="s">
        <v>2841</v>
      </c>
      <c r="F317" s="404" t="s">
        <v>30</v>
      </c>
      <c r="G317" s="404" t="s">
        <v>2842</v>
      </c>
      <c r="H317" s="235"/>
      <c r="I317" s="224"/>
      <c r="J317" s="224"/>
      <c r="K317" s="224"/>
      <c r="L317" s="224"/>
      <c r="M317" s="224"/>
      <c r="N317" s="224"/>
      <c r="O317" s="224"/>
      <c r="P317" s="224"/>
      <c r="Q317" s="224"/>
      <c r="R317" s="224"/>
      <c r="S317" s="224"/>
      <c r="T317" s="224"/>
      <c r="U317" s="337">
        <v>623</v>
      </c>
      <c r="V317" s="213"/>
      <c r="W317" s="225"/>
      <c r="X317" s="190" t="s">
        <v>1306</v>
      </c>
      <c r="Y317" s="142" t="s">
        <v>5135</v>
      </c>
      <c r="Z317" s="127">
        <v>47</v>
      </c>
      <c r="AA317" s="127">
        <v>30</v>
      </c>
      <c r="AB317" s="127">
        <v>30</v>
      </c>
    </row>
    <row r="318" spans="1:28" ht="60" x14ac:dyDescent="0.25">
      <c r="A318" s="178">
        <v>36</v>
      </c>
      <c r="B318" s="167">
        <v>985</v>
      </c>
      <c r="C318" s="167">
        <v>985</v>
      </c>
      <c r="D318" s="156" t="s">
        <v>2883</v>
      </c>
      <c r="E318" s="404" t="s">
        <v>2839</v>
      </c>
      <c r="F318" s="404" t="s">
        <v>1</v>
      </c>
      <c r="G318" s="404" t="s">
        <v>61</v>
      </c>
      <c r="H318" s="174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337">
        <v>1059</v>
      </c>
      <c r="V318" s="213"/>
      <c r="W318" s="214"/>
      <c r="X318" s="190" t="s">
        <v>1306</v>
      </c>
      <c r="Y318" s="142" t="s">
        <v>5135</v>
      </c>
      <c r="Z318" s="127">
        <v>47</v>
      </c>
      <c r="AA318" s="127">
        <v>30</v>
      </c>
      <c r="AB318" s="127">
        <v>30</v>
      </c>
    </row>
    <row r="319" spans="1:28" ht="75" x14ac:dyDescent="0.25">
      <c r="A319" s="178">
        <v>1</v>
      </c>
      <c r="B319" s="167">
        <v>986</v>
      </c>
      <c r="C319" s="167">
        <v>986</v>
      </c>
      <c r="D319" s="175" t="s">
        <v>4524</v>
      </c>
      <c r="E319" s="293" t="s">
        <v>2885</v>
      </c>
      <c r="F319" s="171" t="s">
        <v>2884</v>
      </c>
      <c r="G319" s="403" t="s">
        <v>2886</v>
      </c>
      <c r="H319" s="67">
        <v>690000</v>
      </c>
      <c r="I319" s="250">
        <v>2350</v>
      </c>
      <c r="J319" s="224"/>
      <c r="K319" s="257">
        <v>20</v>
      </c>
      <c r="L319" s="224"/>
      <c r="M319" s="224"/>
      <c r="N319" s="224"/>
      <c r="O319" s="224"/>
      <c r="P319" s="224"/>
      <c r="Q319" s="224"/>
      <c r="R319" s="224"/>
      <c r="S319" s="224"/>
      <c r="T319" s="224"/>
      <c r="U319" s="225">
        <v>1769.067</v>
      </c>
      <c r="V319" s="213"/>
      <c r="W319" s="225"/>
      <c r="X319" s="190" t="s">
        <v>1306</v>
      </c>
      <c r="Y319" s="142" t="s">
        <v>5136</v>
      </c>
      <c r="Z319" s="127">
        <v>55</v>
      </c>
      <c r="AA319" s="127">
        <v>31</v>
      </c>
      <c r="AB319" s="127">
        <v>31</v>
      </c>
    </row>
    <row r="320" spans="1:28" ht="90" x14ac:dyDescent="0.25">
      <c r="A320" s="178">
        <v>2</v>
      </c>
      <c r="B320" s="167">
        <v>987</v>
      </c>
      <c r="C320" s="167">
        <v>987</v>
      </c>
      <c r="D320" s="175" t="s">
        <v>4525</v>
      </c>
      <c r="E320" s="293" t="s">
        <v>2887</v>
      </c>
      <c r="F320" s="171" t="s">
        <v>2884</v>
      </c>
      <c r="G320" s="403" t="s">
        <v>2886</v>
      </c>
      <c r="H320" s="67">
        <v>1000000</v>
      </c>
      <c r="I320" s="250">
        <v>4000</v>
      </c>
      <c r="J320" s="224"/>
      <c r="K320" s="257">
        <v>28</v>
      </c>
      <c r="L320" s="224"/>
      <c r="M320" s="224"/>
      <c r="N320" s="224"/>
      <c r="O320" s="224"/>
      <c r="P320" s="224"/>
      <c r="Q320" s="224"/>
      <c r="R320" s="224"/>
      <c r="S320" s="224"/>
      <c r="T320" s="224"/>
      <c r="U320" s="225">
        <v>2978.94</v>
      </c>
      <c r="V320" s="213"/>
      <c r="W320" s="225"/>
      <c r="X320" s="190" t="s">
        <v>1306</v>
      </c>
      <c r="Y320" s="142" t="s">
        <v>5136</v>
      </c>
      <c r="Z320" s="127">
        <v>55</v>
      </c>
      <c r="AA320" s="127">
        <v>31</v>
      </c>
      <c r="AB320" s="127">
        <v>31</v>
      </c>
    </row>
    <row r="321" spans="1:28" ht="240" x14ac:dyDescent="0.25">
      <c r="A321" s="294">
        <v>11</v>
      </c>
      <c r="B321" s="167">
        <v>996</v>
      </c>
      <c r="C321" s="167">
        <v>996</v>
      </c>
      <c r="D321" s="175" t="s">
        <v>2899</v>
      </c>
      <c r="E321" s="171" t="s">
        <v>2900</v>
      </c>
      <c r="F321" s="171" t="s">
        <v>2884</v>
      </c>
      <c r="G321" s="205" t="s">
        <v>105</v>
      </c>
      <c r="H321" s="67"/>
      <c r="I321" s="243"/>
      <c r="J321" s="243"/>
      <c r="K321" s="243"/>
      <c r="L321" s="243"/>
      <c r="M321" s="243"/>
      <c r="N321" s="243"/>
      <c r="O321" s="243"/>
      <c r="P321" s="243"/>
      <c r="Q321" s="243"/>
      <c r="R321" s="243"/>
      <c r="S321" s="243"/>
      <c r="T321" s="243"/>
      <c r="U321" s="357">
        <v>3215.9977500000005</v>
      </c>
      <c r="V321" s="213"/>
      <c r="W321" s="295"/>
      <c r="X321" s="190" t="s">
        <v>860</v>
      </c>
      <c r="Y321" s="142" t="s">
        <v>5136</v>
      </c>
      <c r="Z321" s="127">
        <v>55</v>
      </c>
      <c r="AA321" s="127">
        <v>31</v>
      </c>
      <c r="AB321" s="127">
        <v>31</v>
      </c>
    </row>
    <row r="322" spans="1:28" ht="255" x14ac:dyDescent="0.25">
      <c r="A322" s="297">
        <v>6</v>
      </c>
      <c r="B322" s="167">
        <v>1002</v>
      </c>
      <c r="C322" s="167">
        <v>1002</v>
      </c>
      <c r="D322" s="175" t="s">
        <v>2902</v>
      </c>
      <c r="E322" s="404" t="s">
        <v>2903</v>
      </c>
      <c r="F322" s="171" t="s">
        <v>1</v>
      </c>
      <c r="G322" s="404" t="s">
        <v>105</v>
      </c>
      <c r="H322" s="67"/>
      <c r="I322" s="298"/>
      <c r="J322" s="246"/>
      <c r="K322" s="246"/>
      <c r="L322" s="298"/>
      <c r="M322" s="246"/>
      <c r="N322" s="246"/>
      <c r="O322" s="246"/>
      <c r="P322" s="246"/>
      <c r="Q322" s="246"/>
      <c r="R322" s="246"/>
      <c r="S322" s="246"/>
      <c r="T322" s="246"/>
      <c r="U322" s="357">
        <v>1563.0590000000004</v>
      </c>
      <c r="V322" s="197"/>
      <c r="W322" s="244"/>
      <c r="X322" s="190" t="s">
        <v>860</v>
      </c>
      <c r="Y322" s="142" t="s">
        <v>5137</v>
      </c>
      <c r="Z322" s="124">
        <v>33</v>
      </c>
      <c r="AA322" s="124">
        <v>32</v>
      </c>
      <c r="AB322" s="124">
        <v>32</v>
      </c>
    </row>
    <row r="323" spans="1:28" ht="255" x14ac:dyDescent="0.25">
      <c r="A323" s="297">
        <v>1</v>
      </c>
      <c r="B323" s="167">
        <v>1003</v>
      </c>
      <c r="C323" s="167">
        <v>1003</v>
      </c>
      <c r="D323" s="240" t="s">
        <v>2904</v>
      </c>
      <c r="E323" s="299" t="s">
        <v>2905</v>
      </c>
      <c r="F323" s="241" t="s">
        <v>1</v>
      </c>
      <c r="G323" s="299" t="s">
        <v>105</v>
      </c>
      <c r="H323" s="67"/>
      <c r="I323" s="298"/>
      <c r="J323" s="246"/>
      <c r="K323" s="246"/>
      <c r="L323" s="298"/>
      <c r="M323" s="246"/>
      <c r="N323" s="246"/>
      <c r="O323" s="246"/>
      <c r="P323" s="246"/>
      <c r="Q323" s="246"/>
      <c r="R323" s="246"/>
      <c r="S323" s="246"/>
      <c r="T323" s="246"/>
      <c r="U323" s="357">
        <v>1251.373</v>
      </c>
      <c r="V323" s="197"/>
      <c r="W323" s="244"/>
      <c r="X323" s="190" t="s">
        <v>860</v>
      </c>
      <c r="Y323" s="142" t="s">
        <v>5138</v>
      </c>
      <c r="Z323" s="124">
        <v>38</v>
      </c>
      <c r="AA323" s="124">
        <v>22</v>
      </c>
      <c r="AB323" s="124">
        <v>22</v>
      </c>
    </row>
    <row r="324" spans="1:28" ht="135" x14ac:dyDescent="0.25">
      <c r="A324" s="297">
        <v>2</v>
      </c>
      <c r="B324" s="167">
        <v>1004</v>
      </c>
      <c r="C324" s="167">
        <v>1004</v>
      </c>
      <c r="D324" s="240" t="s">
        <v>2906</v>
      </c>
      <c r="E324" s="299" t="s">
        <v>2907</v>
      </c>
      <c r="F324" s="241" t="s">
        <v>1</v>
      </c>
      <c r="G324" s="299" t="s">
        <v>105</v>
      </c>
      <c r="H324" s="67"/>
      <c r="I324" s="298"/>
      <c r="J324" s="246"/>
      <c r="K324" s="246"/>
      <c r="L324" s="298"/>
      <c r="M324" s="246"/>
      <c r="N324" s="246"/>
      <c r="O324" s="246"/>
      <c r="P324" s="246"/>
      <c r="Q324" s="246"/>
      <c r="R324" s="246"/>
      <c r="S324" s="246"/>
      <c r="T324" s="246"/>
      <c r="U324" s="357">
        <v>1522.1695</v>
      </c>
      <c r="V324" s="197"/>
      <c r="W324" s="244"/>
      <c r="X324" s="190" t="s">
        <v>860</v>
      </c>
      <c r="Y324" s="142" t="s">
        <v>5138</v>
      </c>
      <c r="Z324" s="124">
        <v>38</v>
      </c>
      <c r="AA324" s="124">
        <v>22</v>
      </c>
      <c r="AB324" s="124">
        <v>22</v>
      </c>
    </row>
    <row r="325" spans="1:28" ht="105" x14ac:dyDescent="0.25">
      <c r="A325" s="178">
        <v>1</v>
      </c>
      <c r="B325" s="167">
        <v>1005</v>
      </c>
      <c r="C325" s="167">
        <v>1005</v>
      </c>
      <c r="D325" s="156" t="s">
        <v>2908</v>
      </c>
      <c r="E325" s="403" t="s">
        <v>2909</v>
      </c>
      <c r="F325" s="404" t="s">
        <v>46</v>
      </c>
      <c r="G325" s="145" t="s">
        <v>789</v>
      </c>
      <c r="H325" s="323"/>
      <c r="I325" s="227"/>
      <c r="J325" s="184">
        <v>1091.192</v>
      </c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366">
        <v>1113.01584</v>
      </c>
      <c r="V325" s="30"/>
      <c r="W325" s="351"/>
      <c r="X325" s="182" t="s">
        <v>3229</v>
      </c>
      <c r="Y325" s="142" t="s">
        <v>5139</v>
      </c>
      <c r="Z325" s="134">
        <v>57</v>
      </c>
      <c r="AA325" s="134">
        <v>33</v>
      </c>
      <c r="AB325" s="134">
        <v>33</v>
      </c>
    </row>
    <row r="326" spans="1:28" ht="135" x14ac:dyDescent="0.25">
      <c r="A326" s="178">
        <v>2</v>
      </c>
      <c r="B326" s="167">
        <v>1006</v>
      </c>
      <c r="C326" s="167">
        <v>1006</v>
      </c>
      <c r="D326" s="156" t="s">
        <v>4530</v>
      </c>
      <c r="E326" s="403" t="s">
        <v>912</v>
      </c>
      <c r="F326" s="404" t="s">
        <v>1</v>
      </c>
      <c r="G326" s="403" t="s">
        <v>2910</v>
      </c>
      <c r="H326" s="400">
        <v>7562160</v>
      </c>
      <c r="I326" s="227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366">
        <v>1166.8412880000001</v>
      </c>
      <c r="V326" s="30"/>
      <c r="W326" s="351"/>
      <c r="X326" s="182" t="s">
        <v>1308</v>
      </c>
      <c r="Y326" s="142" t="s">
        <v>5139</v>
      </c>
      <c r="Z326" s="134">
        <v>57</v>
      </c>
      <c r="AA326" s="134">
        <v>33</v>
      </c>
      <c r="AB326" s="134">
        <v>33</v>
      </c>
    </row>
    <row r="327" spans="1:28" ht="165" x14ac:dyDescent="0.25">
      <c r="A327" s="178">
        <v>3</v>
      </c>
      <c r="B327" s="167">
        <v>1007</v>
      </c>
      <c r="C327" s="167">
        <v>1007</v>
      </c>
      <c r="D327" s="156" t="s">
        <v>4531</v>
      </c>
      <c r="E327" s="403" t="s">
        <v>911</v>
      </c>
      <c r="F327" s="404" t="s">
        <v>1</v>
      </c>
      <c r="G327" s="403" t="s">
        <v>93</v>
      </c>
      <c r="H327" s="400">
        <v>7732120</v>
      </c>
      <c r="I327" s="227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366">
        <v>1193.066116</v>
      </c>
      <c r="V327" s="30"/>
      <c r="W327" s="300"/>
      <c r="X327" s="182" t="s">
        <v>1308</v>
      </c>
      <c r="Y327" s="142" t="s">
        <v>5139</v>
      </c>
      <c r="Z327" s="134">
        <v>57</v>
      </c>
      <c r="AA327" s="134">
        <v>33</v>
      </c>
      <c r="AB327" s="134">
        <v>33</v>
      </c>
    </row>
    <row r="328" spans="1:28" ht="225" x14ac:dyDescent="0.25">
      <c r="A328" s="178">
        <v>4</v>
      </c>
      <c r="B328" s="167">
        <v>1008</v>
      </c>
      <c r="C328" s="167">
        <v>1008</v>
      </c>
      <c r="D328" s="156" t="s">
        <v>4532</v>
      </c>
      <c r="E328" s="403" t="s">
        <v>910</v>
      </c>
      <c r="F328" s="404" t="s">
        <v>1</v>
      </c>
      <c r="G328" s="403" t="s">
        <v>1315</v>
      </c>
      <c r="H328" s="400">
        <v>6935280</v>
      </c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366">
        <v>1070.1137040000001</v>
      </c>
      <c r="V328" s="30"/>
      <c r="W328" s="300"/>
      <c r="X328" s="182" t="s">
        <v>1308</v>
      </c>
      <c r="Y328" s="142" t="s">
        <v>5139</v>
      </c>
      <c r="Z328" s="134">
        <v>57</v>
      </c>
      <c r="AA328" s="134">
        <v>33</v>
      </c>
      <c r="AB328" s="134">
        <v>33</v>
      </c>
    </row>
    <row r="329" spans="1:28" ht="210" x14ac:dyDescent="0.25">
      <c r="A329" s="178">
        <v>5</v>
      </c>
      <c r="B329" s="167">
        <v>1009</v>
      </c>
      <c r="C329" s="167">
        <v>1009</v>
      </c>
      <c r="D329" s="156" t="s">
        <v>907</v>
      </c>
      <c r="E329" s="403" t="s">
        <v>908</v>
      </c>
      <c r="F329" s="404" t="s">
        <v>1</v>
      </c>
      <c r="G329" s="403" t="s">
        <v>1267</v>
      </c>
      <c r="H329" s="33">
        <v>55916375</v>
      </c>
      <c r="I329" s="227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366">
        <v>8627.8966625000012</v>
      </c>
      <c r="V329" s="30"/>
      <c r="W329" s="300"/>
      <c r="X329" s="182" t="s">
        <v>1308</v>
      </c>
      <c r="Y329" s="142" t="s">
        <v>5139</v>
      </c>
      <c r="Z329" s="134">
        <v>57</v>
      </c>
      <c r="AA329" s="134">
        <v>33</v>
      </c>
      <c r="AB329" s="134">
        <v>33</v>
      </c>
    </row>
    <row r="330" spans="1:28" ht="150" x14ac:dyDescent="0.25">
      <c r="A330" s="178">
        <v>6</v>
      </c>
      <c r="B330" s="167">
        <v>1010</v>
      </c>
      <c r="C330" s="167">
        <v>1010</v>
      </c>
      <c r="D330" s="156" t="s">
        <v>903</v>
      </c>
      <c r="E330" s="403" t="s">
        <v>904</v>
      </c>
      <c r="F330" s="404" t="s">
        <v>1</v>
      </c>
      <c r="G330" s="403" t="s">
        <v>1315</v>
      </c>
      <c r="H330" s="400">
        <v>11110400</v>
      </c>
      <c r="I330" s="227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366">
        <v>1714.3347200000001</v>
      </c>
      <c r="V330" s="30"/>
      <c r="W330" s="300"/>
      <c r="X330" s="182" t="s">
        <v>1308</v>
      </c>
      <c r="Y330" s="142" t="s">
        <v>5139</v>
      </c>
      <c r="Z330" s="134">
        <v>57</v>
      </c>
      <c r="AA330" s="134">
        <v>33</v>
      </c>
      <c r="AB330" s="134">
        <v>33</v>
      </c>
    </row>
    <row r="331" spans="1:28" ht="75" x14ac:dyDescent="0.25">
      <c r="A331" s="178">
        <v>7</v>
      </c>
      <c r="B331" s="167">
        <v>1011</v>
      </c>
      <c r="C331" s="167">
        <v>1011</v>
      </c>
      <c r="D331" s="156" t="s">
        <v>2911</v>
      </c>
      <c r="E331" s="404" t="s">
        <v>2912</v>
      </c>
      <c r="F331" s="404" t="s">
        <v>1</v>
      </c>
      <c r="G331" s="404" t="s">
        <v>14</v>
      </c>
      <c r="H331" s="343">
        <v>650000000</v>
      </c>
      <c r="I331" s="89"/>
      <c r="J331" s="224"/>
      <c r="K331" s="204"/>
      <c r="L331" s="224"/>
      <c r="M331" s="204"/>
      <c r="N331" s="224"/>
      <c r="O331" s="204"/>
      <c r="P331" s="204"/>
      <c r="Q331" s="224"/>
      <c r="R331" s="224"/>
      <c r="S331" s="224"/>
      <c r="T331" s="224"/>
      <c r="U331" s="225">
        <v>100295</v>
      </c>
      <c r="V331" s="213"/>
      <c r="W331" s="301"/>
      <c r="X331" s="190" t="s">
        <v>1306</v>
      </c>
      <c r="Y331" s="142" t="s">
        <v>5139</v>
      </c>
      <c r="Z331" s="134">
        <v>57</v>
      </c>
      <c r="AA331" s="134">
        <v>33</v>
      </c>
      <c r="AB331" s="134">
        <v>33</v>
      </c>
    </row>
    <row r="332" spans="1:28" ht="90" x14ac:dyDescent="0.25">
      <c r="A332" s="178">
        <v>8</v>
      </c>
      <c r="B332" s="167">
        <v>1012</v>
      </c>
      <c r="C332" s="167">
        <v>1012</v>
      </c>
      <c r="D332" s="156" t="s">
        <v>2913</v>
      </c>
      <c r="E332" s="404" t="s">
        <v>2914</v>
      </c>
      <c r="F332" s="404" t="s">
        <v>1</v>
      </c>
      <c r="G332" s="404" t="s">
        <v>152</v>
      </c>
      <c r="H332" s="67">
        <v>8534971</v>
      </c>
      <c r="I332" s="204"/>
      <c r="J332" s="224"/>
      <c r="K332" s="204"/>
      <c r="L332" s="224"/>
      <c r="M332" s="204"/>
      <c r="N332" s="224"/>
      <c r="O332" s="204"/>
      <c r="P332" s="204"/>
      <c r="Q332" s="224"/>
      <c r="R332" s="224"/>
      <c r="S332" s="224"/>
      <c r="T332" s="224"/>
      <c r="U332" s="225">
        <v>1316.9460253</v>
      </c>
      <c r="V332" s="213"/>
      <c r="W332" s="301"/>
      <c r="X332" s="190" t="s">
        <v>1306</v>
      </c>
      <c r="Y332" s="142" t="s">
        <v>5139</v>
      </c>
      <c r="Z332" s="134">
        <v>57</v>
      </c>
      <c r="AA332" s="134">
        <v>33</v>
      </c>
      <c r="AB332" s="134">
        <v>33</v>
      </c>
    </row>
    <row r="333" spans="1:28" ht="105" x14ac:dyDescent="0.25">
      <c r="A333" s="178">
        <v>9</v>
      </c>
      <c r="B333" s="167">
        <v>1013</v>
      </c>
      <c r="C333" s="167">
        <v>1013</v>
      </c>
      <c r="D333" s="156" t="s">
        <v>2915</v>
      </c>
      <c r="E333" s="404" t="s">
        <v>2916</v>
      </c>
      <c r="F333" s="404" t="s">
        <v>1</v>
      </c>
      <c r="G333" s="404" t="s">
        <v>60</v>
      </c>
      <c r="H333" s="67">
        <v>6548526</v>
      </c>
      <c r="I333" s="204"/>
      <c r="J333" s="224"/>
      <c r="K333" s="204">
        <v>57.536000000000001</v>
      </c>
      <c r="L333" s="224"/>
      <c r="M333" s="204"/>
      <c r="N333" s="224"/>
      <c r="O333" s="204">
        <v>35.597999999999999</v>
      </c>
      <c r="P333" s="204"/>
      <c r="Q333" s="224"/>
      <c r="R333" s="224"/>
      <c r="S333" s="224"/>
      <c r="T333" s="224"/>
      <c r="U333" s="225">
        <v>1090.6155818000002</v>
      </c>
      <c r="V333" s="213"/>
      <c r="W333" s="301"/>
      <c r="X333" s="190" t="s">
        <v>3225</v>
      </c>
      <c r="Y333" s="142" t="s">
        <v>5139</v>
      </c>
      <c r="Z333" s="134">
        <v>57</v>
      </c>
      <c r="AA333" s="134">
        <v>33</v>
      </c>
      <c r="AB333" s="134">
        <v>33</v>
      </c>
    </row>
    <row r="334" spans="1:28" ht="120" x14ac:dyDescent="0.25">
      <c r="A334" s="178">
        <v>10</v>
      </c>
      <c r="B334" s="167">
        <v>1014</v>
      </c>
      <c r="C334" s="167">
        <v>1014</v>
      </c>
      <c r="D334" s="156" t="s">
        <v>2917</v>
      </c>
      <c r="E334" s="404" t="s">
        <v>2918</v>
      </c>
      <c r="F334" s="404" t="s">
        <v>1</v>
      </c>
      <c r="G334" s="404" t="s">
        <v>60</v>
      </c>
      <c r="H334" s="343">
        <v>47501998</v>
      </c>
      <c r="I334" s="204"/>
      <c r="J334" s="224"/>
      <c r="K334" s="204">
        <v>89.632000000000005</v>
      </c>
      <c r="L334" s="224"/>
      <c r="M334" s="204"/>
      <c r="N334" s="224"/>
      <c r="O334" s="204">
        <v>55.258000000000003</v>
      </c>
      <c r="P334" s="204"/>
      <c r="Q334" s="224"/>
      <c r="R334" s="224"/>
      <c r="S334" s="224"/>
      <c r="T334" s="224"/>
      <c r="U334" s="225">
        <v>7454.2985914000001</v>
      </c>
      <c r="V334" s="213"/>
      <c r="W334" s="301"/>
      <c r="X334" s="190" t="s">
        <v>1306</v>
      </c>
      <c r="Y334" s="142" t="s">
        <v>5139</v>
      </c>
      <c r="Z334" s="134">
        <v>57</v>
      </c>
      <c r="AA334" s="134">
        <v>33</v>
      </c>
      <c r="AB334" s="134">
        <v>33</v>
      </c>
    </row>
    <row r="335" spans="1:28" ht="90" x14ac:dyDescent="0.25">
      <c r="A335" s="178">
        <v>28</v>
      </c>
      <c r="B335" s="167">
        <v>1032</v>
      </c>
      <c r="C335" s="167">
        <v>1032</v>
      </c>
      <c r="D335" s="156" t="s">
        <v>2949</v>
      </c>
      <c r="E335" s="404" t="s">
        <v>909</v>
      </c>
      <c r="F335" s="171" t="s">
        <v>30</v>
      </c>
      <c r="G335" s="404" t="s">
        <v>2446</v>
      </c>
      <c r="H335" s="67">
        <v>28801811</v>
      </c>
      <c r="I335" s="204"/>
      <c r="J335" s="224"/>
      <c r="K335" s="204"/>
      <c r="L335" s="226"/>
      <c r="M335" s="204"/>
      <c r="N335" s="224"/>
      <c r="O335" s="204"/>
      <c r="P335" s="204"/>
      <c r="Q335" s="224"/>
      <c r="R335" s="224"/>
      <c r="S335" s="224"/>
      <c r="T335" s="224"/>
      <c r="U335" s="225">
        <v>4444.1194372999998</v>
      </c>
      <c r="V335" s="213"/>
      <c r="W335" s="214"/>
      <c r="X335" s="190" t="s">
        <v>1308</v>
      </c>
      <c r="Y335" s="142" t="s">
        <v>5139</v>
      </c>
      <c r="Z335" s="134">
        <v>57</v>
      </c>
      <c r="AA335" s="134">
        <v>33</v>
      </c>
      <c r="AB335" s="134">
        <v>33</v>
      </c>
    </row>
    <row r="336" spans="1:28" ht="150" x14ac:dyDescent="0.25">
      <c r="A336" s="178">
        <v>1</v>
      </c>
      <c r="B336" s="167">
        <v>1033</v>
      </c>
      <c r="C336" s="167">
        <v>1033</v>
      </c>
      <c r="D336" s="175" t="s">
        <v>4533</v>
      </c>
      <c r="E336" s="403" t="s">
        <v>2950</v>
      </c>
      <c r="F336" s="171" t="s">
        <v>1</v>
      </c>
      <c r="G336" s="403" t="s">
        <v>1707</v>
      </c>
      <c r="H336" s="323"/>
      <c r="I336" s="227"/>
      <c r="J336" s="184">
        <v>9450.6</v>
      </c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366">
        <v>9639.612000000001</v>
      </c>
      <c r="V336" s="30"/>
      <c r="W336" s="351"/>
      <c r="X336" s="182" t="s">
        <v>3229</v>
      </c>
      <c r="Y336" s="142" t="s">
        <v>5140</v>
      </c>
      <c r="Z336" s="134">
        <v>44</v>
      </c>
      <c r="AA336" s="134">
        <v>34</v>
      </c>
      <c r="AB336" s="134">
        <v>34</v>
      </c>
    </row>
    <row r="337" spans="1:28" ht="120" x14ac:dyDescent="0.25">
      <c r="A337" s="178">
        <v>2</v>
      </c>
      <c r="B337" s="167">
        <v>1034</v>
      </c>
      <c r="C337" s="167">
        <v>1034</v>
      </c>
      <c r="D337" s="175" t="s">
        <v>922</v>
      </c>
      <c r="E337" s="403" t="s">
        <v>923</v>
      </c>
      <c r="F337" s="171" t="s">
        <v>1</v>
      </c>
      <c r="G337" s="403" t="s">
        <v>1314</v>
      </c>
      <c r="H337" s="400">
        <v>11695755</v>
      </c>
      <c r="I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366">
        <v>1804.6549965000002</v>
      </c>
      <c r="V337" s="30"/>
      <c r="W337" s="351"/>
      <c r="X337" s="182" t="s">
        <v>3225</v>
      </c>
      <c r="Y337" s="142" t="s">
        <v>5140</v>
      </c>
      <c r="Z337" s="134">
        <v>44</v>
      </c>
      <c r="AA337" s="134">
        <v>34</v>
      </c>
      <c r="AB337" s="134">
        <v>34</v>
      </c>
    </row>
    <row r="338" spans="1:28" ht="90" x14ac:dyDescent="0.25">
      <c r="A338" s="178">
        <v>3</v>
      </c>
      <c r="B338" s="167">
        <v>1035</v>
      </c>
      <c r="C338" s="167">
        <v>1035</v>
      </c>
      <c r="D338" s="175" t="s">
        <v>4534</v>
      </c>
      <c r="E338" s="404" t="s">
        <v>2951</v>
      </c>
      <c r="F338" s="171" t="s">
        <v>1</v>
      </c>
      <c r="G338" s="404" t="s">
        <v>2952</v>
      </c>
      <c r="H338" s="67">
        <v>7738312</v>
      </c>
      <c r="I338" s="224"/>
      <c r="J338" s="224"/>
      <c r="K338" s="224"/>
      <c r="L338" s="224"/>
      <c r="M338" s="224"/>
      <c r="N338" s="224"/>
      <c r="O338" s="224"/>
      <c r="P338" s="224"/>
      <c r="Q338" s="224"/>
      <c r="R338" s="224"/>
      <c r="S338" s="224"/>
      <c r="T338" s="224"/>
      <c r="U338" s="225">
        <v>1194.0215416000001</v>
      </c>
      <c r="V338" s="206"/>
      <c r="W338" s="225"/>
      <c r="X338" s="190" t="s">
        <v>1306</v>
      </c>
      <c r="Y338" s="142" t="s">
        <v>5140</v>
      </c>
      <c r="Z338" s="134">
        <v>44</v>
      </c>
      <c r="AA338" s="134">
        <v>34</v>
      </c>
      <c r="AB338" s="134">
        <v>34</v>
      </c>
    </row>
    <row r="339" spans="1:28" ht="90" x14ac:dyDescent="0.25">
      <c r="A339" s="178">
        <v>4</v>
      </c>
      <c r="B339" s="167">
        <v>1036</v>
      </c>
      <c r="C339" s="167">
        <v>1036</v>
      </c>
      <c r="D339" s="175" t="s">
        <v>2953</v>
      </c>
      <c r="E339" s="404" t="s">
        <v>2954</v>
      </c>
      <c r="F339" s="171" t="s">
        <v>1</v>
      </c>
      <c r="G339" s="404" t="s">
        <v>762</v>
      </c>
      <c r="H339" s="67">
        <v>7227150</v>
      </c>
      <c r="I339" s="224"/>
      <c r="J339" s="224"/>
      <c r="K339" s="224"/>
      <c r="L339" s="224"/>
      <c r="M339" s="224"/>
      <c r="N339" s="224"/>
      <c r="O339" s="224"/>
      <c r="P339" s="224"/>
      <c r="Q339" s="224"/>
      <c r="R339" s="224"/>
      <c r="S339" s="224"/>
      <c r="T339" s="224"/>
      <c r="U339" s="225">
        <v>1115.1492450000001</v>
      </c>
      <c r="V339" s="206"/>
      <c r="W339" s="225"/>
      <c r="X339" s="190" t="s">
        <v>1306</v>
      </c>
      <c r="Y339" s="142" t="s">
        <v>5140</v>
      </c>
      <c r="Z339" s="134">
        <v>44</v>
      </c>
      <c r="AA339" s="134">
        <v>34</v>
      </c>
      <c r="AB339" s="134">
        <v>34</v>
      </c>
    </row>
    <row r="340" spans="1:28" ht="90" x14ac:dyDescent="0.25">
      <c r="A340" s="178">
        <v>5</v>
      </c>
      <c r="B340" s="167">
        <v>1037</v>
      </c>
      <c r="C340" s="167">
        <v>1037</v>
      </c>
      <c r="D340" s="175" t="s">
        <v>4535</v>
      </c>
      <c r="E340" s="404" t="s">
        <v>2955</v>
      </c>
      <c r="F340" s="171" t="s">
        <v>1</v>
      </c>
      <c r="G340" s="404" t="s">
        <v>2956</v>
      </c>
      <c r="H340" s="67">
        <v>7608647</v>
      </c>
      <c r="I340" s="224"/>
      <c r="J340" s="224"/>
      <c r="K340" s="224"/>
      <c r="L340" s="224"/>
      <c r="M340" s="224"/>
      <c r="N340" s="224"/>
      <c r="O340" s="224"/>
      <c r="P340" s="224"/>
      <c r="Q340" s="224"/>
      <c r="R340" s="224"/>
      <c r="S340" s="224"/>
      <c r="T340" s="224"/>
      <c r="U340" s="225">
        <v>1174.0142321000001</v>
      </c>
      <c r="V340" s="206"/>
      <c r="W340" s="225"/>
      <c r="X340" s="190" t="s">
        <v>1306</v>
      </c>
      <c r="Y340" s="142" t="s">
        <v>5140</v>
      </c>
      <c r="Z340" s="134">
        <v>44</v>
      </c>
      <c r="AA340" s="134">
        <v>34</v>
      </c>
      <c r="AB340" s="134">
        <v>34</v>
      </c>
    </row>
    <row r="341" spans="1:28" ht="90" x14ac:dyDescent="0.25">
      <c r="A341" s="178">
        <v>6</v>
      </c>
      <c r="B341" s="167">
        <v>1038</v>
      </c>
      <c r="C341" s="167">
        <v>1038</v>
      </c>
      <c r="D341" s="175" t="s">
        <v>4536</v>
      </c>
      <c r="E341" s="404" t="s">
        <v>2957</v>
      </c>
      <c r="F341" s="171" t="s">
        <v>1</v>
      </c>
      <c r="G341" s="404" t="s">
        <v>2958</v>
      </c>
      <c r="H341" s="235"/>
      <c r="I341" s="224"/>
      <c r="J341" s="224"/>
      <c r="K341" s="224"/>
      <c r="L341" s="224"/>
      <c r="M341" s="224"/>
      <c r="N341" s="224"/>
      <c r="O341" s="224"/>
      <c r="P341" s="224"/>
      <c r="Q341" s="224"/>
      <c r="R341" s="224"/>
      <c r="S341" s="224"/>
      <c r="T341" s="224"/>
      <c r="U341" s="337">
        <v>1118</v>
      </c>
      <c r="V341" s="206"/>
      <c r="W341" s="225"/>
      <c r="X341" s="190" t="s">
        <v>1306</v>
      </c>
      <c r="Y341" s="142" t="s">
        <v>5140</v>
      </c>
      <c r="Z341" s="134">
        <v>44</v>
      </c>
      <c r="AA341" s="134">
        <v>34</v>
      </c>
      <c r="AB341" s="134">
        <v>34</v>
      </c>
    </row>
    <row r="342" spans="1:28" ht="105" x14ac:dyDescent="0.25">
      <c r="A342" s="178">
        <v>7</v>
      </c>
      <c r="B342" s="167">
        <v>1039</v>
      </c>
      <c r="C342" s="167">
        <v>1039</v>
      </c>
      <c r="D342" s="175" t="s">
        <v>4537</v>
      </c>
      <c r="E342" s="404" t="s">
        <v>2959</v>
      </c>
      <c r="F342" s="171" t="s">
        <v>1</v>
      </c>
      <c r="G342" s="404" t="s">
        <v>2960</v>
      </c>
      <c r="H342" s="67">
        <v>30125655</v>
      </c>
      <c r="I342" s="224"/>
      <c r="J342" s="224"/>
      <c r="K342" s="224"/>
      <c r="L342" s="224"/>
      <c r="M342" s="224"/>
      <c r="N342" s="224"/>
      <c r="O342" s="224"/>
      <c r="P342" s="224"/>
      <c r="Q342" s="224"/>
      <c r="R342" s="224"/>
      <c r="S342" s="224"/>
      <c r="T342" s="224"/>
      <c r="U342" s="225">
        <v>4648.3885665000007</v>
      </c>
      <c r="V342" s="206"/>
      <c r="W342" s="225"/>
      <c r="X342" s="190" t="s">
        <v>1306</v>
      </c>
      <c r="Y342" s="142" t="s">
        <v>5140</v>
      </c>
      <c r="Z342" s="134">
        <v>44</v>
      </c>
      <c r="AA342" s="134">
        <v>34</v>
      </c>
      <c r="AB342" s="134">
        <v>34</v>
      </c>
    </row>
    <row r="343" spans="1:28" ht="75" x14ac:dyDescent="0.25">
      <c r="A343" s="178">
        <v>8</v>
      </c>
      <c r="B343" s="167">
        <v>1040</v>
      </c>
      <c r="C343" s="167">
        <v>1040</v>
      </c>
      <c r="D343" s="175" t="s">
        <v>4538</v>
      </c>
      <c r="E343" s="404" t="s">
        <v>2961</v>
      </c>
      <c r="F343" s="171" t="s">
        <v>1</v>
      </c>
      <c r="G343" s="404" t="s">
        <v>2962</v>
      </c>
      <c r="H343" s="67">
        <v>70661571</v>
      </c>
      <c r="I343" s="224"/>
      <c r="J343" s="224"/>
      <c r="K343" s="224"/>
      <c r="L343" s="224"/>
      <c r="M343" s="224"/>
      <c r="N343" s="224"/>
      <c r="O343" s="224"/>
      <c r="P343" s="224"/>
      <c r="Q343" s="224"/>
      <c r="R343" s="224"/>
      <c r="S343" s="224"/>
      <c r="T343" s="224"/>
      <c r="U343" s="225">
        <v>10903.080405300001</v>
      </c>
      <c r="V343" s="206"/>
      <c r="W343" s="225"/>
      <c r="X343" s="190" t="s">
        <v>1306</v>
      </c>
      <c r="Y343" s="142" t="s">
        <v>5140</v>
      </c>
      <c r="Z343" s="134">
        <v>44</v>
      </c>
      <c r="AA343" s="134">
        <v>34</v>
      </c>
      <c r="AB343" s="134">
        <v>34</v>
      </c>
    </row>
    <row r="344" spans="1:28" ht="105" x14ac:dyDescent="0.25">
      <c r="A344" s="178">
        <v>9</v>
      </c>
      <c r="B344" s="167">
        <v>1041</v>
      </c>
      <c r="C344" s="167">
        <v>1041</v>
      </c>
      <c r="D344" s="175" t="s">
        <v>2963</v>
      </c>
      <c r="E344" s="404" t="s">
        <v>2964</v>
      </c>
      <c r="F344" s="171" t="s">
        <v>1</v>
      </c>
      <c r="G344" s="404" t="s">
        <v>2962</v>
      </c>
      <c r="H344" s="215">
        <v>33372989</v>
      </c>
      <c r="I344" s="224"/>
      <c r="J344" s="224"/>
      <c r="K344" s="224"/>
      <c r="L344" s="224"/>
      <c r="M344" s="224"/>
      <c r="N344" s="224"/>
      <c r="O344" s="224"/>
      <c r="P344" s="224"/>
      <c r="Q344" s="224"/>
      <c r="R344" s="224"/>
      <c r="S344" s="224"/>
      <c r="T344" s="224"/>
      <c r="U344" s="225">
        <v>5149.4522027000003</v>
      </c>
      <c r="V344" s="206"/>
      <c r="W344" s="225"/>
      <c r="X344" s="190" t="s">
        <v>1306</v>
      </c>
      <c r="Y344" s="142" t="s">
        <v>5140</v>
      </c>
      <c r="Z344" s="134">
        <v>44</v>
      </c>
      <c r="AA344" s="134">
        <v>34</v>
      </c>
      <c r="AB344" s="134">
        <v>34</v>
      </c>
    </row>
    <row r="345" spans="1:28" ht="105" x14ac:dyDescent="0.25">
      <c r="A345" s="178">
        <v>10</v>
      </c>
      <c r="B345" s="167">
        <v>1042</v>
      </c>
      <c r="C345" s="167">
        <v>1042</v>
      </c>
      <c r="D345" s="175" t="s">
        <v>4539</v>
      </c>
      <c r="E345" s="404" t="s">
        <v>2965</v>
      </c>
      <c r="F345" s="171" t="s">
        <v>1</v>
      </c>
      <c r="G345" s="404" t="s">
        <v>2966</v>
      </c>
      <c r="H345" s="67">
        <v>7462396</v>
      </c>
      <c r="I345" s="224"/>
      <c r="J345" s="224"/>
      <c r="K345" s="224"/>
      <c r="L345" s="224"/>
      <c r="M345" s="224"/>
      <c r="N345" s="224"/>
      <c r="O345" s="224"/>
      <c r="P345" s="224"/>
      <c r="Q345" s="224"/>
      <c r="R345" s="224"/>
      <c r="S345" s="224"/>
      <c r="T345" s="224"/>
      <c r="U345" s="225">
        <v>1151.4477028000001</v>
      </c>
      <c r="V345" s="206"/>
      <c r="W345" s="225"/>
      <c r="X345" s="190" t="s">
        <v>1306</v>
      </c>
      <c r="Y345" s="142" t="s">
        <v>5140</v>
      </c>
      <c r="Z345" s="134">
        <v>44</v>
      </c>
      <c r="AA345" s="134">
        <v>34</v>
      </c>
      <c r="AB345" s="134">
        <v>34</v>
      </c>
    </row>
    <row r="346" spans="1:28" ht="90" x14ac:dyDescent="0.25">
      <c r="A346" s="178">
        <v>11</v>
      </c>
      <c r="B346" s="167">
        <v>1043</v>
      </c>
      <c r="C346" s="167">
        <v>1043</v>
      </c>
      <c r="D346" s="175" t="s">
        <v>4540</v>
      </c>
      <c r="E346" s="404" t="s">
        <v>2967</v>
      </c>
      <c r="F346" s="171" t="s">
        <v>1</v>
      </c>
      <c r="G346" s="404" t="s">
        <v>2968</v>
      </c>
      <c r="H346" s="67">
        <v>6754734</v>
      </c>
      <c r="I346" s="224"/>
      <c r="J346" s="224"/>
      <c r="K346" s="224"/>
      <c r="L346" s="224"/>
      <c r="M346" s="224"/>
      <c r="N346" s="224"/>
      <c r="O346" s="224"/>
      <c r="P346" s="224"/>
      <c r="Q346" s="224"/>
      <c r="R346" s="224"/>
      <c r="S346" s="224"/>
      <c r="T346" s="224"/>
      <c r="U346" s="225">
        <v>1042.2554562</v>
      </c>
      <c r="V346" s="206"/>
      <c r="W346" s="225"/>
      <c r="X346" s="190" t="s">
        <v>1306</v>
      </c>
      <c r="Y346" s="142" t="s">
        <v>5140</v>
      </c>
      <c r="Z346" s="134">
        <v>44</v>
      </c>
      <c r="AA346" s="134">
        <v>34</v>
      </c>
      <c r="AB346" s="134">
        <v>34</v>
      </c>
    </row>
    <row r="347" spans="1:28" ht="90" x14ac:dyDescent="0.25">
      <c r="A347" s="178">
        <v>12</v>
      </c>
      <c r="B347" s="167">
        <v>1044</v>
      </c>
      <c r="C347" s="167">
        <v>1044</v>
      </c>
      <c r="D347" s="175" t="s">
        <v>2969</v>
      </c>
      <c r="E347" s="404" t="s">
        <v>2970</v>
      </c>
      <c r="F347" s="171" t="s">
        <v>30</v>
      </c>
      <c r="G347" s="404" t="s">
        <v>50</v>
      </c>
      <c r="H347" s="235"/>
      <c r="I347" s="224"/>
      <c r="J347" s="224"/>
      <c r="K347" s="224"/>
      <c r="L347" s="224"/>
      <c r="M347" s="224"/>
      <c r="N347" s="224"/>
      <c r="O347" s="224"/>
      <c r="P347" s="224"/>
      <c r="Q347" s="224"/>
      <c r="R347" s="224"/>
      <c r="S347" s="224"/>
      <c r="T347" s="224"/>
      <c r="U347" s="337">
        <v>549</v>
      </c>
      <c r="V347" s="206"/>
      <c r="W347" s="225"/>
      <c r="X347" s="190" t="s">
        <v>1306</v>
      </c>
      <c r="Y347" s="142" t="s">
        <v>5140</v>
      </c>
      <c r="Z347" s="134">
        <v>44</v>
      </c>
      <c r="AA347" s="134">
        <v>34</v>
      </c>
      <c r="AB347" s="134">
        <v>34</v>
      </c>
    </row>
    <row r="348" spans="1:28" ht="75" x14ac:dyDescent="0.25">
      <c r="A348" s="178">
        <v>13</v>
      </c>
      <c r="B348" s="167">
        <v>1045</v>
      </c>
      <c r="C348" s="167">
        <v>1045</v>
      </c>
      <c r="D348" s="175" t="s">
        <v>2971</v>
      </c>
      <c r="E348" s="404" t="s">
        <v>2972</v>
      </c>
      <c r="F348" s="171" t="s">
        <v>30</v>
      </c>
      <c r="G348" s="404" t="s">
        <v>1667</v>
      </c>
      <c r="H348" s="67">
        <v>5176340</v>
      </c>
      <c r="I348" s="224"/>
      <c r="J348" s="224"/>
      <c r="K348" s="224"/>
      <c r="L348" s="224"/>
      <c r="M348" s="224"/>
      <c r="N348" s="224"/>
      <c r="O348" s="224"/>
      <c r="P348" s="224"/>
      <c r="Q348" s="224"/>
      <c r="R348" s="224"/>
      <c r="S348" s="224"/>
      <c r="T348" s="224"/>
      <c r="U348" s="337">
        <v>799</v>
      </c>
      <c r="V348" s="206"/>
      <c r="W348" s="225"/>
      <c r="X348" s="190" t="s">
        <v>1306</v>
      </c>
      <c r="Y348" s="142" t="s">
        <v>5140</v>
      </c>
      <c r="Z348" s="134">
        <v>44</v>
      </c>
      <c r="AA348" s="134">
        <v>34</v>
      </c>
      <c r="AB348" s="134">
        <v>34</v>
      </c>
    </row>
    <row r="349" spans="1:28" ht="135" x14ac:dyDescent="0.25">
      <c r="A349" s="178">
        <v>1</v>
      </c>
      <c r="B349" s="167">
        <v>1051</v>
      </c>
      <c r="C349" s="167">
        <v>1051</v>
      </c>
      <c r="D349" s="175" t="s">
        <v>2978</v>
      </c>
      <c r="E349" s="404" t="s">
        <v>2979</v>
      </c>
      <c r="F349" s="171" t="s">
        <v>1</v>
      </c>
      <c r="G349" s="404" t="s">
        <v>2980</v>
      </c>
      <c r="H349" s="67">
        <v>7491058</v>
      </c>
      <c r="I349" s="204"/>
      <c r="J349" s="204"/>
      <c r="K349" s="224"/>
      <c r="L349" s="224"/>
      <c r="M349" s="224"/>
      <c r="N349" s="224"/>
      <c r="O349" s="224"/>
      <c r="P349" s="224"/>
      <c r="Q349" s="224"/>
      <c r="R349" s="224"/>
      <c r="S349" s="224"/>
      <c r="T349" s="224"/>
      <c r="U349" s="225">
        <v>1155.8702494000001</v>
      </c>
      <c r="V349" s="213"/>
      <c r="W349" s="225"/>
      <c r="X349" s="190" t="s">
        <v>1306</v>
      </c>
      <c r="Y349" s="142" t="s">
        <v>5140</v>
      </c>
      <c r="Z349" s="134">
        <v>44</v>
      </c>
      <c r="AA349" s="134">
        <v>34</v>
      </c>
      <c r="AB349" s="134">
        <v>34</v>
      </c>
    </row>
    <row r="350" spans="1:28" ht="90" x14ac:dyDescent="0.25">
      <c r="A350" s="171">
        <v>2</v>
      </c>
      <c r="B350" s="167">
        <v>1052</v>
      </c>
      <c r="C350" s="167">
        <v>1052</v>
      </c>
      <c r="D350" s="175" t="s">
        <v>2981</v>
      </c>
      <c r="E350" s="405" t="s">
        <v>2982</v>
      </c>
      <c r="F350" s="171" t="s">
        <v>46</v>
      </c>
      <c r="G350" s="405" t="s">
        <v>46</v>
      </c>
      <c r="H350" s="174"/>
      <c r="I350" s="302"/>
      <c r="J350" s="216"/>
      <c r="K350" s="303">
        <v>1893</v>
      </c>
      <c r="L350" s="222"/>
      <c r="M350" s="222"/>
      <c r="N350" s="222"/>
      <c r="O350" s="222"/>
      <c r="P350" s="222"/>
      <c r="Q350" s="222"/>
      <c r="R350" s="222"/>
      <c r="S350" s="222"/>
      <c r="T350" s="222"/>
      <c r="U350" s="225">
        <v>1665.84</v>
      </c>
      <c r="V350" s="213"/>
      <c r="W350" s="214"/>
      <c r="X350" s="190" t="s">
        <v>1306</v>
      </c>
      <c r="Y350" s="142" t="s">
        <v>5140</v>
      </c>
      <c r="Z350" s="134">
        <v>44</v>
      </c>
      <c r="AA350" s="134">
        <v>34</v>
      </c>
      <c r="AB350" s="134">
        <v>34</v>
      </c>
    </row>
    <row r="351" spans="1:28" ht="60" x14ac:dyDescent="0.25">
      <c r="A351" s="178">
        <v>7</v>
      </c>
      <c r="B351" s="167">
        <v>1064</v>
      </c>
      <c r="C351" s="167">
        <v>1064</v>
      </c>
      <c r="D351" s="232" t="s">
        <v>976</v>
      </c>
      <c r="E351" s="402" t="s">
        <v>977</v>
      </c>
      <c r="F351" s="402" t="s">
        <v>92</v>
      </c>
      <c r="G351" s="402" t="s">
        <v>1673</v>
      </c>
      <c r="H351" s="67">
        <v>19081341</v>
      </c>
      <c r="I351" s="254"/>
      <c r="J351" s="254"/>
      <c r="K351" s="254"/>
      <c r="L351" s="254"/>
      <c r="M351" s="254"/>
      <c r="N351" s="254"/>
      <c r="O351" s="254"/>
      <c r="P351" s="254"/>
      <c r="Q351" s="254"/>
      <c r="R351" s="254"/>
      <c r="S351" s="254"/>
      <c r="T351" s="254"/>
      <c r="U351" s="225">
        <v>2944.2509163</v>
      </c>
      <c r="V351" s="197"/>
      <c r="W351" s="125"/>
      <c r="X351" s="355" t="s">
        <v>1674</v>
      </c>
      <c r="Y351" s="142" t="s">
        <v>5141</v>
      </c>
      <c r="Z351" s="127">
        <v>49</v>
      </c>
      <c r="AA351" s="127">
        <v>35</v>
      </c>
      <c r="AB351" s="127">
        <v>35</v>
      </c>
    </row>
    <row r="352" spans="1:28" ht="60" x14ac:dyDescent="0.25">
      <c r="A352" s="178">
        <v>8</v>
      </c>
      <c r="B352" s="167">
        <v>1065</v>
      </c>
      <c r="C352" s="167">
        <v>1065</v>
      </c>
      <c r="D352" s="232" t="s">
        <v>978</v>
      </c>
      <c r="E352" s="402" t="s">
        <v>979</v>
      </c>
      <c r="F352" s="402" t="s">
        <v>1</v>
      </c>
      <c r="G352" s="402" t="s">
        <v>93</v>
      </c>
      <c r="H352" s="67">
        <v>42702204</v>
      </c>
      <c r="I352" s="254"/>
      <c r="J352" s="254"/>
      <c r="K352" s="254"/>
      <c r="L352" s="254"/>
      <c r="M352" s="254"/>
      <c r="N352" s="254"/>
      <c r="O352" s="254"/>
      <c r="P352" s="254"/>
      <c r="Q352" s="254"/>
      <c r="R352" s="254"/>
      <c r="S352" s="254"/>
      <c r="T352" s="254"/>
      <c r="U352" s="225">
        <v>6588.9500772000001</v>
      </c>
      <c r="V352" s="197"/>
      <c r="W352" s="189"/>
      <c r="X352" s="355" t="s">
        <v>1674</v>
      </c>
      <c r="Y352" s="142" t="s">
        <v>5141</v>
      </c>
      <c r="Z352" s="127">
        <v>49</v>
      </c>
      <c r="AA352" s="127">
        <v>35</v>
      </c>
      <c r="AB352" s="127">
        <v>35</v>
      </c>
    </row>
    <row r="353" spans="1:28" ht="60" x14ac:dyDescent="0.25">
      <c r="A353" s="178">
        <v>9</v>
      </c>
      <c r="B353" s="167">
        <v>1066</v>
      </c>
      <c r="C353" s="167">
        <v>1066</v>
      </c>
      <c r="D353" s="232" t="s">
        <v>980</v>
      </c>
      <c r="E353" s="402" t="s">
        <v>981</v>
      </c>
      <c r="F353" s="402" t="s">
        <v>1</v>
      </c>
      <c r="G353" s="402" t="s">
        <v>93</v>
      </c>
      <c r="H353" s="67">
        <v>29869709</v>
      </c>
      <c r="I353" s="254"/>
      <c r="J353" s="254"/>
      <c r="K353" s="254"/>
      <c r="L353" s="254"/>
      <c r="M353" s="254"/>
      <c r="N353" s="254"/>
      <c r="O353" s="254"/>
      <c r="P353" s="254"/>
      <c r="Q353" s="254"/>
      <c r="R353" s="254"/>
      <c r="S353" s="254"/>
      <c r="T353" s="254"/>
      <c r="U353" s="225">
        <v>4608.8960987</v>
      </c>
      <c r="V353" s="197"/>
      <c r="W353" s="189"/>
      <c r="X353" s="355" t="s">
        <v>1674</v>
      </c>
      <c r="Y353" s="142" t="s">
        <v>5141</v>
      </c>
      <c r="Z353" s="127">
        <v>49</v>
      </c>
      <c r="AA353" s="127">
        <v>35</v>
      </c>
      <c r="AB353" s="127">
        <v>35</v>
      </c>
    </row>
    <row r="354" spans="1:28" ht="195" x14ac:dyDescent="0.25">
      <c r="A354" s="178">
        <v>3</v>
      </c>
      <c r="B354" s="167">
        <v>1069</v>
      </c>
      <c r="C354" s="167">
        <v>1069</v>
      </c>
      <c r="D354" s="175" t="s">
        <v>4544</v>
      </c>
      <c r="E354" s="304" t="s">
        <v>985</v>
      </c>
      <c r="F354" s="171" t="s">
        <v>1</v>
      </c>
      <c r="G354" s="304" t="s">
        <v>2995</v>
      </c>
      <c r="H354" s="400">
        <v>12299760</v>
      </c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366">
        <v>1897.8529680000001</v>
      </c>
      <c r="V354" s="30"/>
      <c r="W354" s="351"/>
      <c r="X354" s="190" t="s">
        <v>1308</v>
      </c>
      <c r="Y354" s="142" t="s">
        <v>5142</v>
      </c>
      <c r="Z354" s="134">
        <v>61</v>
      </c>
      <c r="AA354" s="134">
        <v>38</v>
      </c>
      <c r="AB354" s="134">
        <v>38</v>
      </c>
    </row>
    <row r="355" spans="1:28" ht="150" x14ac:dyDescent="0.25">
      <c r="A355" s="178">
        <v>15</v>
      </c>
      <c r="B355" s="167">
        <v>1081</v>
      </c>
      <c r="C355" s="167">
        <v>1081</v>
      </c>
      <c r="D355" s="175" t="s">
        <v>4551</v>
      </c>
      <c r="E355" s="304" t="s">
        <v>986</v>
      </c>
      <c r="F355" s="171" t="s">
        <v>1</v>
      </c>
      <c r="G355" s="178" t="s">
        <v>3006</v>
      </c>
      <c r="H355" s="33">
        <v>65661715</v>
      </c>
      <c r="I355" s="227"/>
      <c r="J355" s="227"/>
      <c r="K355" s="227"/>
      <c r="L355" s="227"/>
      <c r="M355" s="227"/>
      <c r="N355" s="227"/>
      <c r="O355" s="227"/>
      <c r="P355" s="227"/>
      <c r="Q355" s="227"/>
      <c r="R355" s="227"/>
      <c r="S355" s="227"/>
      <c r="T355" s="227"/>
      <c r="U355" s="366">
        <v>10131.602624500001</v>
      </c>
      <c r="V355" s="30"/>
      <c r="W355" s="351"/>
      <c r="X355" s="190" t="s">
        <v>1308</v>
      </c>
      <c r="Y355" s="142" t="s">
        <v>5142</v>
      </c>
      <c r="Z355" s="134">
        <v>61</v>
      </c>
      <c r="AA355" s="134">
        <v>38</v>
      </c>
      <c r="AB355" s="134">
        <v>38</v>
      </c>
    </row>
    <row r="356" spans="1:28" ht="210" x14ac:dyDescent="0.25">
      <c r="A356" s="178">
        <v>16</v>
      </c>
      <c r="B356" s="167">
        <v>1082</v>
      </c>
      <c r="C356" s="167">
        <v>1082</v>
      </c>
      <c r="D356" s="175" t="s">
        <v>983</v>
      </c>
      <c r="E356" s="304" t="s">
        <v>984</v>
      </c>
      <c r="F356" s="171" t="s">
        <v>1</v>
      </c>
      <c r="G356" s="304" t="s">
        <v>1314</v>
      </c>
      <c r="H356" s="400">
        <v>8524800</v>
      </c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366">
        <v>1315.3766400000002</v>
      </c>
      <c r="V356" s="30"/>
      <c r="W356" s="351"/>
      <c r="X356" s="190" t="s">
        <v>1308</v>
      </c>
      <c r="Y356" s="142" t="s">
        <v>5142</v>
      </c>
      <c r="Z356" s="134">
        <v>61</v>
      </c>
      <c r="AA356" s="134">
        <v>38</v>
      </c>
      <c r="AB356" s="134">
        <v>38</v>
      </c>
    </row>
    <row r="357" spans="1:28" ht="180" x14ac:dyDescent="0.25">
      <c r="A357" s="178">
        <v>18</v>
      </c>
      <c r="B357" s="167">
        <v>1084</v>
      </c>
      <c r="C357" s="167">
        <v>1084</v>
      </c>
      <c r="D357" s="175" t="s">
        <v>3008</v>
      </c>
      <c r="E357" s="178" t="s">
        <v>3009</v>
      </c>
      <c r="F357" s="171" t="s">
        <v>1</v>
      </c>
      <c r="G357" s="178" t="s">
        <v>3010</v>
      </c>
      <c r="H357" s="323"/>
      <c r="I357" s="227"/>
      <c r="J357" s="305">
        <v>1463</v>
      </c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366">
        <v>1492.26</v>
      </c>
      <c r="V357" s="30"/>
      <c r="W357" s="351"/>
      <c r="X357" s="182" t="s">
        <v>3229</v>
      </c>
      <c r="Y357" s="142" t="s">
        <v>5142</v>
      </c>
      <c r="Z357" s="134">
        <v>61</v>
      </c>
      <c r="AA357" s="134">
        <v>38</v>
      </c>
      <c r="AB357" s="134">
        <v>38</v>
      </c>
    </row>
    <row r="358" spans="1:28" ht="165" x14ac:dyDescent="0.25">
      <c r="A358" s="178">
        <v>23</v>
      </c>
      <c r="B358" s="167">
        <v>1089</v>
      </c>
      <c r="C358" s="167">
        <v>1089</v>
      </c>
      <c r="D358" s="175" t="s">
        <v>4553</v>
      </c>
      <c r="E358" s="404" t="s">
        <v>3017</v>
      </c>
      <c r="F358" s="171" t="s">
        <v>1</v>
      </c>
      <c r="G358" s="404" t="s">
        <v>2833</v>
      </c>
      <c r="H358" s="67">
        <v>7015500</v>
      </c>
      <c r="I358" s="222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  <c r="T358" s="222"/>
      <c r="U358" s="225">
        <v>1082.4916500000002</v>
      </c>
      <c r="V358" s="213"/>
      <c r="W358" s="214"/>
      <c r="X358" s="190" t="s">
        <v>1306</v>
      </c>
      <c r="Y358" s="142" t="s">
        <v>5142</v>
      </c>
      <c r="Z358" s="134">
        <v>61</v>
      </c>
      <c r="AA358" s="134">
        <v>38</v>
      </c>
      <c r="AB358" s="134">
        <v>38</v>
      </c>
    </row>
    <row r="359" spans="1:28" ht="150" x14ac:dyDescent="0.25">
      <c r="A359" s="178">
        <v>24</v>
      </c>
      <c r="B359" s="167">
        <v>1090</v>
      </c>
      <c r="C359" s="167">
        <v>1090</v>
      </c>
      <c r="D359" s="175" t="s">
        <v>4554</v>
      </c>
      <c r="E359" s="324" t="s">
        <v>2993</v>
      </c>
      <c r="F359" s="171" t="s">
        <v>92</v>
      </c>
      <c r="G359" s="324" t="s">
        <v>2994</v>
      </c>
      <c r="H359" s="67">
        <v>8891032</v>
      </c>
      <c r="I359" s="222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  <c r="T359" s="222"/>
      <c r="U359" s="225">
        <v>1371.8862376000002</v>
      </c>
      <c r="V359" s="213"/>
      <c r="W359" s="214"/>
      <c r="X359" s="190" t="s">
        <v>1308</v>
      </c>
      <c r="Y359" s="142" t="s">
        <v>5142</v>
      </c>
      <c r="Z359" s="134">
        <v>61</v>
      </c>
      <c r="AA359" s="134">
        <v>38</v>
      </c>
      <c r="AB359" s="134">
        <v>38</v>
      </c>
    </row>
    <row r="360" spans="1:28" ht="90" x14ac:dyDescent="0.25">
      <c r="A360" s="178">
        <v>25</v>
      </c>
      <c r="B360" s="167">
        <v>1091</v>
      </c>
      <c r="C360" s="167">
        <v>1091</v>
      </c>
      <c r="D360" s="175" t="s">
        <v>987</v>
      </c>
      <c r="E360" s="324" t="s">
        <v>988</v>
      </c>
      <c r="F360" s="171" t="s">
        <v>30</v>
      </c>
      <c r="G360" s="324" t="s">
        <v>2446</v>
      </c>
      <c r="H360" s="67">
        <v>7054733</v>
      </c>
      <c r="I360" s="222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  <c r="T360" s="222"/>
      <c r="U360" s="225">
        <v>1088.5453019000001</v>
      </c>
      <c r="V360" s="213"/>
      <c r="W360" s="214"/>
      <c r="X360" s="190" t="s">
        <v>1308</v>
      </c>
      <c r="Y360" s="142" t="s">
        <v>5142</v>
      </c>
      <c r="Z360" s="134">
        <v>61</v>
      </c>
      <c r="AA360" s="134">
        <v>38</v>
      </c>
      <c r="AB360" s="134">
        <v>38</v>
      </c>
    </row>
    <row r="361" spans="1:28" ht="105" x14ac:dyDescent="0.25">
      <c r="A361" s="178">
        <v>1</v>
      </c>
      <c r="B361" s="167">
        <v>1092</v>
      </c>
      <c r="C361" s="167">
        <v>1092</v>
      </c>
      <c r="D361" s="156" t="s">
        <v>3018</v>
      </c>
      <c r="E361" s="404" t="s">
        <v>3019</v>
      </c>
      <c r="F361" s="404" t="s">
        <v>30</v>
      </c>
      <c r="G361" s="404" t="s">
        <v>3020</v>
      </c>
      <c r="H361" s="67">
        <v>4034880</v>
      </c>
      <c r="I361" s="224"/>
      <c r="J361" s="224"/>
      <c r="K361" s="224"/>
      <c r="L361" s="224"/>
      <c r="M361" s="224"/>
      <c r="N361" s="224"/>
      <c r="O361" s="224"/>
      <c r="P361" s="224"/>
      <c r="Q361" s="224"/>
      <c r="R361" s="224"/>
      <c r="S361" s="224"/>
      <c r="T361" s="224"/>
      <c r="U361" s="225">
        <v>622.58198400000003</v>
      </c>
      <c r="V361" s="213"/>
      <c r="W361" s="225"/>
      <c r="X361" s="190" t="s">
        <v>1306</v>
      </c>
      <c r="Y361" s="142" t="s">
        <v>5143</v>
      </c>
      <c r="Z361" s="134">
        <v>19</v>
      </c>
      <c r="AA361" s="134">
        <v>39</v>
      </c>
      <c r="AB361" s="134">
        <v>39</v>
      </c>
    </row>
    <row r="362" spans="1:28" ht="105" x14ac:dyDescent="0.25">
      <c r="A362" s="178">
        <v>2</v>
      </c>
      <c r="B362" s="167">
        <v>1093</v>
      </c>
      <c r="C362" s="167">
        <v>1093</v>
      </c>
      <c r="D362" s="156" t="s">
        <v>3021</v>
      </c>
      <c r="E362" s="404" t="s">
        <v>3022</v>
      </c>
      <c r="F362" s="404" t="s">
        <v>30</v>
      </c>
      <c r="G362" s="404" t="s">
        <v>55</v>
      </c>
      <c r="H362" s="67">
        <v>3991590</v>
      </c>
      <c r="I362" s="224"/>
      <c r="J362" s="224"/>
      <c r="K362" s="224"/>
      <c r="L362" s="224"/>
      <c r="M362" s="224"/>
      <c r="N362" s="224"/>
      <c r="O362" s="224"/>
      <c r="P362" s="224"/>
      <c r="Q362" s="224"/>
      <c r="R362" s="224"/>
      <c r="S362" s="224"/>
      <c r="T362" s="224"/>
      <c r="U362" s="225">
        <v>615.90233699999999</v>
      </c>
      <c r="V362" s="213"/>
      <c r="W362" s="225"/>
      <c r="X362" s="190" t="s">
        <v>1306</v>
      </c>
      <c r="Y362" s="142" t="s">
        <v>5143</v>
      </c>
      <c r="Z362" s="134">
        <v>19</v>
      </c>
      <c r="AA362" s="134">
        <v>39</v>
      </c>
      <c r="AB362" s="134">
        <v>39</v>
      </c>
    </row>
    <row r="363" spans="1:28" ht="225" x14ac:dyDescent="0.25">
      <c r="A363" s="178">
        <v>5</v>
      </c>
      <c r="B363" s="167">
        <v>1096</v>
      </c>
      <c r="C363" s="167">
        <v>1096</v>
      </c>
      <c r="D363" s="156" t="s">
        <v>4555</v>
      </c>
      <c r="E363" s="306" t="s">
        <v>3026</v>
      </c>
      <c r="F363" s="404" t="s">
        <v>1</v>
      </c>
      <c r="G363" s="404" t="s">
        <v>144</v>
      </c>
      <c r="H363" s="67">
        <v>7623660</v>
      </c>
      <c r="I363" s="224"/>
      <c r="J363" s="224"/>
      <c r="K363" s="224"/>
      <c r="L363" s="224"/>
      <c r="M363" s="224"/>
      <c r="N363" s="224"/>
      <c r="O363" s="224"/>
      <c r="P363" s="224"/>
      <c r="Q363" s="224"/>
      <c r="R363" s="224"/>
      <c r="S363" s="224"/>
      <c r="T363" s="224"/>
      <c r="U363" s="225">
        <v>1176.3307380000001</v>
      </c>
      <c r="V363" s="213"/>
      <c r="W363" s="225"/>
      <c r="X363" s="190" t="s">
        <v>1306</v>
      </c>
      <c r="Y363" s="142" t="s">
        <v>5143</v>
      </c>
      <c r="Z363" s="134">
        <v>19</v>
      </c>
      <c r="AA363" s="134">
        <v>39</v>
      </c>
      <c r="AB363" s="134">
        <v>39</v>
      </c>
    </row>
    <row r="364" spans="1:28" ht="165" x14ac:dyDescent="0.25">
      <c r="A364" s="178">
        <v>6</v>
      </c>
      <c r="B364" s="167">
        <v>1097</v>
      </c>
      <c r="C364" s="167">
        <v>1097</v>
      </c>
      <c r="D364" s="156" t="s">
        <v>4556</v>
      </c>
      <c r="E364" s="404" t="s">
        <v>3027</v>
      </c>
      <c r="F364" s="404" t="s">
        <v>1</v>
      </c>
      <c r="G364" s="404" t="s">
        <v>769</v>
      </c>
      <c r="H364" s="215">
        <v>7986660</v>
      </c>
      <c r="I364" s="224"/>
      <c r="J364" s="224"/>
      <c r="K364" s="224"/>
      <c r="L364" s="224"/>
      <c r="M364" s="224"/>
      <c r="N364" s="224"/>
      <c r="O364" s="224"/>
      <c r="P364" s="224"/>
      <c r="Q364" s="224"/>
      <c r="R364" s="224"/>
      <c r="S364" s="224"/>
      <c r="T364" s="224"/>
      <c r="U364" s="225">
        <v>1232.3416380000001</v>
      </c>
      <c r="V364" s="213"/>
      <c r="W364" s="225"/>
      <c r="X364" s="190" t="s">
        <v>1306</v>
      </c>
      <c r="Y364" s="142" t="s">
        <v>5143</v>
      </c>
      <c r="Z364" s="134">
        <v>19</v>
      </c>
      <c r="AA364" s="134">
        <v>39</v>
      </c>
      <c r="AB364" s="134">
        <v>39</v>
      </c>
    </row>
    <row r="365" spans="1:28" ht="135" x14ac:dyDescent="0.25">
      <c r="A365" s="178">
        <v>7</v>
      </c>
      <c r="B365" s="167">
        <v>1098</v>
      </c>
      <c r="C365" s="167">
        <v>1098</v>
      </c>
      <c r="D365" s="156" t="s">
        <v>3028</v>
      </c>
      <c r="E365" s="183" t="s">
        <v>3029</v>
      </c>
      <c r="F365" s="171" t="s">
        <v>46</v>
      </c>
      <c r="G365" s="179" t="s">
        <v>789</v>
      </c>
      <c r="H365" s="323"/>
      <c r="I365" s="227"/>
      <c r="J365" s="184">
        <v>11037.08</v>
      </c>
      <c r="K365" s="227"/>
      <c r="L365" s="227"/>
      <c r="M365" s="227"/>
      <c r="N365" s="227"/>
      <c r="O365" s="227"/>
      <c r="P365" s="227"/>
      <c r="Q365" s="227"/>
      <c r="R365" s="227"/>
      <c r="S365" s="227"/>
      <c r="T365" s="227"/>
      <c r="U365" s="366">
        <v>11257.821599999999</v>
      </c>
      <c r="V365" s="30"/>
      <c r="W365" s="351"/>
      <c r="X365" s="182" t="s">
        <v>3229</v>
      </c>
      <c r="Y365" s="142" t="s">
        <v>5143</v>
      </c>
      <c r="Z365" s="134">
        <v>19</v>
      </c>
      <c r="AA365" s="134">
        <v>39</v>
      </c>
      <c r="AB365" s="134">
        <v>39</v>
      </c>
    </row>
    <row r="366" spans="1:28" ht="120" x14ac:dyDescent="0.25">
      <c r="A366" s="178">
        <v>24</v>
      </c>
      <c r="B366" s="167">
        <v>1115</v>
      </c>
      <c r="C366" s="167">
        <v>1115</v>
      </c>
      <c r="D366" s="156" t="s">
        <v>3052</v>
      </c>
      <c r="E366" s="404" t="s">
        <v>3053</v>
      </c>
      <c r="F366" s="404" t="s">
        <v>1</v>
      </c>
      <c r="G366" s="404" t="s">
        <v>763</v>
      </c>
      <c r="H366" s="67">
        <v>13904000</v>
      </c>
      <c r="I366" s="224"/>
      <c r="J366" s="224"/>
      <c r="K366" s="224"/>
      <c r="L366" s="224"/>
      <c r="M366" s="224"/>
      <c r="N366" s="224"/>
      <c r="O366" s="224"/>
      <c r="P366" s="224"/>
      <c r="Q366" s="224"/>
      <c r="R366" s="224"/>
      <c r="S366" s="224"/>
      <c r="T366" s="224"/>
      <c r="U366" s="225">
        <v>2145.3872000000001</v>
      </c>
      <c r="V366" s="213"/>
      <c r="W366" s="225"/>
      <c r="X366" s="190" t="s">
        <v>1306</v>
      </c>
      <c r="Y366" s="142" t="s">
        <v>5143</v>
      </c>
      <c r="Z366" s="134">
        <v>19</v>
      </c>
      <c r="AA366" s="134">
        <v>39</v>
      </c>
      <c r="AB366" s="134">
        <v>39</v>
      </c>
    </row>
    <row r="367" spans="1:28" ht="210" x14ac:dyDescent="0.25">
      <c r="A367" s="178">
        <v>25</v>
      </c>
      <c r="B367" s="167">
        <v>1116</v>
      </c>
      <c r="C367" s="167">
        <v>1116</v>
      </c>
      <c r="D367" s="156" t="s">
        <v>1017</v>
      </c>
      <c r="E367" s="404" t="s">
        <v>3054</v>
      </c>
      <c r="F367" s="404" t="s">
        <v>1</v>
      </c>
      <c r="G367" s="404" t="s">
        <v>3055</v>
      </c>
      <c r="H367" s="215">
        <v>31179173</v>
      </c>
      <c r="I367" s="224"/>
      <c r="J367" s="224"/>
      <c r="K367" s="224"/>
      <c r="L367" s="224"/>
      <c r="M367" s="224"/>
      <c r="N367" s="224"/>
      <c r="O367" s="224"/>
      <c r="P367" s="224"/>
      <c r="Q367" s="224"/>
      <c r="R367" s="224"/>
      <c r="S367" s="224"/>
      <c r="T367" s="224"/>
      <c r="U367" s="225">
        <v>4810.9463939000007</v>
      </c>
      <c r="V367" s="213"/>
      <c r="W367" s="225"/>
      <c r="X367" s="190" t="s">
        <v>1306</v>
      </c>
      <c r="Y367" s="142" t="s">
        <v>5143</v>
      </c>
      <c r="Z367" s="134">
        <v>19</v>
      </c>
      <c r="AA367" s="134">
        <v>39</v>
      </c>
      <c r="AB367" s="134">
        <v>39</v>
      </c>
    </row>
    <row r="368" spans="1:28" ht="180" x14ac:dyDescent="0.25">
      <c r="A368" s="178">
        <v>33</v>
      </c>
      <c r="B368" s="167">
        <v>1124</v>
      </c>
      <c r="C368" s="167">
        <v>1124</v>
      </c>
      <c r="D368" s="156" t="s">
        <v>4558</v>
      </c>
      <c r="E368" s="404" t="s">
        <v>3066</v>
      </c>
      <c r="F368" s="404" t="s">
        <v>30</v>
      </c>
      <c r="G368" s="404" t="s">
        <v>3067</v>
      </c>
      <c r="H368" s="67">
        <v>6247032</v>
      </c>
      <c r="I368" s="224"/>
      <c r="J368" s="224"/>
      <c r="K368" s="224"/>
      <c r="L368" s="224"/>
      <c r="M368" s="224"/>
      <c r="N368" s="224"/>
      <c r="O368" s="224"/>
      <c r="P368" s="224"/>
      <c r="Q368" s="224"/>
      <c r="R368" s="224"/>
      <c r="S368" s="224"/>
      <c r="T368" s="224"/>
      <c r="U368" s="225">
        <v>963.91703760000007</v>
      </c>
      <c r="V368" s="213"/>
      <c r="W368" s="225"/>
      <c r="X368" s="190" t="s">
        <v>1306</v>
      </c>
      <c r="Y368" s="142" t="s">
        <v>5143</v>
      </c>
      <c r="Z368" s="134">
        <v>19</v>
      </c>
      <c r="AA368" s="134">
        <v>39</v>
      </c>
      <c r="AB368" s="134">
        <v>39</v>
      </c>
    </row>
    <row r="369" spans="1:28" ht="210" x14ac:dyDescent="0.25">
      <c r="A369" s="178">
        <v>35</v>
      </c>
      <c r="B369" s="167">
        <v>1126</v>
      </c>
      <c r="C369" s="167">
        <v>1126</v>
      </c>
      <c r="D369" s="156" t="s">
        <v>3070</v>
      </c>
      <c r="E369" s="404" t="s">
        <v>3071</v>
      </c>
      <c r="F369" s="404" t="s">
        <v>30</v>
      </c>
      <c r="G369" s="404" t="s">
        <v>3067</v>
      </c>
      <c r="H369" s="67">
        <v>4226530</v>
      </c>
      <c r="I369" s="224"/>
      <c r="J369" s="224"/>
      <c r="K369" s="224"/>
      <c r="L369" s="224"/>
      <c r="M369" s="224"/>
      <c r="N369" s="224"/>
      <c r="O369" s="224"/>
      <c r="P369" s="224"/>
      <c r="Q369" s="224"/>
      <c r="R369" s="224"/>
      <c r="S369" s="224"/>
      <c r="T369" s="224"/>
      <c r="U369" s="225">
        <v>652.15357900000004</v>
      </c>
      <c r="V369" s="213"/>
      <c r="W369" s="225"/>
      <c r="X369" s="190" t="s">
        <v>1306</v>
      </c>
      <c r="Y369" s="142" t="s">
        <v>5143</v>
      </c>
      <c r="Z369" s="134">
        <v>19</v>
      </c>
      <c r="AA369" s="134">
        <v>39</v>
      </c>
      <c r="AB369" s="134">
        <v>39</v>
      </c>
    </row>
    <row r="370" spans="1:28" ht="195" x14ac:dyDescent="0.25">
      <c r="A370" s="178">
        <v>40</v>
      </c>
      <c r="B370" s="167">
        <v>1131</v>
      </c>
      <c r="C370" s="167">
        <v>1131</v>
      </c>
      <c r="D370" s="156" t="s">
        <v>4559</v>
      </c>
      <c r="E370" s="404" t="s">
        <v>3081</v>
      </c>
      <c r="F370" s="404" t="s">
        <v>30</v>
      </c>
      <c r="G370" s="404" t="s">
        <v>1774</v>
      </c>
      <c r="H370" s="235"/>
      <c r="I370" s="224"/>
      <c r="J370" s="224"/>
      <c r="K370" s="224"/>
      <c r="L370" s="224"/>
      <c r="M370" s="224"/>
      <c r="N370" s="224"/>
      <c r="O370" s="224"/>
      <c r="P370" s="224"/>
      <c r="Q370" s="224"/>
      <c r="R370" s="224"/>
      <c r="S370" s="224"/>
      <c r="T370" s="224"/>
      <c r="U370" s="337">
        <v>1755.4834440000002</v>
      </c>
      <c r="V370" s="213"/>
      <c r="W370" s="225"/>
      <c r="X370" s="190" t="s">
        <v>1306</v>
      </c>
      <c r="Y370" s="142" t="s">
        <v>5143</v>
      </c>
      <c r="Z370" s="134">
        <v>19</v>
      </c>
      <c r="AA370" s="134">
        <v>39</v>
      </c>
      <c r="AB370" s="134">
        <v>39</v>
      </c>
    </row>
    <row r="371" spans="1:28" ht="105" x14ac:dyDescent="0.25">
      <c r="A371" s="178">
        <v>43</v>
      </c>
      <c r="B371" s="167">
        <v>1134</v>
      </c>
      <c r="C371" s="167">
        <v>1134</v>
      </c>
      <c r="D371" s="156" t="s">
        <v>3086</v>
      </c>
      <c r="E371" s="404" t="s">
        <v>3087</v>
      </c>
      <c r="F371" s="404" t="s">
        <v>30</v>
      </c>
      <c r="G371" s="404" t="s">
        <v>1327</v>
      </c>
      <c r="H371" s="235"/>
      <c r="I371" s="224"/>
      <c r="J371" s="224"/>
      <c r="K371" s="224"/>
      <c r="L371" s="224"/>
      <c r="M371" s="224"/>
      <c r="N371" s="224"/>
      <c r="O371" s="224"/>
      <c r="P371" s="224"/>
      <c r="Q371" s="224"/>
      <c r="R371" s="224"/>
      <c r="S371" s="224"/>
      <c r="T371" s="224"/>
      <c r="U371" s="337">
        <v>602.94885199999999</v>
      </c>
      <c r="V371" s="213"/>
      <c r="W371" s="225"/>
      <c r="X371" s="190" t="s">
        <v>1306</v>
      </c>
      <c r="Y371" s="142" t="s">
        <v>5143</v>
      </c>
      <c r="Z371" s="134">
        <v>19</v>
      </c>
      <c r="AA371" s="134">
        <v>39</v>
      </c>
      <c r="AB371" s="134">
        <v>39</v>
      </c>
    </row>
    <row r="372" spans="1:28" ht="210" x14ac:dyDescent="0.25">
      <c r="A372" s="178">
        <v>44</v>
      </c>
      <c r="B372" s="167">
        <v>1135</v>
      </c>
      <c r="C372" s="167">
        <v>1135</v>
      </c>
      <c r="D372" s="156" t="s">
        <v>3088</v>
      </c>
      <c r="E372" s="404" t="s">
        <v>3089</v>
      </c>
      <c r="F372" s="404" t="s">
        <v>30</v>
      </c>
      <c r="G372" s="404" t="s">
        <v>1774</v>
      </c>
      <c r="H372" s="67">
        <v>3290884</v>
      </c>
      <c r="I372" s="224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224"/>
      <c r="U372" s="225">
        <v>507.78340120000001</v>
      </c>
      <c r="V372" s="213"/>
      <c r="W372" s="225"/>
      <c r="X372" s="190" t="s">
        <v>1306</v>
      </c>
      <c r="Y372" s="142" t="s">
        <v>5143</v>
      </c>
      <c r="Z372" s="134">
        <v>19</v>
      </c>
      <c r="AA372" s="134">
        <v>39</v>
      </c>
      <c r="AB372" s="134">
        <v>39</v>
      </c>
    </row>
    <row r="373" spans="1:28" ht="210" x14ac:dyDescent="0.25">
      <c r="A373" s="178">
        <v>45</v>
      </c>
      <c r="B373" s="167">
        <v>1136</v>
      </c>
      <c r="C373" s="167">
        <v>1136</v>
      </c>
      <c r="D373" s="156" t="s">
        <v>1019</v>
      </c>
      <c r="E373" s="405" t="s">
        <v>3228</v>
      </c>
      <c r="F373" s="405" t="s">
        <v>30</v>
      </c>
      <c r="G373" s="405" t="s">
        <v>30</v>
      </c>
      <c r="H373" s="174">
        <v>10553400</v>
      </c>
      <c r="I373" s="224"/>
      <c r="J373" s="224"/>
      <c r="K373" s="224"/>
      <c r="L373" s="224"/>
      <c r="M373" s="224"/>
      <c r="N373" s="224"/>
      <c r="O373" s="224"/>
      <c r="P373" s="224"/>
      <c r="Q373" s="224"/>
      <c r="R373" s="224"/>
      <c r="S373" s="224"/>
      <c r="T373" s="224"/>
      <c r="U373" s="225">
        <v>1628.3896200000001</v>
      </c>
      <c r="V373" s="213"/>
      <c r="W373" s="225"/>
      <c r="X373" s="190" t="s">
        <v>1308</v>
      </c>
      <c r="Y373" s="142" t="s">
        <v>5143</v>
      </c>
      <c r="Z373" s="134">
        <v>19</v>
      </c>
      <c r="AA373" s="134">
        <v>39</v>
      </c>
      <c r="AB373" s="134">
        <v>39</v>
      </c>
    </row>
    <row r="374" spans="1:28" ht="210" x14ac:dyDescent="0.25">
      <c r="A374" s="178">
        <v>46</v>
      </c>
      <c r="B374" s="167">
        <v>1137</v>
      </c>
      <c r="C374" s="167">
        <v>1137</v>
      </c>
      <c r="D374" s="156" t="s">
        <v>1016</v>
      </c>
      <c r="E374" s="405" t="s">
        <v>1015</v>
      </c>
      <c r="F374" s="405" t="s">
        <v>30</v>
      </c>
      <c r="G374" s="405" t="s">
        <v>2382</v>
      </c>
      <c r="H374" s="174">
        <v>4361808</v>
      </c>
      <c r="I374" s="224"/>
      <c r="J374" s="224"/>
      <c r="K374" s="224"/>
      <c r="L374" s="224"/>
      <c r="M374" s="224"/>
      <c r="N374" s="224"/>
      <c r="O374" s="224"/>
      <c r="P374" s="224"/>
      <c r="Q374" s="224"/>
      <c r="R374" s="224"/>
      <c r="S374" s="224"/>
      <c r="T374" s="224"/>
      <c r="U374" s="225">
        <v>673.02697440000009</v>
      </c>
      <c r="V374" s="213"/>
      <c r="W374" s="225"/>
      <c r="X374" s="190" t="s">
        <v>1308</v>
      </c>
      <c r="Y374" s="142" t="s">
        <v>5143</v>
      </c>
      <c r="Z374" s="134">
        <v>19</v>
      </c>
      <c r="AA374" s="134">
        <v>39</v>
      </c>
      <c r="AB374" s="134">
        <v>39</v>
      </c>
    </row>
    <row r="375" spans="1:28" ht="180" x14ac:dyDescent="0.25">
      <c r="A375" s="178">
        <v>47</v>
      </c>
      <c r="B375" s="167">
        <v>1138</v>
      </c>
      <c r="C375" s="167">
        <v>1138</v>
      </c>
      <c r="D375" s="156" t="s">
        <v>4560</v>
      </c>
      <c r="E375" s="405" t="s">
        <v>1018</v>
      </c>
      <c r="F375" s="405" t="s">
        <v>30</v>
      </c>
      <c r="G375" s="405" t="s">
        <v>50</v>
      </c>
      <c r="H375" s="174">
        <v>3293730</v>
      </c>
      <c r="I375" s="224"/>
      <c r="J375" s="224"/>
      <c r="K375" s="224"/>
      <c r="L375" s="224"/>
      <c r="M375" s="224"/>
      <c r="N375" s="224"/>
      <c r="O375" s="224"/>
      <c r="P375" s="224"/>
      <c r="Q375" s="224"/>
      <c r="R375" s="224"/>
      <c r="S375" s="224"/>
      <c r="T375" s="224"/>
      <c r="U375" s="225">
        <v>508.22253900000004</v>
      </c>
      <c r="V375" s="213"/>
      <c r="W375" s="225"/>
      <c r="X375" s="190" t="s">
        <v>1308</v>
      </c>
      <c r="Y375" s="142" t="s">
        <v>5143</v>
      </c>
      <c r="Z375" s="134">
        <v>19</v>
      </c>
      <c r="AA375" s="134">
        <v>39</v>
      </c>
      <c r="AB375" s="134">
        <v>39</v>
      </c>
    </row>
    <row r="376" spans="1:28" ht="120" x14ac:dyDescent="0.25">
      <c r="A376" s="178">
        <v>1</v>
      </c>
      <c r="B376" s="167">
        <v>1139</v>
      </c>
      <c r="C376" s="167">
        <v>1139</v>
      </c>
      <c r="D376" s="232" t="s">
        <v>3090</v>
      </c>
      <c r="E376" s="401" t="s">
        <v>3091</v>
      </c>
      <c r="F376" s="233" t="s">
        <v>1</v>
      </c>
      <c r="G376" s="401" t="s">
        <v>3092</v>
      </c>
      <c r="H376" s="400">
        <v>15053860</v>
      </c>
      <c r="I376" s="68">
        <v>0</v>
      </c>
      <c r="J376" s="224"/>
      <c r="K376" s="68">
        <v>0</v>
      </c>
      <c r="L376" s="224"/>
      <c r="M376" s="68">
        <v>0</v>
      </c>
      <c r="N376" s="224"/>
      <c r="O376" s="68">
        <v>0</v>
      </c>
      <c r="P376" s="68"/>
      <c r="Q376" s="68">
        <v>0</v>
      </c>
      <c r="R376" s="68">
        <v>0</v>
      </c>
      <c r="S376" s="224"/>
      <c r="T376" s="224"/>
      <c r="U376" s="225">
        <v>2322.810598</v>
      </c>
      <c r="V376" s="213"/>
      <c r="W376" s="225"/>
      <c r="X376" s="190" t="s">
        <v>1306</v>
      </c>
      <c r="Y376" s="142" t="s">
        <v>5144</v>
      </c>
      <c r="Z376" s="127">
        <v>50</v>
      </c>
      <c r="AA376" s="127">
        <v>40</v>
      </c>
      <c r="AB376" s="127">
        <v>40</v>
      </c>
    </row>
    <row r="377" spans="1:28" ht="60" x14ac:dyDescent="0.25">
      <c r="A377" s="178">
        <v>2</v>
      </c>
      <c r="B377" s="167">
        <v>1140</v>
      </c>
      <c r="C377" s="167">
        <v>1140</v>
      </c>
      <c r="D377" s="232" t="s">
        <v>3093</v>
      </c>
      <c r="E377" s="401" t="s">
        <v>3094</v>
      </c>
      <c r="F377" s="233" t="s">
        <v>1</v>
      </c>
      <c r="G377" s="401" t="s">
        <v>3095</v>
      </c>
      <c r="H377" s="400">
        <v>1039900</v>
      </c>
      <c r="I377" s="68">
        <v>5302</v>
      </c>
      <c r="J377" s="224"/>
      <c r="K377" s="68">
        <v>41.58</v>
      </c>
      <c r="L377" s="224"/>
      <c r="M377" s="68">
        <v>0</v>
      </c>
      <c r="N377" s="224"/>
      <c r="O377" s="68">
        <v>0</v>
      </c>
      <c r="P377" s="68"/>
      <c r="Q377" s="68">
        <v>0</v>
      </c>
      <c r="R377" s="68">
        <v>0</v>
      </c>
      <c r="S377" s="224"/>
      <c r="T377" s="224"/>
      <c r="U377" s="225">
        <v>3908.4469699999995</v>
      </c>
      <c r="V377" s="213"/>
      <c r="W377" s="225"/>
      <c r="X377" s="190" t="s">
        <v>1306</v>
      </c>
      <c r="Y377" s="142" t="s">
        <v>5144</v>
      </c>
      <c r="Z377" s="127">
        <v>50</v>
      </c>
      <c r="AA377" s="127">
        <v>40</v>
      </c>
      <c r="AB377" s="127">
        <v>40</v>
      </c>
    </row>
    <row r="378" spans="1:28" ht="120" x14ac:dyDescent="0.25">
      <c r="A378" s="178">
        <v>3</v>
      </c>
      <c r="B378" s="167">
        <v>1141</v>
      </c>
      <c r="C378" s="167">
        <v>1141</v>
      </c>
      <c r="D378" s="232" t="s">
        <v>991</v>
      </c>
      <c r="E378" s="401" t="s">
        <v>3091</v>
      </c>
      <c r="F378" s="233" t="s">
        <v>1</v>
      </c>
      <c r="G378" s="401" t="s">
        <v>3096</v>
      </c>
      <c r="H378" s="400">
        <v>9016505</v>
      </c>
      <c r="I378" s="68">
        <v>0</v>
      </c>
      <c r="J378" s="224"/>
      <c r="K378" s="68">
        <v>759.72400000000005</v>
      </c>
      <c r="L378" s="224"/>
      <c r="M378" s="68">
        <v>0</v>
      </c>
      <c r="N378" s="224"/>
      <c r="O378" s="68">
        <v>156.97399999999999</v>
      </c>
      <c r="P378" s="68"/>
      <c r="Q378" s="68">
        <v>9.9999999999999995E-7</v>
      </c>
      <c r="R378" s="68">
        <v>138.703</v>
      </c>
      <c r="S378" s="224"/>
      <c r="T378" s="224"/>
      <c r="U378" s="225">
        <v>2341.2794315000001</v>
      </c>
      <c r="V378" s="213"/>
      <c r="W378" s="225"/>
      <c r="X378" s="190" t="s">
        <v>1306</v>
      </c>
      <c r="Y378" s="142" t="s">
        <v>5144</v>
      </c>
      <c r="Z378" s="127">
        <v>50</v>
      </c>
      <c r="AA378" s="127">
        <v>40</v>
      </c>
      <c r="AB378" s="127">
        <v>40</v>
      </c>
    </row>
    <row r="379" spans="1:28" ht="135" x14ac:dyDescent="0.25">
      <c r="A379" s="178">
        <v>4</v>
      </c>
      <c r="B379" s="167">
        <v>1142</v>
      </c>
      <c r="C379" s="167">
        <v>1142</v>
      </c>
      <c r="D379" s="232" t="s">
        <v>4561</v>
      </c>
      <c r="E379" s="401" t="s">
        <v>992</v>
      </c>
      <c r="F379" s="233" t="s">
        <v>1</v>
      </c>
      <c r="G379" s="401" t="s">
        <v>2259</v>
      </c>
      <c r="H379" s="400">
        <v>6902660</v>
      </c>
      <c r="I379" s="68"/>
      <c r="J379" s="224"/>
      <c r="K379" s="68">
        <v>0</v>
      </c>
      <c r="L379" s="224"/>
      <c r="M379" s="68">
        <v>0</v>
      </c>
      <c r="N379" s="224"/>
      <c r="O379" s="68">
        <v>0</v>
      </c>
      <c r="P379" s="68"/>
      <c r="Q379" s="68">
        <v>0</v>
      </c>
      <c r="R379" s="68">
        <v>0</v>
      </c>
      <c r="S379" s="224"/>
      <c r="T379" s="224"/>
      <c r="U379" s="225">
        <v>1065.080438</v>
      </c>
      <c r="V379" s="213"/>
      <c r="W379" s="225"/>
      <c r="X379" s="190" t="s">
        <v>1306</v>
      </c>
      <c r="Y379" s="142" t="s">
        <v>5144</v>
      </c>
      <c r="Z379" s="127">
        <v>50</v>
      </c>
      <c r="AA379" s="127">
        <v>40</v>
      </c>
      <c r="AB379" s="127">
        <v>40</v>
      </c>
    </row>
    <row r="380" spans="1:28" ht="120" x14ac:dyDescent="0.25">
      <c r="A380" s="178">
        <v>5</v>
      </c>
      <c r="B380" s="167">
        <v>1143</v>
      </c>
      <c r="C380" s="167">
        <v>1143</v>
      </c>
      <c r="D380" s="232" t="s">
        <v>3097</v>
      </c>
      <c r="E380" s="401" t="s">
        <v>3098</v>
      </c>
      <c r="F380" s="233" t="s">
        <v>1</v>
      </c>
      <c r="G380" s="401" t="s">
        <v>3095</v>
      </c>
      <c r="H380" s="400">
        <v>866240</v>
      </c>
      <c r="I380" s="68">
        <v>2730</v>
      </c>
      <c r="J380" s="224"/>
      <c r="K380" s="68">
        <v>31.866</v>
      </c>
      <c r="L380" s="224"/>
      <c r="M380" s="68">
        <v>0</v>
      </c>
      <c r="N380" s="224"/>
      <c r="O380" s="68">
        <v>2.524</v>
      </c>
      <c r="P380" s="68"/>
      <c r="Q380" s="68">
        <v>0</v>
      </c>
      <c r="R380" s="68">
        <v>0</v>
      </c>
      <c r="S380" s="224"/>
      <c r="T380" s="224"/>
      <c r="U380" s="225">
        <v>2074.7978319999997</v>
      </c>
      <c r="V380" s="213"/>
      <c r="W380" s="225"/>
      <c r="X380" s="190" t="s">
        <v>1306</v>
      </c>
      <c r="Y380" s="142" t="s">
        <v>5144</v>
      </c>
      <c r="Z380" s="127">
        <v>50</v>
      </c>
      <c r="AA380" s="127">
        <v>40</v>
      </c>
      <c r="AB380" s="127">
        <v>40</v>
      </c>
    </row>
    <row r="381" spans="1:28" ht="75" x14ac:dyDescent="0.25">
      <c r="A381" s="178">
        <v>28</v>
      </c>
      <c r="B381" s="167">
        <v>1166</v>
      </c>
      <c r="C381" s="167">
        <v>1166</v>
      </c>
      <c r="D381" s="232" t="s">
        <v>989</v>
      </c>
      <c r="E381" s="402" t="s">
        <v>990</v>
      </c>
      <c r="F381" s="233" t="s">
        <v>1</v>
      </c>
      <c r="G381" s="402" t="s">
        <v>1681</v>
      </c>
      <c r="H381" s="336">
        <v>14102589</v>
      </c>
      <c r="I381" s="68"/>
      <c r="J381" s="224"/>
      <c r="K381" s="68"/>
      <c r="L381" s="224"/>
      <c r="M381" s="68"/>
      <c r="N381" s="224"/>
      <c r="O381" s="68"/>
      <c r="P381" s="68"/>
      <c r="Q381" s="68"/>
      <c r="R381" s="68"/>
      <c r="S381" s="224"/>
      <c r="T381" s="224"/>
      <c r="U381" s="225">
        <v>2176.0294827000002</v>
      </c>
      <c r="V381" s="213"/>
      <c r="W381" s="214"/>
      <c r="X381" s="190" t="s">
        <v>1308</v>
      </c>
      <c r="Y381" s="142" t="s">
        <v>5144</v>
      </c>
      <c r="Z381" s="127">
        <v>50</v>
      </c>
      <c r="AA381" s="127">
        <v>40</v>
      </c>
      <c r="AB381" s="127">
        <v>40</v>
      </c>
    </row>
    <row r="382" spans="1:28" ht="105" x14ac:dyDescent="0.25">
      <c r="A382" s="178">
        <v>29</v>
      </c>
      <c r="B382" s="167">
        <v>1167</v>
      </c>
      <c r="C382" s="167">
        <v>1167</v>
      </c>
      <c r="D382" s="232" t="s">
        <v>4563</v>
      </c>
      <c r="E382" s="402" t="s">
        <v>993</v>
      </c>
      <c r="F382" s="233" t="s">
        <v>30</v>
      </c>
      <c r="G382" s="402" t="s">
        <v>1267</v>
      </c>
      <c r="H382" s="336">
        <v>3343880</v>
      </c>
      <c r="I382" s="68"/>
      <c r="J382" s="224"/>
      <c r="K382" s="68"/>
      <c r="L382" s="224"/>
      <c r="M382" s="68"/>
      <c r="N382" s="224"/>
      <c r="O382" s="68"/>
      <c r="P382" s="68"/>
      <c r="Q382" s="68"/>
      <c r="R382" s="68"/>
      <c r="S382" s="224"/>
      <c r="T382" s="224"/>
      <c r="U382" s="225">
        <v>515.96068400000001</v>
      </c>
      <c r="V382" s="213"/>
      <c r="W382" s="214"/>
      <c r="X382" s="190" t="s">
        <v>3225</v>
      </c>
      <c r="Y382" s="142" t="s">
        <v>5144</v>
      </c>
      <c r="Z382" s="127">
        <v>50</v>
      </c>
      <c r="AA382" s="127">
        <v>40</v>
      </c>
      <c r="AB382" s="127">
        <v>40</v>
      </c>
    </row>
    <row r="383" spans="1:28" ht="90" x14ac:dyDescent="0.25">
      <c r="A383" s="178">
        <v>1</v>
      </c>
      <c r="B383" s="167">
        <v>1168</v>
      </c>
      <c r="C383" s="167">
        <v>1168</v>
      </c>
      <c r="D383" s="175" t="s">
        <v>4564</v>
      </c>
      <c r="E383" s="404" t="s">
        <v>3120</v>
      </c>
      <c r="F383" s="171" t="s">
        <v>1</v>
      </c>
      <c r="G383" s="404" t="s">
        <v>3121</v>
      </c>
      <c r="H383" s="67">
        <v>3797979</v>
      </c>
      <c r="I383" s="224"/>
      <c r="J383" s="224"/>
      <c r="K383" s="224"/>
      <c r="L383" s="224"/>
      <c r="M383" s="224"/>
      <c r="N383" s="224"/>
      <c r="O383" s="224"/>
      <c r="P383" s="224"/>
      <c r="Q383" s="224"/>
      <c r="R383" s="224"/>
      <c r="S383" s="224"/>
      <c r="T383" s="224"/>
      <c r="U383" s="337">
        <v>1211.5999999999999</v>
      </c>
      <c r="V383" s="213"/>
      <c r="W383" s="225"/>
      <c r="X383" s="190" t="s">
        <v>1306</v>
      </c>
      <c r="Y383" s="142" t="s">
        <v>5145</v>
      </c>
      <c r="Z383" s="127">
        <v>51</v>
      </c>
      <c r="AA383" s="127">
        <v>41</v>
      </c>
      <c r="AB383" s="127">
        <v>41</v>
      </c>
    </row>
    <row r="384" spans="1:28" ht="195" x14ac:dyDescent="0.25">
      <c r="A384" s="178">
        <v>7</v>
      </c>
      <c r="B384" s="167">
        <v>1174</v>
      </c>
      <c r="C384" s="167">
        <v>1174</v>
      </c>
      <c r="D384" s="175" t="s">
        <v>994</v>
      </c>
      <c r="E384" s="404" t="s">
        <v>3130</v>
      </c>
      <c r="F384" s="171" t="s">
        <v>1</v>
      </c>
      <c r="G384" s="404" t="s">
        <v>1417</v>
      </c>
      <c r="H384" s="67"/>
      <c r="I384" s="224"/>
      <c r="J384" s="224"/>
      <c r="K384" s="224"/>
      <c r="L384" s="224"/>
      <c r="M384" s="224"/>
      <c r="N384" s="224"/>
      <c r="O384" s="224"/>
      <c r="P384" s="224"/>
      <c r="Q384" s="224"/>
      <c r="R384" s="224"/>
      <c r="S384" s="224"/>
      <c r="T384" s="224"/>
      <c r="U384" s="225">
        <v>1117.5999999999999</v>
      </c>
      <c r="V384" s="213"/>
      <c r="W384" s="225"/>
      <c r="X384" s="190" t="s">
        <v>1306</v>
      </c>
      <c r="Y384" s="142" t="s">
        <v>5145</v>
      </c>
      <c r="Z384" s="127">
        <v>51</v>
      </c>
      <c r="AA384" s="127">
        <v>41</v>
      </c>
      <c r="AB384" s="127">
        <v>41</v>
      </c>
    </row>
    <row r="385" spans="1:28" ht="255" x14ac:dyDescent="0.25">
      <c r="A385" s="178">
        <v>8</v>
      </c>
      <c r="B385" s="167">
        <v>1175</v>
      </c>
      <c r="C385" s="167">
        <v>1175</v>
      </c>
      <c r="D385" s="175" t="s">
        <v>4565</v>
      </c>
      <c r="E385" s="404" t="s">
        <v>3131</v>
      </c>
      <c r="F385" s="171" t="s">
        <v>1</v>
      </c>
      <c r="G385" s="404" t="s">
        <v>3132</v>
      </c>
      <c r="H385" s="215">
        <v>45166002</v>
      </c>
      <c r="I385" s="224"/>
      <c r="J385" s="224"/>
      <c r="K385" s="224"/>
      <c r="L385" s="224"/>
      <c r="M385" s="224"/>
      <c r="N385" s="224"/>
      <c r="O385" s="224"/>
      <c r="P385" s="224"/>
      <c r="Q385" s="224"/>
      <c r="R385" s="224"/>
      <c r="S385" s="224"/>
      <c r="T385" s="224"/>
      <c r="U385" s="225">
        <v>6969.1141086000007</v>
      </c>
      <c r="V385" s="213"/>
      <c r="W385" s="225"/>
      <c r="X385" s="190" t="s">
        <v>3225</v>
      </c>
      <c r="Y385" s="142" t="s">
        <v>5145</v>
      </c>
      <c r="Z385" s="127">
        <v>51</v>
      </c>
      <c r="AA385" s="127">
        <v>41</v>
      </c>
      <c r="AB385" s="127">
        <v>41</v>
      </c>
    </row>
    <row r="386" spans="1:28" ht="75" x14ac:dyDescent="0.25">
      <c r="A386" s="178">
        <v>10</v>
      </c>
      <c r="B386" s="167">
        <v>1177</v>
      </c>
      <c r="C386" s="167">
        <v>1177</v>
      </c>
      <c r="D386" s="175" t="s">
        <v>3136</v>
      </c>
      <c r="E386" s="404" t="s">
        <v>3135</v>
      </c>
      <c r="F386" s="404" t="s">
        <v>1</v>
      </c>
      <c r="G386" s="404" t="s">
        <v>3137</v>
      </c>
      <c r="H386" s="235"/>
      <c r="I386" s="224"/>
      <c r="J386" s="224"/>
      <c r="K386" s="224"/>
      <c r="L386" s="224"/>
      <c r="M386" s="224"/>
      <c r="N386" s="224"/>
      <c r="O386" s="224"/>
      <c r="P386" s="224"/>
      <c r="Q386" s="224"/>
      <c r="R386" s="224"/>
      <c r="S386" s="224"/>
      <c r="T386" s="224"/>
      <c r="U386" s="225">
        <v>86934</v>
      </c>
      <c r="V386" s="213"/>
      <c r="W386" s="225"/>
      <c r="X386" s="190" t="s">
        <v>1306</v>
      </c>
      <c r="Y386" s="142" t="s">
        <v>5145</v>
      </c>
      <c r="Z386" s="127">
        <v>51</v>
      </c>
      <c r="AA386" s="127">
        <v>41</v>
      </c>
      <c r="AB386" s="127">
        <v>41</v>
      </c>
    </row>
    <row r="387" spans="1:28" ht="120" x14ac:dyDescent="0.25">
      <c r="A387" s="178">
        <v>12</v>
      </c>
      <c r="B387" s="167">
        <v>1179</v>
      </c>
      <c r="C387" s="167">
        <v>1179</v>
      </c>
      <c r="D387" s="175" t="s">
        <v>3140</v>
      </c>
      <c r="E387" s="171" t="s">
        <v>3141</v>
      </c>
      <c r="F387" s="171" t="s">
        <v>1</v>
      </c>
      <c r="G387" s="171" t="s">
        <v>3139</v>
      </c>
      <c r="H387" s="174"/>
      <c r="I387" s="308"/>
      <c r="J387" s="308"/>
      <c r="K387" s="308"/>
      <c r="L387" s="308"/>
      <c r="M387" s="308"/>
      <c r="N387" s="308"/>
      <c r="O387" s="308"/>
      <c r="P387" s="308"/>
      <c r="Q387" s="308"/>
      <c r="R387" s="308"/>
      <c r="S387" s="308"/>
      <c r="T387" s="308"/>
      <c r="U387" s="225">
        <v>3589</v>
      </c>
      <c r="V387" s="213"/>
      <c r="W387" s="225"/>
      <c r="X387" s="190" t="s">
        <v>1306</v>
      </c>
      <c r="Y387" s="142" t="s">
        <v>5145</v>
      </c>
      <c r="Z387" s="127">
        <v>51</v>
      </c>
      <c r="AA387" s="127">
        <v>41</v>
      </c>
      <c r="AB387" s="127">
        <v>41</v>
      </c>
    </row>
    <row r="388" spans="1:28" ht="90" x14ac:dyDescent="0.25">
      <c r="A388" s="178">
        <v>1</v>
      </c>
      <c r="B388" s="167">
        <v>1180</v>
      </c>
      <c r="C388" s="167">
        <v>1180</v>
      </c>
      <c r="D388" s="175" t="s">
        <v>3142</v>
      </c>
      <c r="E388" s="404" t="s">
        <v>3143</v>
      </c>
      <c r="F388" s="171" t="s">
        <v>1</v>
      </c>
      <c r="G388" s="309" t="s">
        <v>3144</v>
      </c>
      <c r="H388" s="331">
        <v>9861232</v>
      </c>
      <c r="I388" s="224"/>
      <c r="J388" s="224"/>
      <c r="K388" s="224"/>
      <c r="L388" s="224"/>
      <c r="M388" s="224"/>
      <c r="N388" s="224"/>
      <c r="O388" s="224"/>
      <c r="P388" s="224"/>
      <c r="Q388" s="224"/>
      <c r="R388" s="224"/>
      <c r="S388" s="224"/>
      <c r="T388" s="224"/>
      <c r="U388" s="225">
        <v>1521.5880976000001</v>
      </c>
      <c r="V388" s="213"/>
      <c r="W388" s="225"/>
      <c r="X388" s="190" t="s">
        <v>1306</v>
      </c>
      <c r="Y388" s="142" t="s">
        <v>5146</v>
      </c>
      <c r="Z388" s="127">
        <v>51</v>
      </c>
      <c r="AA388" s="127">
        <v>37</v>
      </c>
      <c r="AB388" s="127">
        <v>37</v>
      </c>
    </row>
    <row r="389" spans="1:28" ht="135" x14ac:dyDescent="0.25">
      <c r="A389" s="178">
        <v>4</v>
      </c>
      <c r="B389" s="167">
        <v>1183</v>
      </c>
      <c r="C389" s="167">
        <v>1183</v>
      </c>
      <c r="D389" s="175" t="s">
        <v>3146</v>
      </c>
      <c r="E389" s="404" t="s">
        <v>982</v>
      </c>
      <c r="F389" s="171" t="s">
        <v>1</v>
      </c>
      <c r="G389" s="404" t="s">
        <v>1318</v>
      </c>
      <c r="H389" s="67">
        <v>7351128</v>
      </c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25">
        <v>1134.2790504000002</v>
      </c>
      <c r="V389" s="213"/>
      <c r="W389" s="214"/>
      <c r="X389" s="190" t="s">
        <v>1308</v>
      </c>
      <c r="Y389" s="142" t="s">
        <v>5146</v>
      </c>
      <c r="Z389" s="124">
        <v>53</v>
      </c>
      <c r="AA389" s="127">
        <v>37</v>
      </c>
      <c r="AB389" s="127">
        <v>37</v>
      </c>
    </row>
    <row r="390" spans="1:28" ht="90" x14ac:dyDescent="0.25">
      <c r="A390" s="178">
        <v>6</v>
      </c>
      <c r="B390" s="167">
        <v>1189</v>
      </c>
      <c r="C390" s="167">
        <v>1189</v>
      </c>
      <c r="D390" s="175" t="s">
        <v>1003</v>
      </c>
      <c r="E390" s="404" t="s">
        <v>1004</v>
      </c>
      <c r="F390" s="404" t="s">
        <v>30</v>
      </c>
      <c r="G390" s="404" t="s">
        <v>1310</v>
      </c>
      <c r="H390" s="67">
        <v>12226800</v>
      </c>
      <c r="I390" s="250"/>
      <c r="J390" s="257"/>
      <c r="K390" s="224"/>
      <c r="L390" s="257"/>
      <c r="M390" s="224"/>
      <c r="N390" s="257"/>
      <c r="O390" s="224"/>
      <c r="P390" s="224"/>
      <c r="Q390" s="257"/>
      <c r="R390" s="224"/>
      <c r="S390" s="224"/>
      <c r="T390" s="224"/>
      <c r="U390" s="225">
        <v>1886.5952400000001</v>
      </c>
      <c r="V390" s="197"/>
      <c r="W390" s="198"/>
      <c r="X390" s="190" t="s">
        <v>1308</v>
      </c>
      <c r="Y390" s="142" t="s">
        <v>5147</v>
      </c>
      <c r="Z390" s="124">
        <v>48</v>
      </c>
      <c r="AA390" s="124">
        <v>43</v>
      </c>
      <c r="AB390" s="124">
        <v>43</v>
      </c>
    </row>
    <row r="391" spans="1:28" ht="75" x14ac:dyDescent="0.25">
      <c r="A391" s="178">
        <v>7</v>
      </c>
      <c r="B391" s="167">
        <v>1190</v>
      </c>
      <c r="C391" s="167">
        <v>1190</v>
      </c>
      <c r="D391" s="175" t="s">
        <v>3155</v>
      </c>
      <c r="E391" s="404" t="s">
        <v>1005</v>
      </c>
      <c r="F391" s="404" t="s">
        <v>1</v>
      </c>
      <c r="G391" s="404" t="s">
        <v>93</v>
      </c>
      <c r="H391" s="67">
        <v>17740439</v>
      </c>
      <c r="I391" s="250"/>
      <c r="J391" s="257"/>
      <c r="K391" s="224"/>
      <c r="L391" s="257"/>
      <c r="M391" s="224"/>
      <c r="N391" s="257"/>
      <c r="O391" s="224"/>
      <c r="P391" s="224"/>
      <c r="Q391" s="257"/>
      <c r="R391" s="224"/>
      <c r="S391" s="224"/>
      <c r="T391" s="224"/>
      <c r="U391" s="225">
        <v>2737.3497377000003</v>
      </c>
      <c r="V391" s="197"/>
      <c r="W391" s="198"/>
      <c r="X391" s="190" t="s">
        <v>1308</v>
      </c>
      <c r="Y391" s="142" t="s">
        <v>5147</v>
      </c>
      <c r="Z391" s="124">
        <v>48</v>
      </c>
      <c r="AA391" s="124">
        <v>43</v>
      </c>
      <c r="AB391" s="124">
        <v>43</v>
      </c>
    </row>
    <row r="392" spans="1:28" ht="90" x14ac:dyDescent="0.25">
      <c r="A392" s="178">
        <v>8</v>
      </c>
      <c r="B392" s="167">
        <v>1191</v>
      </c>
      <c r="C392" s="167">
        <v>1191</v>
      </c>
      <c r="D392" s="175" t="s">
        <v>3156</v>
      </c>
      <c r="E392" s="404" t="s">
        <v>1002</v>
      </c>
      <c r="F392" s="404" t="s">
        <v>1</v>
      </c>
      <c r="G392" s="404" t="s">
        <v>93</v>
      </c>
      <c r="H392" s="67">
        <v>28599761</v>
      </c>
      <c r="I392" s="250"/>
      <c r="J392" s="257"/>
      <c r="K392" s="224"/>
      <c r="L392" s="257"/>
      <c r="M392" s="224"/>
      <c r="N392" s="257"/>
      <c r="O392" s="224"/>
      <c r="P392" s="224"/>
      <c r="Q392" s="257"/>
      <c r="R392" s="224"/>
      <c r="S392" s="224"/>
      <c r="T392" s="224"/>
      <c r="U392" s="225">
        <v>4412.9431223000001</v>
      </c>
      <c r="V392" s="197"/>
      <c r="W392" s="198"/>
      <c r="X392" s="190" t="s">
        <v>1308</v>
      </c>
      <c r="Y392" s="142" t="s">
        <v>5147</v>
      </c>
      <c r="Z392" s="124">
        <v>48</v>
      </c>
      <c r="AA392" s="124">
        <v>43</v>
      </c>
      <c r="AB392" s="124">
        <v>43</v>
      </c>
    </row>
    <row r="393" spans="1:28" ht="105" x14ac:dyDescent="0.25">
      <c r="A393" s="178">
        <v>9</v>
      </c>
      <c r="B393" s="167">
        <v>1192</v>
      </c>
      <c r="C393" s="167">
        <v>1192</v>
      </c>
      <c r="D393" s="175" t="s">
        <v>3157</v>
      </c>
      <c r="E393" s="404" t="s">
        <v>1006</v>
      </c>
      <c r="F393" s="404" t="s">
        <v>1</v>
      </c>
      <c r="G393" s="404" t="s">
        <v>93</v>
      </c>
      <c r="H393" s="67">
        <v>27493819</v>
      </c>
      <c r="I393" s="250"/>
      <c r="J393" s="257"/>
      <c r="K393" s="224"/>
      <c r="L393" s="257"/>
      <c r="M393" s="224"/>
      <c r="N393" s="257"/>
      <c r="O393" s="224"/>
      <c r="P393" s="224"/>
      <c r="Q393" s="257"/>
      <c r="R393" s="224"/>
      <c r="S393" s="224"/>
      <c r="T393" s="224"/>
      <c r="U393" s="225">
        <v>4242.2962717</v>
      </c>
      <c r="V393" s="197"/>
      <c r="W393" s="198"/>
      <c r="X393" s="190" t="s">
        <v>1308</v>
      </c>
      <c r="Y393" s="142" t="s">
        <v>5147</v>
      </c>
      <c r="Z393" s="124">
        <v>48</v>
      </c>
      <c r="AA393" s="124">
        <v>43</v>
      </c>
      <c r="AB393" s="124">
        <v>43</v>
      </c>
    </row>
    <row r="394" spans="1:28" ht="180" x14ac:dyDescent="0.25">
      <c r="A394" s="178">
        <v>1</v>
      </c>
      <c r="B394" s="167">
        <v>1193</v>
      </c>
      <c r="C394" s="167">
        <v>1193</v>
      </c>
      <c r="D394" s="210" t="s">
        <v>4568</v>
      </c>
      <c r="E394" s="403" t="s">
        <v>3158</v>
      </c>
      <c r="F394" s="178" t="s">
        <v>1</v>
      </c>
      <c r="G394" s="403" t="s">
        <v>3159</v>
      </c>
      <c r="H394" s="33">
        <v>6152498</v>
      </c>
      <c r="I394" s="193"/>
      <c r="J394" s="193">
        <v>270</v>
      </c>
      <c r="K394" s="279"/>
      <c r="L394" s="193"/>
      <c r="M394" s="279"/>
      <c r="N394" s="279"/>
      <c r="O394" s="279"/>
      <c r="P394" s="279"/>
      <c r="Q394" s="279"/>
      <c r="R394" s="193"/>
      <c r="S394" s="279"/>
      <c r="T394" s="279"/>
      <c r="U394" s="366">
        <v>1224.7304414</v>
      </c>
      <c r="V394" s="30"/>
      <c r="W394" s="366"/>
      <c r="X394" s="182" t="s">
        <v>1306</v>
      </c>
      <c r="Y394" s="142" t="s">
        <v>5148</v>
      </c>
      <c r="Z394" s="134">
        <v>13</v>
      </c>
      <c r="AA394" s="134">
        <v>42</v>
      </c>
      <c r="AB394" s="134">
        <v>42</v>
      </c>
    </row>
    <row r="395" spans="1:28" ht="165" x14ac:dyDescent="0.25">
      <c r="A395" s="178">
        <v>10</v>
      </c>
      <c r="B395" s="167">
        <v>1202</v>
      </c>
      <c r="C395" s="167">
        <v>1202</v>
      </c>
      <c r="D395" s="210" t="s">
        <v>3171</v>
      </c>
      <c r="E395" s="403" t="s">
        <v>3172</v>
      </c>
      <c r="F395" s="178" t="s">
        <v>30</v>
      </c>
      <c r="G395" s="403" t="s">
        <v>45</v>
      </c>
      <c r="H395" s="67">
        <v>12378935</v>
      </c>
      <c r="I395" s="340"/>
      <c r="J395" s="340"/>
      <c r="K395" s="227"/>
      <c r="L395" s="340"/>
      <c r="M395" s="227"/>
      <c r="N395" s="227"/>
      <c r="O395" s="227"/>
      <c r="P395" s="227"/>
      <c r="Q395" s="227"/>
      <c r="R395" s="340">
        <v>86</v>
      </c>
      <c r="S395" s="227"/>
      <c r="T395" s="227"/>
      <c r="U395" s="366">
        <v>2003.8096705</v>
      </c>
      <c r="V395" s="30"/>
      <c r="W395" s="351"/>
      <c r="X395" s="182" t="s">
        <v>3225</v>
      </c>
      <c r="Y395" s="142" t="s">
        <v>5148</v>
      </c>
      <c r="Z395" s="134">
        <v>13</v>
      </c>
      <c r="AA395" s="134">
        <v>42</v>
      </c>
      <c r="AB395" s="134">
        <v>42</v>
      </c>
    </row>
    <row r="396" spans="1:28" ht="90" x14ac:dyDescent="0.25">
      <c r="A396" s="178">
        <v>11</v>
      </c>
      <c r="B396" s="167">
        <v>1203</v>
      </c>
      <c r="C396" s="167">
        <v>1203</v>
      </c>
      <c r="D396" s="210" t="s">
        <v>4569</v>
      </c>
      <c r="E396" s="403" t="s">
        <v>905</v>
      </c>
      <c r="F396" s="178" t="s">
        <v>1</v>
      </c>
      <c r="G396" s="403" t="s">
        <v>1267</v>
      </c>
      <c r="H396" s="400">
        <v>6655258</v>
      </c>
      <c r="I396" s="227"/>
      <c r="J396" s="227"/>
      <c r="K396" s="227"/>
      <c r="L396" s="227"/>
      <c r="M396" s="227"/>
      <c r="N396" s="227"/>
      <c r="O396" s="227"/>
      <c r="P396" s="227"/>
      <c r="Q396" s="227"/>
      <c r="R396" s="227"/>
      <c r="S396" s="227"/>
      <c r="T396" s="227"/>
      <c r="U396" s="366">
        <v>1026.9063094000001</v>
      </c>
      <c r="V396" s="30"/>
      <c r="W396" s="351"/>
      <c r="X396" s="190" t="s">
        <v>1308</v>
      </c>
      <c r="Y396" s="142" t="s">
        <v>5148</v>
      </c>
      <c r="Z396" s="134">
        <v>13</v>
      </c>
      <c r="AA396" s="134">
        <v>42</v>
      </c>
      <c r="AB396" s="134">
        <v>42</v>
      </c>
    </row>
    <row r="397" spans="1:28" ht="180" x14ac:dyDescent="0.25">
      <c r="A397" s="178">
        <v>12</v>
      </c>
      <c r="B397" s="167">
        <v>1204</v>
      </c>
      <c r="C397" s="167">
        <v>1204</v>
      </c>
      <c r="D397" s="210" t="s">
        <v>3173</v>
      </c>
      <c r="E397" s="27" t="s">
        <v>1000</v>
      </c>
      <c r="F397" s="178" t="s">
        <v>30</v>
      </c>
      <c r="G397" s="27" t="s">
        <v>2382</v>
      </c>
      <c r="H397" s="400">
        <v>67135740</v>
      </c>
      <c r="I397" s="227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366">
        <v>10359.044682000002</v>
      </c>
      <c r="V397" s="30"/>
      <c r="W397" s="351"/>
      <c r="X397" s="190" t="s">
        <v>1308</v>
      </c>
      <c r="Y397" s="142" t="s">
        <v>5148</v>
      </c>
      <c r="Z397" s="134">
        <v>13</v>
      </c>
      <c r="AA397" s="134">
        <v>42</v>
      </c>
      <c r="AB397" s="134">
        <v>42</v>
      </c>
    </row>
    <row r="398" spans="1:28" ht="195" x14ac:dyDescent="0.25">
      <c r="A398" s="178">
        <v>13</v>
      </c>
      <c r="B398" s="167">
        <v>1205</v>
      </c>
      <c r="C398" s="167">
        <v>1205</v>
      </c>
      <c r="D398" s="210" t="s">
        <v>998</v>
      </c>
      <c r="E398" s="404" t="s">
        <v>3174</v>
      </c>
      <c r="F398" s="178" t="s">
        <v>1</v>
      </c>
      <c r="G398" s="404" t="s">
        <v>91</v>
      </c>
      <c r="H398" s="67">
        <v>5916000</v>
      </c>
      <c r="I398" s="201"/>
      <c r="J398" s="201"/>
      <c r="K398" s="224"/>
      <c r="L398" s="201">
        <v>450</v>
      </c>
      <c r="M398" s="224"/>
      <c r="N398" s="224"/>
      <c r="O398" s="224"/>
      <c r="P398" s="224"/>
      <c r="Q398" s="224"/>
      <c r="R398" s="201">
        <v>200</v>
      </c>
      <c r="S398" s="224"/>
      <c r="T398" s="224"/>
      <c r="U398" s="225">
        <v>1576.3388</v>
      </c>
      <c r="V398" s="213"/>
      <c r="W398" s="225"/>
      <c r="X398" s="182" t="s">
        <v>1306</v>
      </c>
      <c r="Y398" s="142" t="s">
        <v>5148</v>
      </c>
      <c r="Z398" s="134">
        <v>13</v>
      </c>
      <c r="AA398" s="134">
        <v>42</v>
      </c>
      <c r="AB398" s="134">
        <v>42</v>
      </c>
    </row>
    <row r="399" spans="1:28" ht="165" x14ac:dyDescent="0.25">
      <c r="A399" s="178">
        <v>14</v>
      </c>
      <c r="B399" s="167">
        <v>1206</v>
      </c>
      <c r="C399" s="167">
        <v>1206</v>
      </c>
      <c r="D399" s="210" t="s">
        <v>1001</v>
      </c>
      <c r="E399" s="404" t="s">
        <v>3175</v>
      </c>
      <c r="F399" s="178" t="s">
        <v>1</v>
      </c>
      <c r="G399" s="404" t="s">
        <v>156</v>
      </c>
      <c r="H399" s="215">
        <v>8853682</v>
      </c>
      <c r="I399" s="201"/>
      <c r="J399" s="201"/>
      <c r="K399" s="224"/>
      <c r="L399" s="201"/>
      <c r="M399" s="224"/>
      <c r="N399" s="224"/>
      <c r="O399" s="224"/>
      <c r="P399" s="224"/>
      <c r="Q399" s="224"/>
      <c r="R399" s="201"/>
      <c r="S399" s="224"/>
      <c r="T399" s="224"/>
      <c r="U399" s="225">
        <v>1366.1231326000002</v>
      </c>
      <c r="V399" s="213"/>
      <c r="W399" s="225"/>
      <c r="X399" s="182" t="s">
        <v>1306</v>
      </c>
      <c r="Y399" s="142" t="s">
        <v>5148</v>
      </c>
      <c r="Z399" s="134">
        <v>13</v>
      </c>
      <c r="AA399" s="134">
        <v>42</v>
      </c>
      <c r="AB399" s="134">
        <v>42</v>
      </c>
    </row>
    <row r="400" spans="1:28" ht="135" x14ac:dyDescent="0.25">
      <c r="A400" s="178">
        <v>15</v>
      </c>
      <c r="B400" s="167">
        <v>1207</v>
      </c>
      <c r="C400" s="167">
        <v>1207</v>
      </c>
      <c r="D400" s="210" t="s">
        <v>4570</v>
      </c>
      <c r="E400" s="404" t="s">
        <v>999</v>
      </c>
      <c r="F400" s="178" t="s">
        <v>1</v>
      </c>
      <c r="G400" s="404" t="s">
        <v>91</v>
      </c>
      <c r="H400" s="67">
        <v>5315408</v>
      </c>
      <c r="I400" s="201"/>
      <c r="J400" s="201"/>
      <c r="K400" s="224"/>
      <c r="L400" s="201">
        <v>500</v>
      </c>
      <c r="M400" s="224"/>
      <c r="N400" s="224"/>
      <c r="O400" s="224"/>
      <c r="P400" s="224"/>
      <c r="Q400" s="224"/>
      <c r="R400" s="201">
        <v>210</v>
      </c>
      <c r="S400" s="224"/>
      <c r="T400" s="224"/>
      <c r="U400" s="225">
        <v>1544.0674544000001</v>
      </c>
      <c r="V400" s="213"/>
      <c r="W400" s="225"/>
      <c r="X400" s="182" t="s">
        <v>1306</v>
      </c>
      <c r="Y400" s="142" t="s">
        <v>5148</v>
      </c>
      <c r="Z400" s="134">
        <v>13</v>
      </c>
      <c r="AA400" s="134">
        <v>42</v>
      </c>
      <c r="AB400" s="134">
        <v>42</v>
      </c>
    </row>
    <row r="401" spans="1:28" ht="150" x14ac:dyDescent="0.25">
      <c r="A401" s="178">
        <v>16</v>
      </c>
      <c r="B401" s="167">
        <v>1208</v>
      </c>
      <c r="C401" s="167">
        <v>1208</v>
      </c>
      <c r="D401" s="210" t="s">
        <v>4571</v>
      </c>
      <c r="E401" s="404" t="s">
        <v>3176</v>
      </c>
      <c r="F401" s="178" t="s">
        <v>1</v>
      </c>
      <c r="G401" s="404" t="s">
        <v>38</v>
      </c>
      <c r="H401" s="215">
        <v>6257070</v>
      </c>
      <c r="I401" s="201"/>
      <c r="J401" s="201">
        <v>347</v>
      </c>
      <c r="K401" s="224"/>
      <c r="L401" s="201"/>
      <c r="M401" s="224"/>
      <c r="N401" s="224"/>
      <c r="O401" s="224"/>
      <c r="P401" s="224"/>
      <c r="Q401" s="224"/>
      <c r="R401" s="201"/>
      <c r="S401" s="224"/>
      <c r="T401" s="224"/>
      <c r="U401" s="225">
        <v>1319.4059010000001</v>
      </c>
      <c r="V401" s="213"/>
      <c r="W401" s="225"/>
      <c r="X401" s="190" t="s">
        <v>3225</v>
      </c>
      <c r="Y401" s="142" t="s">
        <v>5148</v>
      </c>
      <c r="Z401" s="134">
        <v>13</v>
      </c>
      <c r="AA401" s="134">
        <v>42</v>
      </c>
      <c r="AB401" s="134">
        <v>42</v>
      </c>
    </row>
    <row r="402" spans="1:28" ht="180" x14ac:dyDescent="0.25">
      <c r="A402" s="178">
        <v>21</v>
      </c>
      <c r="B402" s="167">
        <v>1213</v>
      </c>
      <c r="C402" s="167">
        <v>1213</v>
      </c>
      <c r="D402" s="210" t="s">
        <v>4572</v>
      </c>
      <c r="E402" s="404" t="s">
        <v>3181</v>
      </c>
      <c r="F402" s="178" t="s">
        <v>1</v>
      </c>
      <c r="G402" s="404" t="s">
        <v>3182</v>
      </c>
      <c r="H402" s="215">
        <v>6354895</v>
      </c>
      <c r="I402" s="201"/>
      <c r="J402" s="201">
        <v>210</v>
      </c>
      <c r="K402" s="224"/>
      <c r="L402" s="201"/>
      <c r="M402" s="224"/>
      <c r="N402" s="224"/>
      <c r="O402" s="224"/>
      <c r="P402" s="224"/>
      <c r="Q402" s="224"/>
      <c r="R402" s="201"/>
      <c r="S402" s="224"/>
      <c r="T402" s="224"/>
      <c r="U402" s="225">
        <v>1194.7602985000001</v>
      </c>
      <c r="V402" s="213"/>
      <c r="W402" s="225"/>
      <c r="X402" s="190" t="s">
        <v>3225</v>
      </c>
      <c r="Y402" s="142" t="s">
        <v>5148</v>
      </c>
      <c r="Z402" s="134">
        <v>13</v>
      </c>
      <c r="AA402" s="134">
        <v>42</v>
      </c>
      <c r="AB402" s="134">
        <v>42</v>
      </c>
    </row>
    <row r="403" spans="1:28" ht="180" x14ac:dyDescent="0.25">
      <c r="A403" s="178">
        <v>22</v>
      </c>
      <c r="B403" s="167">
        <v>1214</v>
      </c>
      <c r="C403" s="167">
        <v>1214</v>
      </c>
      <c r="D403" s="210" t="s">
        <v>4573</v>
      </c>
      <c r="E403" s="341" t="s">
        <v>997</v>
      </c>
      <c r="F403" s="178" t="s">
        <v>30</v>
      </c>
      <c r="G403" s="341" t="s">
        <v>537</v>
      </c>
      <c r="H403" s="67">
        <v>5620538</v>
      </c>
      <c r="I403" s="201"/>
      <c r="J403" s="201"/>
      <c r="K403" s="224"/>
      <c r="L403" s="201"/>
      <c r="M403" s="224"/>
      <c r="N403" s="224"/>
      <c r="O403" s="224"/>
      <c r="P403" s="224"/>
      <c r="Q403" s="224"/>
      <c r="R403" s="201"/>
      <c r="S403" s="224"/>
      <c r="T403" s="224"/>
      <c r="U403" s="225">
        <v>867.24901340000008</v>
      </c>
      <c r="V403" s="213"/>
      <c r="W403" s="225"/>
      <c r="X403" s="190" t="s">
        <v>1308</v>
      </c>
      <c r="Y403" s="142" t="s">
        <v>5148</v>
      </c>
      <c r="Z403" s="134">
        <v>13</v>
      </c>
      <c r="AA403" s="134">
        <v>42</v>
      </c>
      <c r="AB403" s="134">
        <v>42</v>
      </c>
    </row>
    <row r="404" spans="1:28" ht="240" x14ac:dyDescent="0.25">
      <c r="A404" s="178">
        <v>23</v>
      </c>
      <c r="B404" s="167">
        <v>1215</v>
      </c>
      <c r="C404" s="167">
        <v>1215</v>
      </c>
      <c r="D404" s="210" t="s">
        <v>995</v>
      </c>
      <c r="E404" s="341" t="s">
        <v>996</v>
      </c>
      <c r="F404" s="178" t="s">
        <v>30</v>
      </c>
      <c r="G404" s="341" t="s">
        <v>3216</v>
      </c>
      <c r="H404" s="67">
        <v>3501500</v>
      </c>
      <c r="I404" s="201"/>
      <c r="J404" s="201"/>
      <c r="K404" s="224"/>
      <c r="L404" s="201"/>
      <c r="M404" s="224"/>
      <c r="N404" s="224"/>
      <c r="O404" s="224"/>
      <c r="P404" s="224"/>
      <c r="Q404" s="224"/>
      <c r="R404" s="201"/>
      <c r="S404" s="224"/>
      <c r="T404" s="224"/>
      <c r="U404" s="225">
        <v>540.28145000000006</v>
      </c>
      <c r="V404" s="213"/>
      <c r="W404" s="225"/>
      <c r="X404" s="190" t="s">
        <v>1308</v>
      </c>
      <c r="Y404" s="142" t="s">
        <v>5148</v>
      </c>
      <c r="Z404" s="134">
        <v>13</v>
      </c>
      <c r="AA404" s="134">
        <v>42</v>
      </c>
      <c r="AB404" s="134">
        <v>42</v>
      </c>
    </row>
    <row r="405" spans="1:28" ht="75" x14ac:dyDescent="0.25">
      <c r="A405" s="178">
        <v>1</v>
      </c>
      <c r="B405" s="167">
        <v>1216</v>
      </c>
      <c r="C405" s="167">
        <v>1216</v>
      </c>
      <c r="D405" s="175" t="s">
        <v>3183</v>
      </c>
      <c r="E405" s="404" t="s">
        <v>3184</v>
      </c>
      <c r="F405" s="171" t="s">
        <v>30</v>
      </c>
      <c r="G405" s="404" t="s">
        <v>536</v>
      </c>
      <c r="H405" s="235"/>
      <c r="I405" s="224"/>
      <c r="J405" s="224"/>
      <c r="K405" s="224"/>
      <c r="L405" s="224"/>
      <c r="M405" s="224"/>
      <c r="N405" s="224"/>
      <c r="O405" s="224"/>
      <c r="P405" s="224"/>
      <c r="Q405" s="224"/>
      <c r="R405" s="224"/>
      <c r="S405" s="224"/>
      <c r="T405" s="224"/>
      <c r="U405" s="357">
        <v>588</v>
      </c>
      <c r="V405" s="213"/>
      <c r="W405" s="225"/>
      <c r="X405" s="190" t="s">
        <v>1306</v>
      </c>
      <c r="Y405" s="142" t="s">
        <v>5149</v>
      </c>
      <c r="Z405" s="127">
        <v>35</v>
      </c>
      <c r="AA405" s="127">
        <v>44</v>
      </c>
      <c r="AB405" s="127">
        <v>44</v>
      </c>
    </row>
    <row r="406" spans="1:28" ht="195" x14ac:dyDescent="0.25">
      <c r="A406" s="178">
        <v>2</v>
      </c>
      <c r="B406" s="167">
        <v>1217</v>
      </c>
      <c r="C406" s="167">
        <v>1217</v>
      </c>
      <c r="D406" s="175" t="s">
        <v>4574</v>
      </c>
      <c r="E406" s="404" t="s">
        <v>3185</v>
      </c>
      <c r="F406" s="171" t="s">
        <v>30</v>
      </c>
      <c r="G406" s="404" t="s">
        <v>3186</v>
      </c>
      <c r="H406" s="67">
        <v>4094221</v>
      </c>
      <c r="I406" s="224"/>
      <c r="J406" s="224"/>
      <c r="K406" s="224"/>
      <c r="L406" s="224"/>
      <c r="M406" s="224"/>
      <c r="N406" s="224"/>
      <c r="O406" s="224"/>
      <c r="P406" s="224"/>
      <c r="Q406" s="224"/>
      <c r="R406" s="224"/>
      <c r="S406" s="224"/>
      <c r="T406" s="224"/>
      <c r="U406" s="225">
        <v>631.73830029999999</v>
      </c>
      <c r="V406" s="213"/>
      <c r="W406" s="225"/>
      <c r="X406" s="190" t="s">
        <v>1306</v>
      </c>
      <c r="Y406" s="142" t="s">
        <v>5149</v>
      </c>
      <c r="Z406" s="127">
        <v>35</v>
      </c>
      <c r="AA406" s="127">
        <v>44</v>
      </c>
      <c r="AB406" s="127">
        <v>44</v>
      </c>
    </row>
    <row r="407" spans="1:28" ht="165" x14ac:dyDescent="0.25">
      <c r="A407" s="178">
        <v>4</v>
      </c>
      <c r="B407" s="167">
        <v>1219</v>
      </c>
      <c r="C407" s="167">
        <v>1219</v>
      </c>
      <c r="D407" s="175" t="s">
        <v>3188</v>
      </c>
      <c r="E407" s="404" t="s">
        <v>3189</v>
      </c>
      <c r="F407" s="171" t="s">
        <v>30</v>
      </c>
      <c r="G407" s="404" t="s">
        <v>3186</v>
      </c>
      <c r="H407" s="235"/>
      <c r="I407" s="224"/>
      <c r="J407" s="224"/>
      <c r="K407" s="224"/>
      <c r="L407" s="224"/>
      <c r="M407" s="224"/>
      <c r="N407" s="224"/>
      <c r="O407" s="224"/>
      <c r="P407" s="224"/>
      <c r="Q407" s="224"/>
      <c r="R407" s="224"/>
      <c r="S407" s="224"/>
      <c r="T407" s="224"/>
      <c r="U407" s="357">
        <v>898</v>
      </c>
      <c r="V407" s="213"/>
      <c r="W407" s="225"/>
      <c r="X407" s="190" t="s">
        <v>1306</v>
      </c>
      <c r="Y407" s="142" t="s">
        <v>5149</v>
      </c>
      <c r="Z407" s="127">
        <v>35</v>
      </c>
      <c r="AA407" s="127">
        <v>44</v>
      </c>
      <c r="AB407" s="127">
        <v>44</v>
      </c>
    </row>
    <row r="408" spans="1:28" ht="105" x14ac:dyDescent="0.25">
      <c r="A408" s="178">
        <v>12</v>
      </c>
      <c r="B408" s="167">
        <v>1227</v>
      </c>
      <c r="C408" s="167">
        <v>1227</v>
      </c>
      <c r="D408" s="175" t="s">
        <v>1020</v>
      </c>
      <c r="E408" s="404" t="s">
        <v>3197</v>
      </c>
      <c r="F408" s="171" t="s">
        <v>30</v>
      </c>
      <c r="G408" s="171" t="s">
        <v>50</v>
      </c>
      <c r="H408" s="67">
        <v>6052712</v>
      </c>
      <c r="I408" s="224"/>
      <c r="J408" s="224"/>
      <c r="K408" s="224"/>
      <c r="L408" s="224"/>
      <c r="M408" s="224"/>
      <c r="N408" s="224"/>
      <c r="O408" s="224"/>
      <c r="P408" s="224"/>
      <c r="Q408" s="224"/>
      <c r="R408" s="224"/>
      <c r="S408" s="224"/>
      <c r="T408" s="224"/>
      <c r="U408" s="225">
        <v>933.9334616000001</v>
      </c>
      <c r="V408" s="213"/>
      <c r="W408" s="225"/>
      <c r="X408" s="190" t="s">
        <v>3225</v>
      </c>
      <c r="Y408" s="142" t="s">
        <v>5149</v>
      </c>
      <c r="Z408" s="127">
        <v>35</v>
      </c>
      <c r="AA408" s="127">
        <v>44</v>
      </c>
      <c r="AB408" s="127">
        <v>44</v>
      </c>
    </row>
    <row r="409" spans="1:28" ht="180" x14ac:dyDescent="0.25">
      <c r="A409" s="178">
        <v>14</v>
      </c>
      <c r="B409" s="167">
        <v>1229</v>
      </c>
      <c r="C409" s="167">
        <v>1229</v>
      </c>
      <c r="D409" s="175" t="s">
        <v>4577</v>
      </c>
      <c r="E409" s="404" t="s">
        <v>3199</v>
      </c>
      <c r="F409" s="171" t="s">
        <v>30</v>
      </c>
      <c r="G409" s="404" t="s">
        <v>3186</v>
      </c>
      <c r="H409" s="67">
        <v>3674472</v>
      </c>
      <c r="I409" s="224"/>
      <c r="J409" s="224"/>
      <c r="K409" s="224"/>
      <c r="L409" s="224"/>
      <c r="M409" s="224"/>
      <c r="N409" s="224"/>
      <c r="O409" s="224"/>
      <c r="P409" s="224"/>
      <c r="Q409" s="224"/>
      <c r="R409" s="224"/>
      <c r="S409" s="224"/>
      <c r="T409" s="224"/>
      <c r="U409" s="225">
        <v>566.97102960000007</v>
      </c>
      <c r="V409" s="213"/>
      <c r="W409" s="225"/>
      <c r="X409" s="190" t="s">
        <v>1306</v>
      </c>
      <c r="Y409" s="142" t="s">
        <v>5149</v>
      </c>
      <c r="Z409" s="127">
        <v>35</v>
      </c>
      <c r="AA409" s="127">
        <v>44</v>
      </c>
      <c r="AB409" s="127">
        <v>44</v>
      </c>
    </row>
    <row r="410" spans="1:28" ht="75" x14ac:dyDescent="0.25">
      <c r="A410" s="178">
        <v>17</v>
      </c>
      <c r="B410" s="167">
        <v>1232</v>
      </c>
      <c r="C410" s="167">
        <v>1232</v>
      </c>
      <c r="D410" s="175" t="s">
        <v>1021</v>
      </c>
      <c r="E410" s="404" t="s">
        <v>1022</v>
      </c>
      <c r="F410" s="171" t="s">
        <v>30</v>
      </c>
      <c r="G410" s="404" t="s">
        <v>540</v>
      </c>
      <c r="H410" s="67">
        <v>3253602</v>
      </c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25">
        <v>502.03078860000005</v>
      </c>
      <c r="V410" s="213"/>
      <c r="W410" s="214"/>
      <c r="X410" s="190" t="s">
        <v>1308</v>
      </c>
      <c r="Y410" s="142" t="s">
        <v>5149</v>
      </c>
      <c r="Z410" s="127">
        <v>35</v>
      </c>
      <c r="AA410" s="127">
        <v>44</v>
      </c>
      <c r="AB410" s="127">
        <v>44</v>
      </c>
    </row>
    <row r="411" spans="1:28" ht="75" x14ac:dyDescent="0.25">
      <c r="A411" s="178">
        <v>18</v>
      </c>
      <c r="B411" s="167">
        <v>1233</v>
      </c>
      <c r="C411" s="167">
        <v>1233</v>
      </c>
      <c r="D411" s="175" t="s">
        <v>1025</v>
      </c>
      <c r="E411" s="404" t="s">
        <v>1026</v>
      </c>
      <c r="F411" s="171" t="s">
        <v>30</v>
      </c>
      <c r="G411" s="404" t="s">
        <v>537</v>
      </c>
      <c r="H411" s="67">
        <v>3528912</v>
      </c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25">
        <v>544.51112160000002</v>
      </c>
      <c r="V411" s="213"/>
      <c r="W411" s="214"/>
      <c r="X411" s="190" t="s">
        <v>1308</v>
      </c>
      <c r="Y411" s="142" t="s">
        <v>5149</v>
      </c>
      <c r="Z411" s="127">
        <v>35</v>
      </c>
      <c r="AA411" s="127">
        <v>44</v>
      </c>
      <c r="AB411" s="127">
        <v>44</v>
      </c>
    </row>
    <row r="412" spans="1:28" ht="75" x14ac:dyDescent="0.25">
      <c r="A412" s="178">
        <v>19</v>
      </c>
      <c r="B412" s="167">
        <v>1234</v>
      </c>
      <c r="C412" s="167">
        <v>1234</v>
      </c>
      <c r="D412" s="175" t="s">
        <v>1023</v>
      </c>
      <c r="E412" s="404" t="s">
        <v>1024</v>
      </c>
      <c r="F412" s="171" t="s">
        <v>30</v>
      </c>
      <c r="G412" s="404" t="s">
        <v>2446</v>
      </c>
      <c r="H412" s="67">
        <v>16311675</v>
      </c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25">
        <v>2516.8914525</v>
      </c>
      <c r="V412" s="213"/>
      <c r="W412" s="214"/>
      <c r="X412" s="190" t="s">
        <v>1308</v>
      </c>
      <c r="Y412" s="142" t="s">
        <v>5149</v>
      </c>
      <c r="Z412" s="127">
        <v>35</v>
      </c>
      <c r="AA412" s="127">
        <v>44</v>
      </c>
      <c r="AB412" s="127">
        <v>44</v>
      </c>
    </row>
    <row r="413" spans="1:28" ht="180" x14ac:dyDescent="0.25">
      <c r="A413" s="167">
        <v>8</v>
      </c>
      <c r="B413" s="167">
        <v>1242</v>
      </c>
      <c r="C413" s="167">
        <v>1242</v>
      </c>
      <c r="D413" s="175" t="s">
        <v>3208</v>
      </c>
      <c r="E413" s="405" t="s">
        <v>3209</v>
      </c>
      <c r="F413" s="178" t="s">
        <v>1</v>
      </c>
      <c r="G413" s="171" t="s">
        <v>1697</v>
      </c>
      <c r="H413" s="235"/>
      <c r="I413" s="222"/>
      <c r="J413" s="222"/>
      <c r="K413" s="222"/>
      <c r="L413" s="222"/>
      <c r="M413" s="222"/>
      <c r="N413" s="222"/>
      <c r="O413" s="222"/>
      <c r="P413" s="222"/>
      <c r="Q413" s="314">
        <v>4.0281681000000003</v>
      </c>
      <c r="R413" s="222"/>
      <c r="S413" s="222"/>
      <c r="T413" s="222"/>
      <c r="U413" s="225">
        <v>3625.3512900000001</v>
      </c>
      <c r="V413" s="213"/>
      <c r="W413" s="214"/>
      <c r="X413" s="190" t="s">
        <v>1698</v>
      </c>
      <c r="Y413" s="142" t="s">
        <v>5150</v>
      </c>
      <c r="Z413" s="134">
        <v>15</v>
      </c>
      <c r="AA413" s="134">
        <v>46</v>
      </c>
      <c r="AB413" s="134">
        <v>46</v>
      </c>
    </row>
    <row r="414" spans="1:28" ht="240" x14ac:dyDescent="0.25">
      <c r="A414" s="177">
        <v>1</v>
      </c>
      <c r="B414" s="167">
        <v>1243</v>
      </c>
      <c r="C414" s="167">
        <v>1243</v>
      </c>
      <c r="D414" s="175" t="s">
        <v>4579</v>
      </c>
      <c r="E414" s="404" t="s">
        <v>3210</v>
      </c>
      <c r="F414" s="171" t="s">
        <v>1</v>
      </c>
      <c r="G414" s="404" t="s">
        <v>3211</v>
      </c>
      <c r="H414" s="400">
        <v>7399400</v>
      </c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225">
        <v>1141.7274200000002</v>
      </c>
      <c r="V414" s="197"/>
      <c r="W414" s="189"/>
      <c r="X414" s="190" t="s">
        <v>1306</v>
      </c>
      <c r="Y414" s="142" t="s">
        <v>5151</v>
      </c>
      <c r="Z414" s="127">
        <v>45</v>
      </c>
      <c r="AA414" s="127">
        <v>45</v>
      </c>
      <c r="AB414" s="127">
        <v>45</v>
      </c>
    </row>
    <row r="415" spans="1:28" ht="150" x14ac:dyDescent="0.25">
      <c r="A415" s="24">
        <v>7</v>
      </c>
      <c r="B415" s="167">
        <v>1251</v>
      </c>
      <c r="C415" s="167">
        <v>1251</v>
      </c>
      <c r="D415" s="6" t="s">
        <v>1033</v>
      </c>
      <c r="E415" s="61" t="s">
        <v>1034</v>
      </c>
      <c r="F415" s="7" t="s">
        <v>1</v>
      </c>
      <c r="G415" s="403" t="s">
        <v>1318</v>
      </c>
      <c r="H415" s="400">
        <v>13648300</v>
      </c>
      <c r="I415" s="8"/>
      <c r="J415" s="8"/>
      <c r="K415" s="8"/>
      <c r="L415" s="24"/>
      <c r="M415" s="24"/>
      <c r="N415" s="28"/>
      <c r="O415" s="29"/>
      <c r="P415" s="28"/>
      <c r="Q415" s="28"/>
      <c r="R415" s="24"/>
      <c r="S415" s="24"/>
      <c r="T415" s="24"/>
      <c r="U415" s="366">
        <v>2105.9326900000001</v>
      </c>
      <c r="V415" s="351"/>
      <c r="W415" s="352"/>
      <c r="X415" s="25" t="s">
        <v>1308</v>
      </c>
      <c r="Y415" s="164" t="s">
        <v>5152</v>
      </c>
      <c r="Z415" s="164">
        <v>41</v>
      </c>
      <c r="AA415" s="164">
        <v>51</v>
      </c>
      <c r="AB415" s="164">
        <v>51</v>
      </c>
    </row>
    <row r="416" spans="1:28" ht="195" x14ac:dyDescent="0.25">
      <c r="A416" s="24">
        <v>2</v>
      </c>
      <c r="B416" s="167">
        <v>1253</v>
      </c>
      <c r="C416" s="167">
        <v>1253</v>
      </c>
      <c r="D416" s="6" t="s">
        <v>4584</v>
      </c>
      <c r="E416" s="403" t="s">
        <v>793</v>
      </c>
      <c r="F416" s="7" t="s">
        <v>1</v>
      </c>
      <c r="G416" s="403" t="s">
        <v>795</v>
      </c>
      <c r="H416" s="400">
        <v>6931080</v>
      </c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366">
        <v>1069.4656440000001</v>
      </c>
      <c r="V416" s="351"/>
      <c r="W416" s="352"/>
      <c r="X416" s="25" t="s">
        <v>1306</v>
      </c>
      <c r="Y416" s="164" t="s">
        <v>5153</v>
      </c>
      <c r="Z416" s="164">
        <v>25</v>
      </c>
      <c r="AA416" s="164">
        <v>48</v>
      </c>
      <c r="AB416" s="164">
        <v>48</v>
      </c>
    </row>
    <row r="417" spans="1:28" ht="135" x14ac:dyDescent="0.25">
      <c r="A417" s="24">
        <v>4</v>
      </c>
      <c r="B417" s="167">
        <v>1255</v>
      </c>
      <c r="C417" s="167">
        <v>1255</v>
      </c>
      <c r="D417" s="6" t="s">
        <v>855</v>
      </c>
      <c r="E417" s="403" t="s">
        <v>858</v>
      </c>
      <c r="F417" s="7" t="s">
        <v>1</v>
      </c>
      <c r="G417" s="403" t="s">
        <v>105</v>
      </c>
      <c r="H417" s="400">
        <v>13760000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366">
        <v>2123.1680000000001</v>
      </c>
      <c r="V417" s="351"/>
      <c r="W417" s="352"/>
      <c r="X417" s="25" t="s">
        <v>860</v>
      </c>
      <c r="Y417" s="164" t="s">
        <v>5153</v>
      </c>
      <c r="Z417" s="164">
        <v>25</v>
      </c>
      <c r="AA417" s="164">
        <v>48</v>
      </c>
      <c r="AB417" s="164">
        <v>48</v>
      </c>
    </row>
    <row r="418" spans="1:28" ht="150" x14ac:dyDescent="0.25">
      <c r="A418" s="24">
        <v>5</v>
      </c>
      <c r="B418" s="167">
        <v>1256</v>
      </c>
      <c r="C418" s="167">
        <v>1256</v>
      </c>
      <c r="D418" s="6" t="s">
        <v>856</v>
      </c>
      <c r="E418" s="403" t="s">
        <v>859</v>
      </c>
      <c r="F418" s="7" t="s">
        <v>1</v>
      </c>
      <c r="G418" s="403" t="s">
        <v>105</v>
      </c>
      <c r="H418" s="400">
        <v>12453999.999999998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366">
        <v>1921.6521999999998</v>
      </c>
      <c r="V418" s="351"/>
      <c r="W418" s="352"/>
      <c r="X418" s="25" t="s">
        <v>860</v>
      </c>
      <c r="Y418" s="164" t="s">
        <v>5153</v>
      </c>
      <c r="Z418" s="164">
        <v>25</v>
      </c>
      <c r="AA418" s="164">
        <v>48</v>
      </c>
      <c r="AB418" s="164">
        <v>48</v>
      </c>
    </row>
    <row r="419" spans="1:28" ht="150" x14ac:dyDescent="0.25">
      <c r="A419" s="24">
        <v>6</v>
      </c>
      <c r="B419" s="167">
        <v>1257</v>
      </c>
      <c r="C419" s="167">
        <v>1257</v>
      </c>
      <c r="D419" s="6" t="s">
        <v>857</v>
      </c>
      <c r="E419" s="403" t="s">
        <v>859</v>
      </c>
      <c r="F419" s="7" t="s">
        <v>1</v>
      </c>
      <c r="G419" s="403" t="s">
        <v>105</v>
      </c>
      <c r="H419" s="400">
        <v>6762000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366">
        <v>1043.3766000000001</v>
      </c>
      <c r="V419" s="351"/>
      <c r="W419" s="352"/>
      <c r="X419" s="25" t="s">
        <v>860</v>
      </c>
      <c r="Y419" s="164" t="s">
        <v>5153</v>
      </c>
      <c r="Z419" s="164">
        <v>25</v>
      </c>
      <c r="AA419" s="164">
        <v>48</v>
      </c>
      <c r="AB419" s="164">
        <v>48</v>
      </c>
    </row>
    <row r="420" spans="1:28" ht="195" x14ac:dyDescent="0.25">
      <c r="A420" s="7">
        <v>2</v>
      </c>
      <c r="B420" s="167">
        <v>1259</v>
      </c>
      <c r="C420" s="167">
        <v>1259</v>
      </c>
      <c r="D420" s="6" t="s">
        <v>4586</v>
      </c>
      <c r="E420" s="7" t="s">
        <v>794</v>
      </c>
      <c r="F420" s="7" t="s">
        <v>1</v>
      </c>
      <c r="G420" s="7" t="s">
        <v>795</v>
      </c>
      <c r="H420" s="400">
        <v>50830000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366">
        <v>7843.0690000000004</v>
      </c>
      <c r="V420" s="351"/>
      <c r="W420" s="352"/>
      <c r="X420" s="25" t="s">
        <v>1306</v>
      </c>
      <c r="Y420" s="164" t="s">
        <v>5154</v>
      </c>
      <c r="Z420" s="164">
        <v>21</v>
      </c>
      <c r="AA420" s="164">
        <v>50</v>
      </c>
      <c r="AB420" s="164">
        <v>50</v>
      </c>
    </row>
    <row r="421" spans="1:28" ht="75" x14ac:dyDescent="0.25">
      <c r="A421" s="7">
        <v>3</v>
      </c>
      <c r="B421" s="167">
        <v>1260</v>
      </c>
      <c r="C421" s="167">
        <v>1260</v>
      </c>
      <c r="D421" s="6" t="s">
        <v>1013</v>
      </c>
      <c r="E421" s="403" t="s">
        <v>1014</v>
      </c>
      <c r="F421" s="7" t="s">
        <v>1</v>
      </c>
      <c r="G421" s="403" t="s">
        <v>1416</v>
      </c>
      <c r="H421" s="332">
        <v>16899178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366">
        <v>2607.5431654000004</v>
      </c>
      <c r="V421" s="351"/>
      <c r="W421" s="352"/>
      <c r="X421" s="25" t="s">
        <v>1308</v>
      </c>
      <c r="Y421" s="164" t="s">
        <v>5154</v>
      </c>
      <c r="Z421" s="164">
        <v>21</v>
      </c>
      <c r="AA421" s="164">
        <v>50</v>
      </c>
      <c r="AB421" s="164">
        <v>50</v>
      </c>
    </row>
    <row r="422" spans="1:28" ht="255" x14ac:dyDescent="0.25">
      <c r="A422" s="34">
        <v>4</v>
      </c>
      <c r="B422" s="167">
        <v>1267</v>
      </c>
      <c r="C422" s="167">
        <v>1267</v>
      </c>
      <c r="D422" s="48" t="s">
        <v>4587</v>
      </c>
      <c r="E422" s="401" t="s">
        <v>433</v>
      </c>
      <c r="F422" s="31" t="s">
        <v>1</v>
      </c>
      <c r="G422" s="401" t="s">
        <v>1418</v>
      </c>
      <c r="H422" s="33">
        <v>16446100</v>
      </c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66">
        <v>2537.6332300000004</v>
      </c>
      <c r="V422" s="351"/>
      <c r="W422" s="352"/>
      <c r="X422" s="25" t="s">
        <v>1306</v>
      </c>
      <c r="Y422" s="164" t="s">
        <v>5156</v>
      </c>
      <c r="Z422" s="164">
        <v>20</v>
      </c>
      <c r="AA422" s="164">
        <v>49</v>
      </c>
      <c r="AB422" s="164">
        <v>49</v>
      </c>
    </row>
    <row r="423" spans="1:28" ht="75" x14ac:dyDescent="0.25">
      <c r="A423" s="34">
        <v>6</v>
      </c>
      <c r="B423" s="167">
        <v>1269</v>
      </c>
      <c r="C423" s="167">
        <v>1269</v>
      </c>
      <c r="D423" s="48" t="s">
        <v>1009</v>
      </c>
      <c r="E423" s="402" t="s">
        <v>1010</v>
      </c>
      <c r="F423" s="31" t="s">
        <v>1</v>
      </c>
      <c r="G423" s="402" t="s">
        <v>93</v>
      </c>
      <c r="H423" s="67">
        <v>7567500</v>
      </c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66">
        <v>1167.66525</v>
      </c>
      <c r="V423" s="351"/>
      <c r="W423" s="352"/>
      <c r="X423" s="25" t="s">
        <v>1308</v>
      </c>
      <c r="Y423" s="164" t="s">
        <v>5156</v>
      </c>
      <c r="Z423" s="164">
        <v>20</v>
      </c>
      <c r="AA423" s="164">
        <v>49</v>
      </c>
      <c r="AB423" s="164">
        <v>49</v>
      </c>
    </row>
    <row r="424" spans="1:28" ht="90" x14ac:dyDescent="0.25">
      <c r="A424" s="34">
        <v>7</v>
      </c>
      <c r="B424" s="167">
        <v>1270</v>
      </c>
      <c r="C424" s="167">
        <v>1270</v>
      </c>
      <c r="D424" s="48" t="s">
        <v>1011</v>
      </c>
      <c r="E424" s="402" t="s">
        <v>1012</v>
      </c>
      <c r="F424" s="31" t="s">
        <v>1</v>
      </c>
      <c r="G424" s="402" t="s">
        <v>93</v>
      </c>
      <c r="H424" s="67">
        <v>9012280</v>
      </c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66">
        <v>1390.5948040000001</v>
      </c>
      <c r="V424" s="351"/>
      <c r="W424" s="352"/>
      <c r="X424" s="25" t="s">
        <v>1308</v>
      </c>
      <c r="Y424" s="164" t="s">
        <v>5156</v>
      </c>
      <c r="Z424" s="164">
        <v>20</v>
      </c>
      <c r="AA424" s="164">
        <v>49</v>
      </c>
      <c r="AB424" s="164">
        <v>49</v>
      </c>
    </row>
    <row r="425" spans="1:28" ht="120" x14ac:dyDescent="0.25">
      <c r="A425" s="34">
        <v>8</v>
      </c>
      <c r="B425" s="167">
        <v>1271</v>
      </c>
      <c r="C425" s="167">
        <v>1271</v>
      </c>
      <c r="D425" s="48" t="s">
        <v>1007</v>
      </c>
      <c r="E425" s="402" t="s">
        <v>1008</v>
      </c>
      <c r="F425" s="31" t="s">
        <v>1</v>
      </c>
      <c r="G425" s="402" t="s">
        <v>93</v>
      </c>
      <c r="H425" s="67">
        <v>27316534</v>
      </c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66">
        <v>4214.9411962000004</v>
      </c>
      <c r="V425" s="351"/>
      <c r="W425" s="352"/>
      <c r="X425" s="25" t="s">
        <v>1308</v>
      </c>
      <c r="Y425" s="164" t="s">
        <v>5156</v>
      </c>
      <c r="Z425" s="164">
        <v>20</v>
      </c>
      <c r="AA425" s="164">
        <v>49</v>
      </c>
      <c r="AB425" s="164">
        <v>49</v>
      </c>
    </row>
    <row r="426" spans="1:28" ht="90" x14ac:dyDescent="0.25">
      <c r="A426" s="60">
        <v>7</v>
      </c>
      <c r="B426" s="167">
        <v>1278</v>
      </c>
      <c r="C426" s="167">
        <v>1278</v>
      </c>
      <c r="D426" s="48" t="s">
        <v>4589</v>
      </c>
      <c r="E426" s="402" t="s">
        <v>1029</v>
      </c>
      <c r="F426" s="401" t="s">
        <v>1</v>
      </c>
      <c r="G426" s="402" t="s">
        <v>1419</v>
      </c>
      <c r="H426" s="67">
        <v>6838900</v>
      </c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66">
        <v>1055.24227</v>
      </c>
      <c r="V426" s="10"/>
      <c r="W426" s="18"/>
      <c r="X426" s="25" t="s">
        <v>1308</v>
      </c>
      <c r="Y426" s="164" t="s">
        <v>5157</v>
      </c>
      <c r="Z426" s="164">
        <v>14</v>
      </c>
      <c r="AA426" s="164">
        <v>52</v>
      </c>
      <c r="AB426" s="164">
        <v>52</v>
      </c>
    </row>
    <row r="427" spans="1:28" ht="195" x14ac:dyDescent="0.25">
      <c r="A427" s="60">
        <v>8</v>
      </c>
      <c r="B427" s="167">
        <v>1279</v>
      </c>
      <c r="C427" s="167">
        <v>1279</v>
      </c>
      <c r="D427" s="48" t="s">
        <v>4590</v>
      </c>
      <c r="E427" s="402" t="s">
        <v>1031</v>
      </c>
      <c r="F427" s="401" t="s">
        <v>1</v>
      </c>
      <c r="G427" s="402" t="s">
        <v>1315</v>
      </c>
      <c r="H427" s="67">
        <v>15408900</v>
      </c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66">
        <v>2377.5932700000003</v>
      </c>
      <c r="V427" s="10"/>
      <c r="W427" s="18"/>
      <c r="X427" s="25" t="s">
        <v>1308</v>
      </c>
      <c r="Y427" s="164" t="s">
        <v>5157</v>
      </c>
      <c r="Z427" s="164">
        <v>14</v>
      </c>
      <c r="AA427" s="164">
        <v>52</v>
      </c>
      <c r="AB427" s="164">
        <v>52</v>
      </c>
    </row>
    <row r="428" spans="1:28" ht="225" x14ac:dyDescent="0.25">
      <c r="A428" s="60">
        <v>9</v>
      </c>
      <c r="B428" s="167">
        <v>1280</v>
      </c>
      <c r="C428" s="167">
        <v>1280</v>
      </c>
      <c r="D428" s="48" t="s">
        <v>4591</v>
      </c>
      <c r="E428" s="402" t="s">
        <v>1028</v>
      </c>
      <c r="F428" s="401" t="s">
        <v>1</v>
      </c>
      <c r="G428" s="402" t="s">
        <v>1420</v>
      </c>
      <c r="H428" s="67">
        <v>7101700</v>
      </c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66">
        <v>1095.79231</v>
      </c>
      <c r="V428" s="10"/>
      <c r="W428" s="18"/>
      <c r="X428" s="25" t="s">
        <v>1308</v>
      </c>
      <c r="Y428" s="164" t="s">
        <v>5157</v>
      </c>
      <c r="Z428" s="164">
        <v>14</v>
      </c>
      <c r="AA428" s="164">
        <v>52</v>
      </c>
      <c r="AB428" s="164">
        <v>52</v>
      </c>
    </row>
    <row r="429" spans="1:28" ht="165" x14ac:dyDescent="0.25">
      <c r="A429" s="60">
        <v>10</v>
      </c>
      <c r="B429" s="167">
        <v>1281</v>
      </c>
      <c r="C429" s="167">
        <v>1281</v>
      </c>
      <c r="D429" s="48" t="s">
        <v>4592</v>
      </c>
      <c r="E429" s="402" t="s">
        <v>1027</v>
      </c>
      <c r="F429" s="401" t="s">
        <v>1</v>
      </c>
      <c r="G429" s="402" t="s">
        <v>1419</v>
      </c>
      <c r="H429" s="67">
        <v>8307082</v>
      </c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66">
        <v>1281.7827526000001</v>
      </c>
      <c r="V429" s="10"/>
      <c r="W429" s="18"/>
      <c r="X429" s="25" t="s">
        <v>1308</v>
      </c>
      <c r="Y429" s="164" t="s">
        <v>5157</v>
      </c>
      <c r="Z429" s="164">
        <v>14</v>
      </c>
      <c r="AA429" s="164">
        <v>52</v>
      </c>
      <c r="AB429" s="164">
        <v>52</v>
      </c>
    </row>
    <row r="430" spans="1:28" ht="225" x14ac:dyDescent="0.25">
      <c r="A430" s="60">
        <v>11</v>
      </c>
      <c r="B430" s="167">
        <v>1282</v>
      </c>
      <c r="C430" s="167">
        <v>1282</v>
      </c>
      <c r="D430" s="48" t="s">
        <v>4593</v>
      </c>
      <c r="E430" s="402" t="s">
        <v>1030</v>
      </c>
      <c r="F430" s="401" t="s">
        <v>1</v>
      </c>
      <c r="G430" s="402" t="s">
        <v>1315</v>
      </c>
      <c r="H430" s="67">
        <v>8707572</v>
      </c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66">
        <v>1343.5783596000001</v>
      </c>
      <c r="V430" s="10"/>
      <c r="W430" s="18"/>
      <c r="X430" s="25" t="s">
        <v>1308</v>
      </c>
      <c r="Y430" s="164" t="s">
        <v>5157</v>
      </c>
      <c r="Z430" s="164">
        <v>14</v>
      </c>
      <c r="AA430" s="164">
        <v>52</v>
      </c>
      <c r="AB430" s="164">
        <v>52</v>
      </c>
    </row>
    <row r="431" spans="1:28" ht="75" x14ac:dyDescent="0.25">
      <c r="A431" s="60">
        <v>12</v>
      </c>
      <c r="B431" s="167">
        <v>1283</v>
      </c>
      <c r="C431" s="167">
        <v>1283</v>
      </c>
      <c r="D431" s="48" t="s">
        <v>4594</v>
      </c>
      <c r="E431" s="402" t="s">
        <v>1032</v>
      </c>
      <c r="F431" s="31" t="s">
        <v>30</v>
      </c>
      <c r="G431" s="402" t="s">
        <v>537</v>
      </c>
      <c r="H431" s="67">
        <v>5100000</v>
      </c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66">
        <v>786.93000000000006</v>
      </c>
      <c r="V431" s="10"/>
      <c r="W431" s="18"/>
      <c r="X431" s="25" t="s">
        <v>1308</v>
      </c>
      <c r="Y431" s="164" t="s">
        <v>5157</v>
      </c>
      <c r="Z431" s="164">
        <v>14</v>
      </c>
      <c r="AA431" s="164">
        <v>52</v>
      </c>
      <c r="AB431" s="164">
        <v>52</v>
      </c>
    </row>
    <row r="432" spans="1:28" ht="105" x14ac:dyDescent="0.25">
      <c r="A432" s="24">
        <v>18</v>
      </c>
      <c r="B432" s="167">
        <v>1301</v>
      </c>
      <c r="C432" s="167">
        <v>1301</v>
      </c>
      <c r="D432" s="6" t="s">
        <v>805</v>
      </c>
      <c r="E432" s="403" t="s">
        <v>813</v>
      </c>
      <c r="F432" s="7" t="s">
        <v>1</v>
      </c>
      <c r="G432" s="403" t="s">
        <v>818</v>
      </c>
      <c r="H432" s="400">
        <v>8049000</v>
      </c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366">
        <v>1241.9607000000001</v>
      </c>
      <c r="V432" s="351"/>
      <c r="W432" s="352"/>
      <c r="X432" s="25" t="s">
        <v>1306</v>
      </c>
      <c r="Y432" s="164" t="s">
        <v>5158</v>
      </c>
      <c r="Z432" s="164">
        <v>56</v>
      </c>
      <c r="AA432" s="164">
        <v>53</v>
      </c>
      <c r="AB432" s="164">
        <v>53</v>
      </c>
    </row>
    <row r="433" spans="1:28" ht="135" x14ac:dyDescent="0.25">
      <c r="A433" s="24">
        <v>22</v>
      </c>
      <c r="B433" s="167">
        <v>1305</v>
      </c>
      <c r="C433" s="167">
        <v>1305</v>
      </c>
      <c r="D433" s="6" t="s">
        <v>804</v>
      </c>
      <c r="E433" s="403" t="s">
        <v>812</v>
      </c>
      <c r="F433" s="7" t="s">
        <v>1</v>
      </c>
      <c r="G433" s="403" t="s">
        <v>819</v>
      </c>
      <c r="H433" s="400">
        <v>25269590</v>
      </c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366">
        <v>3899.0977370000001</v>
      </c>
      <c r="V433" s="351"/>
      <c r="W433" s="352"/>
      <c r="X433" s="25" t="s">
        <v>1306</v>
      </c>
      <c r="Y433" s="164" t="s">
        <v>5158</v>
      </c>
      <c r="Z433" s="164">
        <v>56</v>
      </c>
      <c r="AA433" s="164">
        <v>53</v>
      </c>
      <c r="AB433" s="164">
        <v>53</v>
      </c>
    </row>
    <row r="434" spans="1:28" ht="150" x14ac:dyDescent="0.25">
      <c r="A434" s="24">
        <v>23</v>
      </c>
      <c r="B434" s="167">
        <v>1306</v>
      </c>
      <c r="C434" s="167">
        <v>1306</v>
      </c>
      <c r="D434" s="6" t="s">
        <v>801</v>
      </c>
      <c r="E434" s="403" t="s">
        <v>810</v>
      </c>
      <c r="F434" s="7" t="s">
        <v>1</v>
      </c>
      <c r="G434" s="403" t="s">
        <v>788</v>
      </c>
      <c r="H434" s="400">
        <v>6618200</v>
      </c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366">
        <v>1021.18826</v>
      </c>
      <c r="V434" s="351"/>
      <c r="W434" s="352"/>
      <c r="X434" s="25" t="s">
        <v>1306</v>
      </c>
      <c r="Y434" s="164" t="s">
        <v>5158</v>
      </c>
      <c r="Z434" s="164">
        <v>56</v>
      </c>
      <c r="AA434" s="164">
        <v>53</v>
      </c>
      <c r="AB434" s="164">
        <v>53</v>
      </c>
    </row>
    <row r="435" spans="1:28" ht="150" x14ac:dyDescent="0.25">
      <c r="A435" s="24">
        <v>29</v>
      </c>
      <c r="B435" s="167">
        <v>1312</v>
      </c>
      <c r="C435" s="167">
        <v>1312</v>
      </c>
      <c r="D435" s="6" t="s">
        <v>799</v>
      </c>
      <c r="E435" s="403" t="s">
        <v>809</v>
      </c>
      <c r="F435" s="7" t="s">
        <v>1</v>
      </c>
      <c r="G435" s="403" t="s">
        <v>1307</v>
      </c>
      <c r="H435" s="400">
        <v>7649915</v>
      </c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366">
        <v>1180.3818845000001</v>
      </c>
      <c r="V435" s="351"/>
      <c r="W435" s="352"/>
      <c r="X435" s="25" t="s">
        <v>1306</v>
      </c>
      <c r="Y435" s="164" t="s">
        <v>5158</v>
      </c>
      <c r="Z435" s="164">
        <v>56</v>
      </c>
      <c r="AA435" s="164">
        <v>53</v>
      </c>
      <c r="AB435" s="164">
        <v>53</v>
      </c>
    </row>
    <row r="436" spans="1:28" ht="120" x14ac:dyDescent="0.25">
      <c r="A436" s="24">
        <v>32</v>
      </c>
      <c r="B436" s="167">
        <v>1315</v>
      </c>
      <c r="C436" s="167">
        <v>1315</v>
      </c>
      <c r="D436" s="6" t="s">
        <v>806</v>
      </c>
      <c r="E436" s="403" t="s">
        <v>814</v>
      </c>
      <c r="F436" s="7" t="s">
        <v>1</v>
      </c>
      <c r="G436" s="403" t="s">
        <v>817</v>
      </c>
      <c r="H436" s="400">
        <v>7087400</v>
      </c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366">
        <v>1093.58582</v>
      </c>
      <c r="V436" s="351"/>
      <c r="W436" s="352"/>
      <c r="X436" s="25" t="s">
        <v>1306</v>
      </c>
      <c r="Y436" s="164" t="s">
        <v>5158</v>
      </c>
      <c r="Z436" s="164">
        <v>56</v>
      </c>
      <c r="AA436" s="164">
        <v>53</v>
      </c>
      <c r="AB436" s="164">
        <v>53</v>
      </c>
    </row>
    <row r="437" spans="1:28" ht="105" x14ac:dyDescent="0.25">
      <c r="A437" s="24">
        <v>40</v>
      </c>
      <c r="B437" s="167">
        <v>1323</v>
      </c>
      <c r="C437" s="167">
        <v>1323</v>
      </c>
      <c r="D437" s="6" t="s">
        <v>808</v>
      </c>
      <c r="E437" s="403" t="s">
        <v>815</v>
      </c>
      <c r="F437" s="7" t="s">
        <v>1</v>
      </c>
      <c r="G437" s="403" t="s">
        <v>817</v>
      </c>
      <c r="H437" s="400">
        <v>7247700</v>
      </c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366">
        <v>1118.3201100000001</v>
      </c>
      <c r="V437" s="351"/>
      <c r="W437" s="352"/>
      <c r="X437" s="25" t="s">
        <v>1306</v>
      </c>
      <c r="Y437" s="164" t="s">
        <v>5158</v>
      </c>
      <c r="Z437" s="164">
        <v>56</v>
      </c>
      <c r="AA437" s="164">
        <v>53</v>
      </c>
      <c r="AB437" s="164">
        <v>53</v>
      </c>
    </row>
    <row r="438" spans="1:28" ht="165" x14ac:dyDescent="0.25">
      <c r="A438" s="24">
        <v>44</v>
      </c>
      <c r="B438" s="167">
        <v>1327</v>
      </c>
      <c r="C438" s="167">
        <v>1327</v>
      </c>
      <c r="D438" s="6" t="s">
        <v>1537</v>
      </c>
      <c r="E438" s="403" t="s">
        <v>816</v>
      </c>
      <c r="F438" s="7" t="s">
        <v>1</v>
      </c>
      <c r="G438" s="403" t="s">
        <v>818</v>
      </c>
      <c r="H438" s="400">
        <v>11427100</v>
      </c>
      <c r="I438" s="401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366">
        <v>1763.20153</v>
      </c>
      <c r="V438" s="351"/>
      <c r="W438" s="352"/>
      <c r="X438" s="25" t="s">
        <v>1306</v>
      </c>
      <c r="Y438" s="164" t="s">
        <v>5158</v>
      </c>
      <c r="Z438" s="164">
        <v>56</v>
      </c>
      <c r="AA438" s="164">
        <v>53</v>
      </c>
      <c r="AB438" s="164">
        <v>53</v>
      </c>
    </row>
    <row r="439" spans="1:28" ht="120" x14ac:dyDescent="0.25">
      <c r="A439" s="24">
        <v>50</v>
      </c>
      <c r="B439" s="167">
        <v>1333</v>
      </c>
      <c r="C439" s="167">
        <v>1333</v>
      </c>
      <c r="D439" s="6" t="s">
        <v>802</v>
      </c>
      <c r="E439" s="403" t="s">
        <v>811</v>
      </c>
      <c r="F439" s="7" t="s">
        <v>1</v>
      </c>
      <c r="G439" s="402" t="s">
        <v>817</v>
      </c>
      <c r="H439" s="400">
        <v>6759900</v>
      </c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366">
        <v>1043.0525700000001</v>
      </c>
      <c r="V439" s="351"/>
      <c r="W439" s="352"/>
      <c r="X439" s="25" t="s">
        <v>1306</v>
      </c>
      <c r="Y439" s="164" t="s">
        <v>5158</v>
      </c>
      <c r="Z439" s="164">
        <v>56</v>
      </c>
      <c r="AA439" s="164">
        <v>53</v>
      </c>
      <c r="AB439" s="164">
        <v>53</v>
      </c>
    </row>
    <row r="440" spans="1:28" ht="135" x14ac:dyDescent="0.25">
      <c r="A440" s="24">
        <v>51</v>
      </c>
      <c r="B440" s="167">
        <v>1334</v>
      </c>
      <c r="C440" s="167">
        <v>1334</v>
      </c>
      <c r="D440" s="6" t="s">
        <v>4601</v>
      </c>
      <c r="E440" s="404" t="s">
        <v>1093</v>
      </c>
      <c r="F440" s="7" t="s">
        <v>1</v>
      </c>
      <c r="G440" s="404" t="s">
        <v>1491</v>
      </c>
      <c r="H440" s="67">
        <v>14025800</v>
      </c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366">
        <v>2164.1809400000002</v>
      </c>
      <c r="V440" s="351"/>
      <c r="W440" s="352"/>
      <c r="X440" s="25" t="s">
        <v>1308</v>
      </c>
      <c r="Y440" s="164" t="s">
        <v>5158</v>
      </c>
      <c r="Z440" s="164">
        <v>56</v>
      </c>
      <c r="AA440" s="164">
        <v>53</v>
      </c>
      <c r="AB440" s="164">
        <v>53</v>
      </c>
    </row>
    <row r="441" spans="1:28" ht="105" x14ac:dyDescent="0.25">
      <c r="A441" s="24">
        <v>52</v>
      </c>
      <c r="B441" s="167">
        <v>1335</v>
      </c>
      <c r="C441" s="167">
        <v>1335</v>
      </c>
      <c r="D441" s="6" t="s">
        <v>4602</v>
      </c>
      <c r="E441" s="404" t="s">
        <v>1092</v>
      </c>
      <c r="F441" s="7" t="s">
        <v>1</v>
      </c>
      <c r="G441" s="404" t="s">
        <v>1672</v>
      </c>
      <c r="H441" s="400">
        <v>110210600</v>
      </c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366">
        <v>17005.495580000003</v>
      </c>
      <c r="V441" s="351"/>
      <c r="W441" s="352"/>
      <c r="X441" s="25" t="s">
        <v>1308</v>
      </c>
      <c r="Y441" s="164" t="s">
        <v>5158</v>
      </c>
      <c r="Z441" s="164">
        <v>56</v>
      </c>
      <c r="AA441" s="164">
        <v>53</v>
      </c>
      <c r="AB441" s="164">
        <v>53</v>
      </c>
    </row>
    <row r="442" spans="1:28" ht="150" x14ac:dyDescent="0.25">
      <c r="A442" s="24">
        <v>1</v>
      </c>
      <c r="B442" s="167">
        <v>1336</v>
      </c>
      <c r="C442" s="167">
        <v>1336</v>
      </c>
      <c r="D442" s="6" t="s">
        <v>4603</v>
      </c>
      <c r="E442" s="403" t="s">
        <v>499</v>
      </c>
      <c r="F442" s="7" t="s">
        <v>1</v>
      </c>
      <c r="G442" s="403" t="s">
        <v>524</v>
      </c>
      <c r="H442" s="215">
        <v>16530000</v>
      </c>
      <c r="I442" s="145"/>
      <c r="J442" s="145"/>
      <c r="K442" s="24"/>
      <c r="L442" s="145"/>
      <c r="M442" s="24"/>
      <c r="N442" s="24"/>
      <c r="O442" s="24"/>
      <c r="P442" s="24"/>
      <c r="Q442" s="145"/>
      <c r="R442" s="24"/>
      <c r="S442" s="24"/>
      <c r="T442" s="24"/>
      <c r="U442" s="366">
        <v>2550.5790000000002</v>
      </c>
      <c r="V442" s="351"/>
      <c r="W442" s="352"/>
      <c r="X442" s="25" t="s">
        <v>1306</v>
      </c>
      <c r="Y442" s="164" t="s">
        <v>5159</v>
      </c>
      <c r="Z442" s="164">
        <v>12</v>
      </c>
      <c r="AA442" s="164">
        <v>54</v>
      </c>
      <c r="AB442" s="164">
        <v>54</v>
      </c>
    </row>
    <row r="443" spans="1:28" ht="180" x14ac:dyDescent="0.25">
      <c r="A443" s="24">
        <v>2</v>
      </c>
      <c r="B443" s="167">
        <v>1337</v>
      </c>
      <c r="C443" s="167">
        <v>1337</v>
      </c>
      <c r="D443" s="6" t="s">
        <v>4604</v>
      </c>
      <c r="E443" s="403" t="s">
        <v>481</v>
      </c>
      <c r="F443" s="7" t="s">
        <v>1</v>
      </c>
      <c r="G443" s="403" t="s">
        <v>144</v>
      </c>
      <c r="H443" s="33">
        <v>6510800</v>
      </c>
      <c r="I443" s="145"/>
      <c r="J443" s="145"/>
      <c r="K443" s="24"/>
      <c r="L443" s="145"/>
      <c r="M443" s="24"/>
      <c r="N443" s="24"/>
      <c r="O443" s="24"/>
      <c r="P443" s="24"/>
      <c r="Q443" s="145"/>
      <c r="R443" s="24"/>
      <c r="S443" s="24"/>
      <c r="T443" s="24"/>
      <c r="U443" s="366">
        <v>1004.61644</v>
      </c>
      <c r="V443" s="351"/>
      <c r="W443" s="352"/>
      <c r="X443" s="25" t="s">
        <v>1306</v>
      </c>
      <c r="Y443" s="164" t="s">
        <v>5159</v>
      </c>
      <c r="Z443" s="164">
        <v>12</v>
      </c>
      <c r="AA443" s="164">
        <v>54</v>
      </c>
      <c r="AB443" s="164">
        <v>54</v>
      </c>
    </row>
    <row r="444" spans="1:28" ht="195" x14ac:dyDescent="0.25">
      <c r="A444" s="24">
        <v>3</v>
      </c>
      <c r="B444" s="167">
        <v>1338</v>
      </c>
      <c r="C444" s="167">
        <v>1338</v>
      </c>
      <c r="D444" s="6" t="s">
        <v>4605</v>
      </c>
      <c r="E444" s="403" t="s">
        <v>487</v>
      </c>
      <c r="F444" s="7" t="s">
        <v>1</v>
      </c>
      <c r="G444" s="403" t="s">
        <v>38</v>
      </c>
      <c r="H444" s="215">
        <v>53766400</v>
      </c>
      <c r="I444" s="26"/>
      <c r="J444" s="145"/>
      <c r="K444" s="24"/>
      <c r="L444" s="145"/>
      <c r="M444" s="24"/>
      <c r="N444" s="24"/>
      <c r="O444" s="24"/>
      <c r="P444" s="24"/>
      <c r="Q444" s="145"/>
      <c r="R444" s="24"/>
      <c r="S444" s="24"/>
      <c r="T444" s="24"/>
      <c r="U444" s="366">
        <v>8296.1555200000003</v>
      </c>
      <c r="V444" s="351"/>
      <c r="W444" s="352"/>
      <c r="X444" s="25" t="s">
        <v>1306</v>
      </c>
      <c r="Y444" s="164" t="s">
        <v>5159</v>
      </c>
      <c r="Z444" s="164">
        <v>12</v>
      </c>
      <c r="AA444" s="164">
        <v>54</v>
      </c>
      <c r="AB444" s="164">
        <v>54</v>
      </c>
    </row>
    <row r="445" spans="1:28" ht="180" x14ac:dyDescent="0.25">
      <c r="A445" s="24">
        <v>4</v>
      </c>
      <c r="B445" s="167">
        <v>1339</v>
      </c>
      <c r="C445" s="167">
        <v>1339</v>
      </c>
      <c r="D445" s="6" t="s">
        <v>4606</v>
      </c>
      <c r="E445" s="403" t="s">
        <v>501</v>
      </c>
      <c r="F445" s="7" t="s">
        <v>1</v>
      </c>
      <c r="G445" s="403" t="s">
        <v>88</v>
      </c>
      <c r="H445" s="33">
        <v>20501200</v>
      </c>
      <c r="I445" s="145"/>
      <c r="J445" s="145"/>
      <c r="K445" s="24"/>
      <c r="L445" s="145"/>
      <c r="M445" s="24"/>
      <c r="N445" s="24"/>
      <c r="O445" s="24"/>
      <c r="P445" s="24"/>
      <c r="Q445" s="145"/>
      <c r="R445" s="24"/>
      <c r="S445" s="24"/>
      <c r="T445" s="24"/>
      <c r="U445" s="366">
        <v>3163.3351600000001</v>
      </c>
      <c r="V445" s="351"/>
      <c r="W445" s="352"/>
      <c r="X445" s="25" t="s">
        <v>1306</v>
      </c>
      <c r="Y445" s="164" t="s">
        <v>5159</v>
      </c>
      <c r="Z445" s="164">
        <v>12</v>
      </c>
      <c r="AA445" s="164">
        <v>54</v>
      </c>
      <c r="AB445" s="164">
        <v>54</v>
      </c>
    </row>
    <row r="446" spans="1:28" ht="180" x14ac:dyDescent="0.25">
      <c r="A446" s="24">
        <v>5</v>
      </c>
      <c r="B446" s="167">
        <v>1340</v>
      </c>
      <c r="C446" s="167">
        <v>1340</v>
      </c>
      <c r="D446" s="6" t="s">
        <v>4607</v>
      </c>
      <c r="E446" s="403" t="s">
        <v>504</v>
      </c>
      <c r="F446" s="7" t="s">
        <v>1</v>
      </c>
      <c r="G446" s="403" t="s">
        <v>525</v>
      </c>
      <c r="H446" s="33">
        <v>7113200</v>
      </c>
      <c r="I446" s="145"/>
      <c r="J446" s="145"/>
      <c r="K446" s="24"/>
      <c r="L446" s="145"/>
      <c r="M446" s="24"/>
      <c r="N446" s="24"/>
      <c r="O446" s="24"/>
      <c r="P446" s="24"/>
      <c r="Q446" s="145"/>
      <c r="R446" s="24"/>
      <c r="S446" s="24"/>
      <c r="T446" s="24"/>
      <c r="U446" s="366">
        <v>1097.5667600000002</v>
      </c>
      <c r="V446" s="351"/>
      <c r="W446" s="352"/>
      <c r="X446" s="25" t="s">
        <v>1306</v>
      </c>
      <c r="Y446" s="164" t="s">
        <v>5159</v>
      </c>
      <c r="Z446" s="164">
        <v>12</v>
      </c>
      <c r="AA446" s="164">
        <v>54</v>
      </c>
      <c r="AB446" s="164">
        <v>54</v>
      </c>
    </row>
    <row r="447" spans="1:28" ht="195" x14ac:dyDescent="0.25">
      <c r="A447" s="24">
        <v>9</v>
      </c>
      <c r="B447" s="167">
        <v>1344</v>
      </c>
      <c r="C447" s="167">
        <v>1344</v>
      </c>
      <c r="D447" s="6" t="s">
        <v>1302</v>
      </c>
      <c r="E447" s="403" t="s">
        <v>489</v>
      </c>
      <c r="F447" s="7" t="s">
        <v>1</v>
      </c>
      <c r="G447" s="403" t="s">
        <v>17</v>
      </c>
      <c r="H447" s="33">
        <v>13452900</v>
      </c>
      <c r="I447" s="145"/>
      <c r="J447" s="145"/>
      <c r="K447" s="24"/>
      <c r="L447" s="145"/>
      <c r="M447" s="24"/>
      <c r="N447" s="24"/>
      <c r="O447" s="24"/>
      <c r="P447" s="24"/>
      <c r="Q447" s="145"/>
      <c r="R447" s="24"/>
      <c r="S447" s="24"/>
      <c r="T447" s="24"/>
      <c r="U447" s="366">
        <v>2075.7824700000001</v>
      </c>
      <c r="V447" s="351"/>
      <c r="W447" s="352"/>
      <c r="X447" s="25" t="s">
        <v>1306</v>
      </c>
      <c r="Y447" s="164" t="s">
        <v>5159</v>
      </c>
      <c r="Z447" s="164">
        <v>12</v>
      </c>
      <c r="AA447" s="164">
        <v>54</v>
      </c>
      <c r="AB447" s="164">
        <v>54</v>
      </c>
    </row>
    <row r="448" spans="1:28" ht="135" x14ac:dyDescent="0.25">
      <c r="A448" s="24">
        <v>11</v>
      </c>
      <c r="B448" s="167">
        <v>1346</v>
      </c>
      <c r="C448" s="167">
        <v>1346</v>
      </c>
      <c r="D448" s="6" t="s">
        <v>4612</v>
      </c>
      <c r="E448" s="403" t="s">
        <v>483</v>
      </c>
      <c r="F448" s="7" t="s">
        <v>1</v>
      </c>
      <c r="G448" s="403" t="s">
        <v>520</v>
      </c>
      <c r="H448" s="33">
        <v>9612200</v>
      </c>
      <c r="I448" s="145"/>
      <c r="J448" s="145"/>
      <c r="K448" s="24"/>
      <c r="L448" s="145"/>
      <c r="M448" s="24"/>
      <c r="N448" s="24"/>
      <c r="O448" s="24"/>
      <c r="P448" s="24"/>
      <c r="Q448" s="145"/>
      <c r="R448" s="24"/>
      <c r="S448" s="24"/>
      <c r="T448" s="24"/>
      <c r="U448" s="366">
        <v>1483.16246</v>
      </c>
      <c r="V448" s="351"/>
      <c r="W448" s="352"/>
      <c r="X448" s="25" t="s">
        <v>1306</v>
      </c>
      <c r="Y448" s="164" t="s">
        <v>5159</v>
      </c>
      <c r="Z448" s="164">
        <v>12</v>
      </c>
      <c r="AA448" s="164">
        <v>54</v>
      </c>
      <c r="AB448" s="164">
        <v>54</v>
      </c>
    </row>
    <row r="449" spans="1:28" ht="135" x14ac:dyDescent="0.25">
      <c r="A449" s="24">
        <v>13</v>
      </c>
      <c r="B449" s="167">
        <v>1348</v>
      </c>
      <c r="C449" s="167">
        <v>1348</v>
      </c>
      <c r="D449" s="6" t="s">
        <v>4614</v>
      </c>
      <c r="E449" s="403" t="s">
        <v>511</v>
      </c>
      <c r="F449" s="7" t="s">
        <v>1</v>
      </c>
      <c r="G449" s="403" t="s">
        <v>91</v>
      </c>
      <c r="H449" s="33">
        <v>18930400</v>
      </c>
      <c r="I449" s="145"/>
      <c r="J449" s="145"/>
      <c r="K449" s="24"/>
      <c r="L449" s="145"/>
      <c r="M449" s="24"/>
      <c r="N449" s="24"/>
      <c r="O449" s="24"/>
      <c r="P449" s="24"/>
      <c r="Q449" s="145"/>
      <c r="R449" s="24"/>
      <c r="S449" s="24"/>
      <c r="T449" s="24"/>
      <c r="U449" s="366">
        <v>2920.96072</v>
      </c>
      <c r="V449" s="351"/>
      <c r="W449" s="352"/>
      <c r="X449" s="25" t="s">
        <v>1306</v>
      </c>
      <c r="Y449" s="164" t="s">
        <v>5159</v>
      </c>
      <c r="Z449" s="164">
        <v>12</v>
      </c>
      <c r="AA449" s="164">
        <v>54</v>
      </c>
      <c r="AB449" s="164">
        <v>54</v>
      </c>
    </row>
    <row r="450" spans="1:28" ht="150" x14ac:dyDescent="0.25">
      <c r="A450" s="24">
        <v>14</v>
      </c>
      <c r="B450" s="167">
        <v>1349</v>
      </c>
      <c r="C450" s="167">
        <v>1349</v>
      </c>
      <c r="D450" s="6" t="s">
        <v>4615</v>
      </c>
      <c r="E450" s="403" t="s">
        <v>503</v>
      </c>
      <c r="F450" s="7" t="s">
        <v>1</v>
      </c>
      <c r="G450" s="403" t="s">
        <v>42</v>
      </c>
      <c r="H450" s="215">
        <v>40882200</v>
      </c>
      <c r="I450" s="26"/>
      <c r="J450" s="145"/>
      <c r="K450" s="24"/>
      <c r="L450" s="145"/>
      <c r="M450" s="24"/>
      <c r="N450" s="24"/>
      <c r="O450" s="24"/>
      <c r="P450" s="24"/>
      <c r="Q450" s="145"/>
      <c r="R450" s="24"/>
      <c r="S450" s="24"/>
      <c r="T450" s="24"/>
      <c r="U450" s="366">
        <v>6308.1234600000007</v>
      </c>
      <c r="V450" s="351"/>
      <c r="W450" s="352"/>
      <c r="X450" s="25" t="s">
        <v>1306</v>
      </c>
      <c r="Y450" s="164" t="s">
        <v>5159</v>
      </c>
      <c r="Z450" s="164">
        <v>12</v>
      </c>
      <c r="AA450" s="164">
        <v>54</v>
      </c>
      <c r="AB450" s="164">
        <v>54</v>
      </c>
    </row>
    <row r="451" spans="1:28" ht="195" x14ac:dyDescent="0.25">
      <c r="A451" s="24">
        <v>15</v>
      </c>
      <c r="B451" s="167">
        <v>1350</v>
      </c>
      <c r="C451" s="167">
        <v>1350</v>
      </c>
      <c r="D451" s="6" t="s">
        <v>4616</v>
      </c>
      <c r="E451" s="403" t="s">
        <v>509</v>
      </c>
      <c r="F451" s="7" t="s">
        <v>1</v>
      </c>
      <c r="G451" s="403" t="s">
        <v>60</v>
      </c>
      <c r="H451" s="215">
        <v>6675000</v>
      </c>
      <c r="I451" s="145"/>
      <c r="J451" s="145"/>
      <c r="K451" s="24"/>
      <c r="L451" s="145"/>
      <c r="M451" s="24"/>
      <c r="N451" s="24"/>
      <c r="O451" s="24"/>
      <c r="P451" s="24"/>
      <c r="Q451" s="145"/>
      <c r="R451" s="24"/>
      <c r="S451" s="24"/>
      <c r="T451" s="24"/>
      <c r="U451" s="366">
        <v>1029.9525000000001</v>
      </c>
      <c r="V451" s="351"/>
      <c r="W451" s="352"/>
      <c r="X451" s="25" t="s">
        <v>1306</v>
      </c>
      <c r="Y451" s="164" t="s">
        <v>5159</v>
      </c>
      <c r="Z451" s="164">
        <v>12</v>
      </c>
      <c r="AA451" s="164">
        <v>54</v>
      </c>
      <c r="AB451" s="164">
        <v>54</v>
      </c>
    </row>
    <row r="452" spans="1:28" ht="120" x14ac:dyDescent="0.25">
      <c r="A452" s="24">
        <v>18</v>
      </c>
      <c r="B452" s="167">
        <v>1353</v>
      </c>
      <c r="C452" s="167">
        <v>1353</v>
      </c>
      <c r="D452" s="6" t="s">
        <v>4617</v>
      </c>
      <c r="E452" s="403" t="s">
        <v>4212</v>
      </c>
      <c r="F452" s="7" t="s">
        <v>1</v>
      </c>
      <c r="G452" s="403" t="s">
        <v>15</v>
      </c>
      <c r="H452" s="33">
        <v>23218700</v>
      </c>
      <c r="I452" s="145"/>
      <c r="J452" s="145"/>
      <c r="K452" s="24"/>
      <c r="L452" s="145"/>
      <c r="M452" s="24"/>
      <c r="N452" s="24"/>
      <c r="O452" s="24"/>
      <c r="P452" s="24"/>
      <c r="Q452" s="145"/>
      <c r="R452" s="24"/>
      <c r="S452" s="24"/>
      <c r="T452" s="24"/>
      <c r="U452" s="366">
        <v>3582.6454100000001</v>
      </c>
      <c r="V452" s="351"/>
      <c r="W452" s="352"/>
      <c r="X452" s="25" t="s">
        <v>1306</v>
      </c>
      <c r="Y452" s="164" t="s">
        <v>5159</v>
      </c>
      <c r="Z452" s="164">
        <v>12</v>
      </c>
      <c r="AA452" s="164">
        <v>54</v>
      </c>
      <c r="AB452" s="164">
        <v>54</v>
      </c>
    </row>
    <row r="453" spans="1:28" ht="120" x14ac:dyDescent="0.25">
      <c r="A453" s="24">
        <v>19</v>
      </c>
      <c r="B453" s="167">
        <v>1354</v>
      </c>
      <c r="C453" s="167">
        <v>1354</v>
      </c>
      <c r="D453" s="6" t="s">
        <v>4618</v>
      </c>
      <c r="E453" s="403" t="s">
        <v>4212</v>
      </c>
      <c r="F453" s="7" t="s">
        <v>1</v>
      </c>
      <c r="G453" s="403" t="s">
        <v>15</v>
      </c>
      <c r="H453" s="215">
        <v>12695200</v>
      </c>
      <c r="I453" s="145"/>
      <c r="J453" s="145"/>
      <c r="K453" s="24"/>
      <c r="L453" s="145"/>
      <c r="M453" s="24"/>
      <c r="N453" s="24"/>
      <c r="O453" s="24"/>
      <c r="P453" s="24"/>
      <c r="Q453" s="145"/>
      <c r="R453" s="24"/>
      <c r="S453" s="24"/>
      <c r="T453" s="24"/>
      <c r="U453" s="366">
        <v>1958.8693600000001</v>
      </c>
      <c r="V453" s="351"/>
      <c r="W453" s="352"/>
      <c r="X453" s="25" t="s">
        <v>1306</v>
      </c>
      <c r="Y453" s="164" t="s">
        <v>5159</v>
      </c>
      <c r="Z453" s="164">
        <v>12</v>
      </c>
      <c r="AA453" s="164">
        <v>54</v>
      </c>
      <c r="AB453" s="164">
        <v>54</v>
      </c>
    </row>
    <row r="454" spans="1:28" ht="120" x14ac:dyDescent="0.25">
      <c r="A454" s="24">
        <v>21</v>
      </c>
      <c r="B454" s="167">
        <v>1356</v>
      </c>
      <c r="C454" s="167">
        <v>1356</v>
      </c>
      <c r="D454" s="6" t="s">
        <v>4619</v>
      </c>
      <c r="E454" s="403" t="s">
        <v>4214</v>
      </c>
      <c r="F454" s="7" t="s">
        <v>1</v>
      </c>
      <c r="G454" s="403" t="s">
        <v>66</v>
      </c>
      <c r="H454" s="33">
        <v>29929100</v>
      </c>
      <c r="I454" s="145"/>
      <c r="J454" s="145"/>
      <c r="K454" s="24"/>
      <c r="L454" s="145"/>
      <c r="M454" s="24"/>
      <c r="N454" s="24"/>
      <c r="O454" s="24"/>
      <c r="P454" s="24"/>
      <c r="Q454" s="145"/>
      <c r="R454" s="24"/>
      <c r="S454" s="24"/>
      <c r="T454" s="24"/>
      <c r="U454" s="366">
        <v>4618.0601300000008</v>
      </c>
      <c r="V454" s="351"/>
      <c r="W454" s="352"/>
      <c r="X454" s="25" t="s">
        <v>1306</v>
      </c>
      <c r="Y454" s="164" t="s">
        <v>5159</v>
      </c>
      <c r="Z454" s="164">
        <v>12</v>
      </c>
      <c r="AA454" s="164">
        <v>54</v>
      </c>
      <c r="AB454" s="164">
        <v>54</v>
      </c>
    </row>
    <row r="455" spans="1:28" ht="105" x14ac:dyDescent="0.25">
      <c r="A455" s="24">
        <v>22</v>
      </c>
      <c r="B455" s="167">
        <v>1357</v>
      </c>
      <c r="C455" s="167">
        <v>1357</v>
      </c>
      <c r="D455" s="6" t="s">
        <v>4620</v>
      </c>
      <c r="E455" s="403" t="s">
        <v>4206</v>
      </c>
      <c r="F455" s="7" t="s">
        <v>1</v>
      </c>
      <c r="G455" s="403" t="s">
        <v>25</v>
      </c>
      <c r="H455" s="33">
        <v>8134100</v>
      </c>
      <c r="I455" s="145"/>
      <c r="J455" s="145"/>
      <c r="K455" s="24"/>
      <c r="L455" s="145"/>
      <c r="M455" s="24"/>
      <c r="N455" s="24"/>
      <c r="O455" s="24"/>
      <c r="P455" s="24"/>
      <c r="Q455" s="145"/>
      <c r="R455" s="24"/>
      <c r="S455" s="24"/>
      <c r="T455" s="24"/>
      <c r="U455" s="366">
        <v>1255.0916300000001</v>
      </c>
      <c r="V455" s="351"/>
      <c r="W455" s="352"/>
      <c r="X455" s="25" t="s">
        <v>1306</v>
      </c>
      <c r="Y455" s="164" t="s">
        <v>5159</v>
      </c>
      <c r="Z455" s="164">
        <v>12</v>
      </c>
      <c r="AA455" s="164">
        <v>54</v>
      </c>
      <c r="AB455" s="164">
        <v>54</v>
      </c>
    </row>
    <row r="456" spans="1:28" ht="120" x14ac:dyDescent="0.25">
      <c r="A456" s="24">
        <v>23</v>
      </c>
      <c r="B456" s="167">
        <v>1358</v>
      </c>
      <c r="C456" s="167">
        <v>1358</v>
      </c>
      <c r="D456" s="6" t="s">
        <v>4621</v>
      </c>
      <c r="E456" s="403" t="s">
        <v>4215</v>
      </c>
      <c r="F456" s="7" t="s">
        <v>1</v>
      </c>
      <c r="G456" s="403" t="s">
        <v>146</v>
      </c>
      <c r="H456" s="33">
        <v>9738100</v>
      </c>
      <c r="I456" s="26"/>
      <c r="J456" s="26"/>
      <c r="K456" s="24"/>
      <c r="L456" s="26"/>
      <c r="M456" s="24"/>
      <c r="N456" s="24"/>
      <c r="O456" s="24"/>
      <c r="P456" s="24"/>
      <c r="Q456" s="145"/>
      <c r="R456" s="24"/>
      <c r="S456" s="24"/>
      <c r="T456" s="24"/>
      <c r="U456" s="366">
        <v>1502.5888300000001</v>
      </c>
      <c r="V456" s="351"/>
      <c r="W456" s="352"/>
      <c r="X456" s="25" t="s">
        <v>1306</v>
      </c>
      <c r="Y456" s="164" t="s">
        <v>5159</v>
      </c>
      <c r="Z456" s="164">
        <v>12</v>
      </c>
      <c r="AA456" s="164">
        <v>54</v>
      </c>
      <c r="AB456" s="164">
        <v>54</v>
      </c>
    </row>
    <row r="457" spans="1:28" ht="120" x14ac:dyDescent="0.25">
      <c r="A457" s="24">
        <v>24</v>
      </c>
      <c r="B457" s="167">
        <v>1359</v>
      </c>
      <c r="C457" s="167">
        <v>1359</v>
      </c>
      <c r="D457" s="6" t="s">
        <v>4622</v>
      </c>
      <c r="E457" s="403" t="s">
        <v>4216</v>
      </c>
      <c r="F457" s="24" t="s">
        <v>1</v>
      </c>
      <c r="G457" s="403" t="s">
        <v>273</v>
      </c>
      <c r="H457" s="33">
        <v>11571967</v>
      </c>
      <c r="I457" s="145"/>
      <c r="J457" s="145"/>
      <c r="K457" s="24"/>
      <c r="L457" s="145"/>
      <c r="M457" s="24"/>
      <c r="N457" s="24"/>
      <c r="O457" s="24"/>
      <c r="P457" s="24"/>
      <c r="Q457" s="145"/>
      <c r="R457" s="24"/>
      <c r="S457" s="24"/>
      <c r="T457" s="24"/>
      <c r="U457" s="366">
        <v>1785.5545081</v>
      </c>
      <c r="V457" s="351"/>
      <c r="W457" s="352"/>
      <c r="X457" s="25" t="s">
        <v>1306</v>
      </c>
      <c r="Y457" s="164" t="s">
        <v>5159</v>
      </c>
      <c r="Z457" s="164">
        <v>12</v>
      </c>
      <c r="AA457" s="164">
        <v>54</v>
      </c>
      <c r="AB457" s="164">
        <v>54</v>
      </c>
    </row>
    <row r="458" spans="1:28" ht="120" x14ac:dyDescent="0.25">
      <c r="A458" s="24">
        <v>25</v>
      </c>
      <c r="B458" s="167">
        <v>1360</v>
      </c>
      <c r="C458" s="167">
        <v>1360</v>
      </c>
      <c r="D458" s="6" t="s">
        <v>4623</v>
      </c>
      <c r="E458" s="403" t="s">
        <v>4217</v>
      </c>
      <c r="F458" s="7" t="s">
        <v>1</v>
      </c>
      <c r="G458" s="403" t="s">
        <v>146</v>
      </c>
      <c r="H458" s="33">
        <v>7471500</v>
      </c>
      <c r="I458" s="145"/>
      <c r="J458" s="145"/>
      <c r="K458" s="24"/>
      <c r="L458" s="145"/>
      <c r="M458" s="24"/>
      <c r="N458" s="24"/>
      <c r="O458" s="24"/>
      <c r="P458" s="24"/>
      <c r="Q458" s="145"/>
      <c r="R458" s="24"/>
      <c r="S458" s="24"/>
      <c r="T458" s="24"/>
      <c r="U458" s="366">
        <v>1152.8524500000001</v>
      </c>
      <c r="V458" s="351"/>
      <c r="W458" s="352"/>
      <c r="X458" s="25" t="s">
        <v>1306</v>
      </c>
      <c r="Y458" s="164" t="s">
        <v>5159</v>
      </c>
      <c r="Z458" s="164">
        <v>12</v>
      </c>
      <c r="AA458" s="164">
        <v>54</v>
      </c>
      <c r="AB458" s="164">
        <v>54</v>
      </c>
    </row>
    <row r="459" spans="1:28" ht="120" x14ac:dyDescent="0.25">
      <c r="A459" s="24">
        <v>26</v>
      </c>
      <c r="B459" s="167">
        <v>1361</v>
      </c>
      <c r="C459" s="167">
        <v>1361</v>
      </c>
      <c r="D459" s="6" t="s">
        <v>4624</v>
      </c>
      <c r="E459" s="403" t="s">
        <v>4218</v>
      </c>
      <c r="F459" s="24" t="s">
        <v>1</v>
      </c>
      <c r="G459" s="403" t="s">
        <v>273</v>
      </c>
      <c r="H459" s="33">
        <v>24772087</v>
      </c>
      <c r="I459" s="145"/>
      <c r="J459" s="145"/>
      <c r="K459" s="24"/>
      <c r="L459" s="145"/>
      <c r="M459" s="24"/>
      <c r="N459" s="24"/>
      <c r="O459" s="24"/>
      <c r="P459" s="24"/>
      <c r="Q459" s="145"/>
      <c r="R459" s="24"/>
      <c r="S459" s="24"/>
      <c r="T459" s="24"/>
      <c r="U459" s="366">
        <v>3822.3330241000003</v>
      </c>
      <c r="V459" s="351"/>
      <c r="W459" s="352"/>
      <c r="X459" s="25" t="s">
        <v>1306</v>
      </c>
      <c r="Y459" s="164" t="s">
        <v>5159</v>
      </c>
      <c r="Z459" s="164">
        <v>12</v>
      </c>
      <c r="AA459" s="164">
        <v>54</v>
      </c>
      <c r="AB459" s="164">
        <v>54</v>
      </c>
    </row>
    <row r="460" spans="1:28" ht="105" x14ac:dyDescent="0.25">
      <c r="A460" s="24">
        <v>27</v>
      </c>
      <c r="B460" s="167">
        <v>1362</v>
      </c>
      <c r="C460" s="167">
        <v>1362</v>
      </c>
      <c r="D460" s="6" t="s">
        <v>4625</v>
      </c>
      <c r="E460" s="403" t="s">
        <v>4219</v>
      </c>
      <c r="F460" s="7" t="s">
        <v>1</v>
      </c>
      <c r="G460" s="403" t="s">
        <v>158</v>
      </c>
      <c r="H460" s="33">
        <v>14515200</v>
      </c>
      <c r="I460" s="145"/>
      <c r="J460" s="145"/>
      <c r="K460" s="24"/>
      <c r="L460" s="145"/>
      <c r="M460" s="24"/>
      <c r="N460" s="24"/>
      <c r="O460" s="24"/>
      <c r="P460" s="24"/>
      <c r="Q460" s="145"/>
      <c r="R460" s="24"/>
      <c r="S460" s="24"/>
      <c r="T460" s="24"/>
      <c r="U460" s="366">
        <v>2239.6953600000002</v>
      </c>
      <c r="V460" s="351"/>
      <c r="W460" s="352"/>
      <c r="X460" s="25" t="s">
        <v>1306</v>
      </c>
      <c r="Y460" s="164" t="s">
        <v>5159</v>
      </c>
      <c r="Z460" s="164">
        <v>12</v>
      </c>
      <c r="AA460" s="164">
        <v>54</v>
      </c>
      <c r="AB460" s="164">
        <v>54</v>
      </c>
    </row>
    <row r="461" spans="1:28" ht="135" x14ac:dyDescent="0.25">
      <c r="A461" s="24">
        <v>28</v>
      </c>
      <c r="B461" s="167">
        <v>1363</v>
      </c>
      <c r="C461" s="167">
        <v>1363</v>
      </c>
      <c r="D461" s="6" t="s">
        <v>4626</v>
      </c>
      <c r="E461" s="403" t="s">
        <v>488</v>
      </c>
      <c r="F461" s="7" t="s">
        <v>1</v>
      </c>
      <c r="G461" s="403" t="s">
        <v>21</v>
      </c>
      <c r="H461" s="33">
        <v>15682700</v>
      </c>
      <c r="I461" s="145"/>
      <c r="J461" s="145"/>
      <c r="K461" s="24"/>
      <c r="L461" s="145"/>
      <c r="M461" s="24"/>
      <c r="N461" s="24"/>
      <c r="O461" s="24"/>
      <c r="P461" s="24"/>
      <c r="Q461" s="145"/>
      <c r="R461" s="24"/>
      <c r="S461" s="24"/>
      <c r="T461" s="24"/>
      <c r="U461" s="366">
        <v>2419.8406100000002</v>
      </c>
      <c r="V461" s="351"/>
      <c r="W461" s="352"/>
      <c r="X461" s="25" t="s">
        <v>1306</v>
      </c>
      <c r="Y461" s="164" t="s">
        <v>5159</v>
      </c>
      <c r="Z461" s="164">
        <v>12</v>
      </c>
      <c r="AA461" s="164">
        <v>54</v>
      </c>
      <c r="AB461" s="164">
        <v>54</v>
      </c>
    </row>
    <row r="462" spans="1:28" ht="165" x14ac:dyDescent="0.25">
      <c r="A462" s="24">
        <v>31</v>
      </c>
      <c r="B462" s="167">
        <v>1366</v>
      </c>
      <c r="C462" s="167">
        <v>1366</v>
      </c>
      <c r="D462" s="6" t="s">
        <v>4627</v>
      </c>
      <c r="E462" s="403" t="s">
        <v>4203</v>
      </c>
      <c r="F462" s="7" t="s">
        <v>1</v>
      </c>
      <c r="G462" s="403" t="s">
        <v>60</v>
      </c>
      <c r="H462" s="33">
        <v>7288300</v>
      </c>
      <c r="I462" s="145"/>
      <c r="J462" s="145"/>
      <c r="K462" s="24"/>
      <c r="L462" s="145"/>
      <c r="M462" s="24"/>
      <c r="N462" s="24"/>
      <c r="O462" s="24"/>
      <c r="P462" s="24"/>
      <c r="Q462" s="145"/>
      <c r="R462" s="24"/>
      <c r="S462" s="24"/>
      <c r="T462" s="24"/>
      <c r="U462" s="366">
        <v>1124.5846900000001</v>
      </c>
      <c r="V462" s="351"/>
      <c r="W462" s="352"/>
      <c r="X462" s="25" t="s">
        <v>1306</v>
      </c>
      <c r="Y462" s="164" t="s">
        <v>5159</v>
      </c>
      <c r="Z462" s="164">
        <v>12</v>
      </c>
      <c r="AA462" s="164">
        <v>54</v>
      </c>
      <c r="AB462" s="164">
        <v>54</v>
      </c>
    </row>
    <row r="463" spans="1:28" ht="120" x14ac:dyDescent="0.25">
      <c r="A463" s="24">
        <v>32</v>
      </c>
      <c r="B463" s="167">
        <v>1367</v>
      </c>
      <c r="C463" s="167">
        <v>1367</v>
      </c>
      <c r="D463" s="6" t="s">
        <v>4628</v>
      </c>
      <c r="E463" s="403" t="s">
        <v>4204</v>
      </c>
      <c r="F463" s="7" t="s">
        <v>1</v>
      </c>
      <c r="G463" s="403" t="s">
        <v>15</v>
      </c>
      <c r="H463" s="33">
        <v>23113900</v>
      </c>
      <c r="I463" s="145"/>
      <c r="J463" s="145"/>
      <c r="K463" s="24"/>
      <c r="L463" s="145"/>
      <c r="M463" s="24"/>
      <c r="N463" s="24"/>
      <c r="O463" s="24"/>
      <c r="P463" s="24"/>
      <c r="Q463" s="145"/>
      <c r="R463" s="24"/>
      <c r="S463" s="24"/>
      <c r="T463" s="24"/>
      <c r="U463" s="366">
        <v>3566.4747700000003</v>
      </c>
      <c r="V463" s="351"/>
      <c r="W463" s="352"/>
      <c r="X463" s="25" t="s">
        <v>1306</v>
      </c>
      <c r="Y463" s="164" t="s">
        <v>5159</v>
      </c>
      <c r="Z463" s="164">
        <v>12</v>
      </c>
      <c r="AA463" s="164">
        <v>54</v>
      </c>
      <c r="AB463" s="164">
        <v>54</v>
      </c>
    </row>
    <row r="464" spans="1:28" ht="135" x14ac:dyDescent="0.25">
      <c r="A464" s="24">
        <v>35</v>
      </c>
      <c r="B464" s="167">
        <v>1370</v>
      </c>
      <c r="C464" s="167">
        <v>1370</v>
      </c>
      <c r="D464" s="6" t="s">
        <v>4629</v>
      </c>
      <c r="E464" s="403" t="s">
        <v>4207</v>
      </c>
      <c r="F464" s="7" t="s">
        <v>1</v>
      </c>
      <c r="G464" s="403" t="s">
        <v>126</v>
      </c>
      <c r="H464" s="33">
        <v>35196800</v>
      </c>
      <c r="I464" s="145"/>
      <c r="J464" s="145"/>
      <c r="K464" s="24"/>
      <c r="L464" s="145"/>
      <c r="M464" s="24"/>
      <c r="N464" s="24"/>
      <c r="O464" s="24"/>
      <c r="P464" s="24"/>
      <c r="Q464" s="145"/>
      <c r="R464" s="24"/>
      <c r="S464" s="24"/>
      <c r="T464" s="24"/>
      <c r="U464" s="366">
        <v>5430.8662400000003</v>
      </c>
      <c r="V464" s="351"/>
      <c r="W464" s="352"/>
      <c r="X464" s="25" t="s">
        <v>1306</v>
      </c>
      <c r="Y464" s="164" t="s">
        <v>5159</v>
      </c>
      <c r="Z464" s="164">
        <v>12</v>
      </c>
      <c r="AA464" s="164">
        <v>54</v>
      </c>
      <c r="AB464" s="164">
        <v>54</v>
      </c>
    </row>
    <row r="465" spans="1:28" ht="150" x14ac:dyDescent="0.25">
      <c r="A465" s="24">
        <v>37</v>
      </c>
      <c r="B465" s="167">
        <v>1372</v>
      </c>
      <c r="C465" s="167">
        <v>1372</v>
      </c>
      <c r="D465" s="6" t="s">
        <v>4630</v>
      </c>
      <c r="E465" s="403" t="s">
        <v>4209</v>
      </c>
      <c r="F465" s="7" t="s">
        <v>1</v>
      </c>
      <c r="G465" s="403" t="s">
        <v>38</v>
      </c>
      <c r="H465" s="215">
        <v>41655700</v>
      </c>
      <c r="I465" s="145"/>
      <c r="J465" s="145"/>
      <c r="K465" s="24"/>
      <c r="L465" s="145"/>
      <c r="M465" s="24"/>
      <c r="N465" s="24"/>
      <c r="O465" s="24"/>
      <c r="P465" s="24"/>
      <c r="Q465" s="145"/>
      <c r="R465" s="24"/>
      <c r="S465" s="24"/>
      <c r="T465" s="24"/>
      <c r="U465" s="366">
        <v>6427.47451</v>
      </c>
      <c r="V465" s="351"/>
      <c r="W465" s="352"/>
      <c r="X465" s="25" t="s">
        <v>1306</v>
      </c>
      <c r="Y465" s="164" t="s">
        <v>5159</v>
      </c>
      <c r="Z465" s="164">
        <v>12</v>
      </c>
      <c r="AA465" s="164">
        <v>54</v>
      </c>
      <c r="AB465" s="164">
        <v>54</v>
      </c>
    </row>
    <row r="466" spans="1:28" ht="135" x14ac:dyDescent="0.25">
      <c r="A466" s="24">
        <v>38</v>
      </c>
      <c r="B466" s="167">
        <v>1373</v>
      </c>
      <c r="C466" s="167">
        <v>1373</v>
      </c>
      <c r="D466" s="6" t="s">
        <v>4631</v>
      </c>
      <c r="E466" s="403" t="s">
        <v>492</v>
      </c>
      <c r="F466" s="7" t="s">
        <v>1</v>
      </c>
      <c r="G466" s="403" t="s">
        <v>62</v>
      </c>
      <c r="H466" s="33">
        <v>15460900</v>
      </c>
      <c r="I466" s="145"/>
      <c r="J466" s="145"/>
      <c r="K466" s="24"/>
      <c r="L466" s="145"/>
      <c r="M466" s="24"/>
      <c r="N466" s="24"/>
      <c r="O466" s="24"/>
      <c r="P466" s="24"/>
      <c r="Q466" s="145"/>
      <c r="R466" s="24"/>
      <c r="S466" s="24"/>
      <c r="T466" s="24"/>
      <c r="U466" s="366">
        <v>2385.6168700000003</v>
      </c>
      <c r="V466" s="351"/>
      <c r="W466" s="352"/>
      <c r="X466" s="25" t="s">
        <v>1306</v>
      </c>
      <c r="Y466" s="164" t="s">
        <v>5159</v>
      </c>
      <c r="Z466" s="164">
        <v>12</v>
      </c>
      <c r="AA466" s="164">
        <v>54</v>
      </c>
      <c r="AB466" s="164">
        <v>54</v>
      </c>
    </row>
    <row r="467" spans="1:28" ht="135" x14ac:dyDescent="0.25">
      <c r="A467" s="24">
        <v>39</v>
      </c>
      <c r="B467" s="167">
        <v>1374</v>
      </c>
      <c r="C467" s="167">
        <v>1374</v>
      </c>
      <c r="D467" s="6" t="s">
        <v>216</v>
      </c>
      <c r="E467" s="403" t="s">
        <v>217</v>
      </c>
      <c r="F467" s="7" t="s">
        <v>1</v>
      </c>
      <c r="G467" s="403" t="s">
        <v>88</v>
      </c>
      <c r="H467" s="33">
        <v>15592300</v>
      </c>
      <c r="I467" s="145"/>
      <c r="J467" s="145"/>
      <c r="K467" s="24"/>
      <c r="L467" s="145"/>
      <c r="M467" s="24"/>
      <c r="N467" s="24"/>
      <c r="O467" s="24"/>
      <c r="P467" s="24"/>
      <c r="Q467" s="145"/>
      <c r="R467" s="24"/>
      <c r="S467" s="24"/>
      <c r="T467" s="24"/>
      <c r="U467" s="366">
        <v>2405.8918900000003</v>
      </c>
      <c r="V467" s="351"/>
      <c r="W467" s="352"/>
      <c r="X467" s="25" t="s">
        <v>1306</v>
      </c>
      <c r="Y467" s="164" t="s">
        <v>5159</v>
      </c>
      <c r="Z467" s="164">
        <v>12</v>
      </c>
      <c r="AA467" s="164">
        <v>54</v>
      </c>
      <c r="AB467" s="164">
        <v>54</v>
      </c>
    </row>
    <row r="468" spans="1:28" ht="150" x14ac:dyDescent="0.25">
      <c r="A468" s="24">
        <v>40</v>
      </c>
      <c r="B468" s="167">
        <v>1375</v>
      </c>
      <c r="C468" s="167">
        <v>1375</v>
      </c>
      <c r="D468" s="6" t="s">
        <v>4632</v>
      </c>
      <c r="E468" s="403" t="s">
        <v>4192</v>
      </c>
      <c r="F468" s="7" t="s">
        <v>1</v>
      </c>
      <c r="G468" s="403" t="s">
        <v>40</v>
      </c>
      <c r="H468" s="33">
        <v>9506500</v>
      </c>
      <c r="I468" s="145"/>
      <c r="J468" s="145"/>
      <c r="K468" s="24"/>
      <c r="L468" s="145"/>
      <c r="M468" s="24"/>
      <c r="N468" s="24"/>
      <c r="O468" s="24"/>
      <c r="P468" s="24"/>
      <c r="Q468" s="145"/>
      <c r="R468" s="24"/>
      <c r="S468" s="24"/>
      <c r="T468" s="24"/>
      <c r="U468" s="366">
        <v>1466.8529500000002</v>
      </c>
      <c r="V468" s="351"/>
      <c r="W468" s="352"/>
      <c r="X468" s="25" t="s">
        <v>1306</v>
      </c>
      <c r="Y468" s="164" t="s">
        <v>5159</v>
      </c>
      <c r="Z468" s="164">
        <v>12</v>
      </c>
      <c r="AA468" s="164">
        <v>54</v>
      </c>
      <c r="AB468" s="164">
        <v>54</v>
      </c>
    </row>
    <row r="469" spans="1:28" ht="105" x14ac:dyDescent="0.25">
      <c r="A469" s="24">
        <v>50</v>
      </c>
      <c r="B469" s="167">
        <v>1385</v>
      </c>
      <c r="C469" s="167">
        <v>1385</v>
      </c>
      <c r="D469" s="6" t="s">
        <v>289</v>
      </c>
      <c r="E469" s="403" t="s">
        <v>4199</v>
      </c>
      <c r="F469" s="7" t="s">
        <v>1</v>
      </c>
      <c r="G469" s="403" t="s">
        <v>23</v>
      </c>
      <c r="H469" s="215">
        <v>7296300</v>
      </c>
      <c r="I469" s="145"/>
      <c r="J469" s="26">
        <v>51</v>
      </c>
      <c r="K469" s="24"/>
      <c r="L469" s="145"/>
      <c r="M469" s="24"/>
      <c r="N469" s="24"/>
      <c r="O469" s="24"/>
      <c r="P469" s="24"/>
      <c r="Q469" s="145"/>
      <c r="R469" s="24"/>
      <c r="S469" s="24"/>
      <c r="T469" s="24"/>
      <c r="U469" s="366">
        <v>1177.8390899999999</v>
      </c>
      <c r="V469" s="351"/>
      <c r="W469" s="352"/>
      <c r="X469" s="25" t="s">
        <v>1306</v>
      </c>
      <c r="Y469" s="164" t="s">
        <v>5159</v>
      </c>
      <c r="Z469" s="164">
        <v>12</v>
      </c>
      <c r="AA469" s="164">
        <v>54</v>
      </c>
      <c r="AB469" s="164">
        <v>54</v>
      </c>
    </row>
    <row r="470" spans="1:28" ht="150" x14ac:dyDescent="0.25">
      <c r="A470" s="24">
        <v>53</v>
      </c>
      <c r="B470" s="167">
        <v>1388</v>
      </c>
      <c r="C470" s="167">
        <v>1388</v>
      </c>
      <c r="D470" s="6" t="s">
        <v>465</v>
      </c>
      <c r="E470" s="403" t="s">
        <v>506</v>
      </c>
      <c r="F470" s="7" t="s">
        <v>1</v>
      </c>
      <c r="G470" s="403" t="s">
        <v>258</v>
      </c>
      <c r="H470" s="33">
        <v>10421700</v>
      </c>
      <c r="I470" s="145"/>
      <c r="J470" s="145"/>
      <c r="K470" s="24"/>
      <c r="L470" s="145"/>
      <c r="M470" s="24"/>
      <c r="N470" s="24"/>
      <c r="O470" s="24"/>
      <c r="P470" s="24"/>
      <c r="Q470" s="145"/>
      <c r="R470" s="24"/>
      <c r="S470" s="24"/>
      <c r="T470" s="24"/>
      <c r="U470" s="366">
        <v>1608.0683100000001</v>
      </c>
      <c r="V470" s="351"/>
      <c r="W470" s="352"/>
      <c r="X470" s="25" t="s">
        <v>1306</v>
      </c>
      <c r="Y470" s="164" t="s">
        <v>5159</v>
      </c>
      <c r="Z470" s="164">
        <v>12</v>
      </c>
      <c r="AA470" s="164">
        <v>54</v>
      </c>
      <c r="AB470" s="164">
        <v>54</v>
      </c>
    </row>
    <row r="471" spans="1:28" ht="120" x14ac:dyDescent="0.25">
      <c r="A471" s="24">
        <v>65</v>
      </c>
      <c r="B471" s="167">
        <v>1400</v>
      </c>
      <c r="C471" s="167">
        <v>1400</v>
      </c>
      <c r="D471" s="6" t="s">
        <v>454</v>
      </c>
      <c r="E471" s="403" t="s">
        <v>495</v>
      </c>
      <c r="F471" s="7" t="s">
        <v>1</v>
      </c>
      <c r="G471" s="403" t="s">
        <v>523</v>
      </c>
      <c r="H471" s="215">
        <v>21522919</v>
      </c>
      <c r="I471" s="145"/>
      <c r="J471" s="145"/>
      <c r="K471" s="24"/>
      <c r="L471" s="145"/>
      <c r="M471" s="24"/>
      <c r="N471" s="24"/>
      <c r="O471" s="24"/>
      <c r="P471" s="24"/>
      <c r="Q471" s="145"/>
      <c r="R471" s="24"/>
      <c r="S471" s="24"/>
      <c r="T471" s="24"/>
      <c r="U471" s="366">
        <v>3320.9864017000004</v>
      </c>
      <c r="V471" s="351"/>
      <c r="W471" s="352"/>
      <c r="X471" s="25" t="s">
        <v>1306</v>
      </c>
      <c r="Y471" s="164" t="s">
        <v>5159</v>
      </c>
      <c r="Z471" s="164">
        <v>12</v>
      </c>
      <c r="AA471" s="164">
        <v>54</v>
      </c>
      <c r="AB471" s="164">
        <v>54</v>
      </c>
    </row>
    <row r="472" spans="1:28" ht="180" x14ac:dyDescent="0.25">
      <c r="A472" s="24">
        <v>69</v>
      </c>
      <c r="B472" s="167">
        <v>1404</v>
      </c>
      <c r="C472" s="167">
        <v>1404</v>
      </c>
      <c r="D472" s="6" t="s">
        <v>439</v>
      </c>
      <c r="E472" s="403" t="s">
        <v>476</v>
      </c>
      <c r="F472" s="7" t="s">
        <v>1</v>
      </c>
      <c r="G472" s="403" t="s">
        <v>518</v>
      </c>
      <c r="H472" s="33">
        <v>6557700</v>
      </c>
      <c r="I472" s="145"/>
      <c r="J472" s="145"/>
      <c r="K472" s="24"/>
      <c r="L472" s="145"/>
      <c r="M472" s="24"/>
      <c r="N472" s="24"/>
      <c r="O472" s="24"/>
      <c r="P472" s="24"/>
      <c r="Q472" s="145"/>
      <c r="R472" s="24"/>
      <c r="S472" s="24"/>
      <c r="T472" s="24"/>
      <c r="U472" s="366">
        <v>1011.85311</v>
      </c>
      <c r="V472" s="351"/>
      <c r="W472" s="352"/>
      <c r="X472" s="25" t="s">
        <v>1306</v>
      </c>
      <c r="Y472" s="164" t="s">
        <v>5159</v>
      </c>
      <c r="Z472" s="164">
        <v>12</v>
      </c>
      <c r="AA472" s="164">
        <v>54</v>
      </c>
      <c r="AB472" s="164">
        <v>54</v>
      </c>
    </row>
    <row r="473" spans="1:28" ht="120" x14ac:dyDescent="0.25">
      <c r="A473" s="24">
        <v>71</v>
      </c>
      <c r="B473" s="167">
        <v>1406</v>
      </c>
      <c r="C473" s="167">
        <v>1406</v>
      </c>
      <c r="D473" s="6" t="s">
        <v>449</v>
      </c>
      <c r="E473" s="403" t="s">
        <v>493</v>
      </c>
      <c r="F473" s="7" t="s">
        <v>1</v>
      </c>
      <c r="G473" s="403" t="s">
        <v>100</v>
      </c>
      <c r="H473" s="33">
        <v>20164600</v>
      </c>
      <c r="I473" s="145"/>
      <c r="J473" s="145"/>
      <c r="K473" s="24"/>
      <c r="L473" s="145"/>
      <c r="M473" s="24"/>
      <c r="N473" s="24"/>
      <c r="O473" s="24"/>
      <c r="P473" s="24"/>
      <c r="Q473" s="145"/>
      <c r="R473" s="24"/>
      <c r="S473" s="24"/>
      <c r="T473" s="24"/>
      <c r="U473" s="366">
        <v>3111.3977800000002</v>
      </c>
      <c r="V473" s="351"/>
      <c r="W473" s="352"/>
      <c r="X473" s="25" t="s">
        <v>1306</v>
      </c>
      <c r="Y473" s="164" t="s">
        <v>5159</v>
      </c>
      <c r="Z473" s="164">
        <v>12</v>
      </c>
      <c r="AA473" s="164">
        <v>54</v>
      </c>
      <c r="AB473" s="164">
        <v>54</v>
      </c>
    </row>
    <row r="474" spans="1:28" ht="150" x14ac:dyDescent="0.25">
      <c r="A474" s="24">
        <v>72</v>
      </c>
      <c r="B474" s="167">
        <v>1407</v>
      </c>
      <c r="C474" s="167">
        <v>1407</v>
      </c>
      <c r="D474" s="6" t="s">
        <v>458</v>
      </c>
      <c r="E474" s="403" t="s">
        <v>500</v>
      </c>
      <c r="F474" s="7" t="s">
        <v>1</v>
      </c>
      <c r="G474" s="403" t="s">
        <v>428</v>
      </c>
      <c r="H474" s="215">
        <v>6489200</v>
      </c>
      <c r="I474" s="145"/>
      <c r="J474" s="145"/>
      <c r="K474" s="24"/>
      <c r="L474" s="145"/>
      <c r="M474" s="24"/>
      <c r="N474" s="24"/>
      <c r="O474" s="24"/>
      <c r="P474" s="24"/>
      <c r="Q474" s="145"/>
      <c r="R474" s="24"/>
      <c r="S474" s="24"/>
      <c r="T474" s="24"/>
      <c r="U474" s="366">
        <v>1001.2835600000001</v>
      </c>
      <c r="V474" s="351"/>
      <c r="W474" s="352"/>
      <c r="X474" s="25" t="s">
        <v>1306</v>
      </c>
      <c r="Y474" s="164" t="s">
        <v>5159</v>
      </c>
      <c r="Z474" s="164">
        <v>12</v>
      </c>
      <c r="AA474" s="164">
        <v>54</v>
      </c>
      <c r="AB474" s="164">
        <v>54</v>
      </c>
    </row>
    <row r="475" spans="1:28" ht="120" x14ac:dyDescent="0.25">
      <c r="A475" s="24">
        <v>87</v>
      </c>
      <c r="B475" s="167">
        <v>1422</v>
      </c>
      <c r="C475" s="167">
        <v>1422</v>
      </c>
      <c r="D475" s="6" t="s">
        <v>4636</v>
      </c>
      <c r="E475" s="403" t="s">
        <v>515</v>
      </c>
      <c r="F475" s="7" t="s">
        <v>1</v>
      </c>
      <c r="G475" s="403" t="s">
        <v>220</v>
      </c>
      <c r="H475" s="33">
        <v>6838752</v>
      </c>
      <c r="I475" s="145"/>
      <c r="J475" s="145"/>
      <c r="K475" s="24"/>
      <c r="L475" s="145"/>
      <c r="M475" s="24"/>
      <c r="N475" s="24"/>
      <c r="O475" s="24"/>
      <c r="P475" s="24"/>
      <c r="Q475" s="145"/>
      <c r="R475" s="24"/>
      <c r="S475" s="24"/>
      <c r="T475" s="24"/>
      <c r="U475" s="366">
        <v>1055.2194336</v>
      </c>
      <c r="V475" s="351"/>
      <c r="W475" s="352"/>
      <c r="X475" s="25" t="s">
        <v>1306</v>
      </c>
      <c r="Y475" s="164" t="s">
        <v>5159</v>
      </c>
      <c r="Z475" s="164">
        <v>12</v>
      </c>
      <c r="AA475" s="164">
        <v>54</v>
      </c>
      <c r="AB475" s="164">
        <v>54</v>
      </c>
    </row>
    <row r="476" spans="1:28" ht="150" x14ac:dyDescent="0.25">
      <c r="A476" s="24">
        <v>97</v>
      </c>
      <c r="B476" s="167">
        <v>1432</v>
      </c>
      <c r="C476" s="167">
        <v>1432</v>
      </c>
      <c r="D476" s="6" t="s">
        <v>455</v>
      </c>
      <c r="E476" s="403" t="s">
        <v>496</v>
      </c>
      <c r="F476" s="7" t="s">
        <v>1</v>
      </c>
      <c r="G476" s="403" t="s">
        <v>60</v>
      </c>
      <c r="H476" s="33">
        <v>9032700</v>
      </c>
      <c r="I476" s="145"/>
      <c r="J476" s="145"/>
      <c r="K476" s="24"/>
      <c r="L476" s="145"/>
      <c r="M476" s="24"/>
      <c r="N476" s="24"/>
      <c r="O476" s="24"/>
      <c r="P476" s="24"/>
      <c r="Q476" s="145"/>
      <c r="R476" s="24"/>
      <c r="S476" s="24"/>
      <c r="T476" s="24"/>
      <c r="U476" s="366">
        <v>1393.7456100000002</v>
      </c>
      <c r="V476" s="351"/>
      <c r="W476" s="352"/>
      <c r="X476" s="25" t="s">
        <v>1306</v>
      </c>
      <c r="Y476" s="164" t="s">
        <v>5159</v>
      </c>
      <c r="Z476" s="164">
        <v>12</v>
      </c>
      <c r="AA476" s="164">
        <v>54</v>
      </c>
      <c r="AB476" s="164">
        <v>54</v>
      </c>
    </row>
    <row r="477" spans="1:28" ht="120" x14ac:dyDescent="0.25">
      <c r="A477" s="24">
        <v>106</v>
      </c>
      <c r="B477" s="167">
        <v>1441</v>
      </c>
      <c r="C477" s="167">
        <v>1441</v>
      </c>
      <c r="D477" s="6" t="s">
        <v>472</v>
      </c>
      <c r="E477" s="403" t="s">
        <v>514</v>
      </c>
      <c r="F477" s="7" t="s">
        <v>1</v>
      </c>
      <c r="G477" s="403" t="s">
        <v>526</v>
      </c>
      <c r="H477" s="33">
        <v>10996100</v>
      </c>
      <c r="I477" s="145"/>
      <c r="J477" s="145"/>
      <c r="K477" s="24"/>
      <c r="L477" s="145"/>
      <c r="M477" s="24"/>
      <c r="N477" s="24"/>
      <c r="O477" s="24"/>
      <c r="P477" s="24"/>
      <c r="Q477" s="145"/>
      <c r="R477" s="24"/>
      <c r="S477" s="24"/>
      <c r="T477" s="24"/>
      <c r="U477" s="366">
        <v>1696.6982300000002</v>
      </c>
      <c r="V477" s="351"/>
      <c r="W477" s="352"/>
      <c r="X477" s="25" t="s">
        <v>1306</v>
      </c>
      <c r="Y477" s="164" t="s">
        <v>5159</v>
      </c>
      <c r="Z477" s="164">
        <v>12</v>
      </c>
      <c r="AA477" s="164">
        <v>54</v>
      </c>
      <c r="AB477" s="164">
        <v>54</v>
      </c>
    </row>
    <row r="478" spans="1:28" ht="195" x14ac:dyDescent="0.25">
      <c r="A478" s="24">
        <v>121</v>
      </c>
      <c r="B478" s="167">
        <v>1456</v>
      </c>
      <c r="C478" s="167">
        <v>1456</v>
      </c>
      <c r="D478" s="6" t="s">
        <v>445</v>
      </c>
      <c r="E478" s="403" t="s">
        <v>486</v>
      </c>
      <c r="F478" s="7" t="s">
        <v>1</v>
      </c>
      <c r="G478" s="403" t="s">
        <v>38</v>
      </c>
      <c r="H478" s="33">
        <v>7242200</v>
      </c>
      <c r="I478" s="145"/>
      <c r="J478" s="145"/>
      <c r="K478" s="24"/>
      <c r="L478" s="145"/>
      <c r="M478" s="24"/>
      <c r="N478" s="24"/>
      <c r="O478" s="24"/>
      <c r="P478" s="24"/>
      <c r="Q478" s="145"/>
      <c r="R478" s="24"/>
      <c r="S478" s="24"/>
      <c r="T478" s="24"/>
      <c r="U478" s="366">
        <v>1117.47146</v>
      </c>
      <c r="V478" s="351"/>
      <c r="W478" s="352"/>
      <c r="X478" s="25" t="s">
        <v>1306</v>
      </c>
      <c r="Y478" s="164" t="s">
        <v>5159</v>
      </c>
      <c r="Z478" s="164">
        <v>12</v>
      </c>
      <c r="AA478" s="164">
        <v>54</v>
      </c>
      <c r="AB478" s="164">
        <v>54</v>
      </c>
    </row>
    <row r="479" spans="1:28" ht="195" x14ac:dyDescent="0.25">
      <c r="A479" s="24">
        <v>129</v>
      </c>
      <c r="B479" s="167">
        <v>1464</v>
      </c>
      <c r="C479" s="167">
        <v>1464</v>
      </c>
      <c r="D479" s="6" t="s">
        <v>469</v>
      </c>
      <c r="E479" s="403" t="s">
        <v>512</v>
      </c>
      <c r="F479" s="7" t="s">
        <v>1</v>
      </c>
      <c r="G479" s="403" t="s">
        <v>176</v>
      </c>
      <c r="H479" s="33">
        <v>7737400</v>
      </c>
      <c r="I479" s="145"/>
      <c r="J479" s="145"/>
      <c r="K479" s="24"/>
      <c r="L479" s="145"/>
      <c r="M479" s="24"/>
      <c r="N479" s="24"/>
      <c r="O479" s="24"/>
      <c r="P479" s="24"/>
      <c r="Q479" s="145"/>
      <c r="R479" s="24"/>
      <c r="S479" s="24"/>
      <c r="T479" s="24"/>
      <c r="U479" s="366">
        <v>1193.8808200000001</v>
      </c>
      <c r="V479" s="351"/>
      <c r="W479" s="352"/>
      <c r="X479" s="25" t="s">
        <v>1306</v>
      </c>
      <c r="Y479" s="164" t="s">
        <v>5159</v>
      </c>
      <c r="Z479" s="164">
        <v>12</v>
      </c>
      <c r="AA479" s="164">
        <v>54</v>
      </c>
      <c r="AB479" s="164">
        <v>54</v>
      </c>
    </row>
    <row r="480" spans="1:28" ht="135" x14ac:dyDescent="0.25">
      <c r="A480" s="24">
        <v>134</v>
      </c>
      <c r="B480" s="167">
        <v>1469</v>
      </c>
      <c r="C480" s="167">
        <v>1469</v>
      </c>
      <c r="D480" s="6" t="s">
        <v>441</v>
      </c>
      <c r="E480" s="403" t="s">
        <v>480</v>
      </c>
      <c r="F480" s="7" t="s">
        <v>1</v>
      </c>
      <c r="G480" s="403" t="s">
        <v>428</v>
      </c>
      <c r="H480" s="215">
        <v>16399700</v>
      </c>
      <c r="I480" s="145"/>
      <c r="J480" s="145"/>
      <c r="K480" s="24"/>
      <c r="L480" s="145"/>
      <c r="M480" s="24"/>
      <c r="N480" s="24"/>
      <c r="O480" s="24"/>
      <c r="P480" s="24"/>
      <c r="Q480" s="145"/>
      <c r="R480" s="24"/>
      <c r="S480" s="24"/>
      <c r="T480" s="24"/>
      <c r="U480" s="366">
        <v>2530.4737100000002</v>
      </c>
      <c r="V480" s="351"/>
      <c r="W480" s="352"/>
      <c r="X480" s="25" t="s">
        <v>1306</v>
      </c>
      <c r="Y480" s="164" t="s">
        <v>5159</v>
      </c>
      <c r="Z480" s="164">
        <v>12</v>
      </c>
      <c r="AA480" s="164">
        <v>54</v>
      </c>
      <c r="AB480" s="164">
        <v>54</v>
      </c>
    </row>
    <row r="481" spans="1:28" ht="120" x14ac:dyDescent="0.25">
      <c r="A481" s="24">
        <v>136</v>
      </c>
      <c r="B481" s="167">
        <v>1471</v>
      </c>
      <c r="C481" s="167">
        <v>1471</v>
      </c>
      <c r="D481" s="6" t="s">
        <v>474</v>
      </c>
      <c r="E481" s="403" t="s">
        <v>517</v>
      </c>
      <c r="F481" s="24" t="s">
        <v>1</v>
      </c>
      <c r="G481" s="403" t="s">
        <v>254</v>
      </c>
      <c r="H481" s="33">
        <v>6608188</v>
      </c>
      <c r="I481" s="145"/>
      <c r="J481" s="145"/>
      <c r="K481" s="24"/>
      <c r="L481" s="145"/>
      <c r="M481" s="24"/>
      <c r="N481" s="24"/>
      <c r="O481" s="24"/>
      <c r="P481" s="24"/>
      <c r="Q481" s="145"/>
      <c r="R481" s="24"/>
      <c r="S481" s="24"/>
      <c r="T481" s="24"/>
      <c r="U481" s="366">
        <v>1019.6434084000001</v>
      </c>
      <c r="V481" s="351"/>
      <c r="W481" s="352"/>
      <c r="X481" s="25" t="s">
        <v>1306</v>
      </c>
      <c r="Y481" s="164" t="s">
        <v>5159</v>
      </c>
      <c r="Z481" s="164">
        <v>12</v>
      </c>
      <c r="AA481" s="164">
        <v>54</v>
      </c>
      <c r="AB481" s="164">
        <v>54</v>
      </c>
    </row>
    <row r="482" spans="1:28" ht="120" x14ac:dyDescent="0.25">
      <c r="A482" s="24">
        <v>141</v>
      </c>
      <c r="B482" s="167">
        <v>1476</v>
      </c>
      <c r="C482" s="167">
        <v>1476</v>
      </c>
      <c r="D482" s="6" t="s">
        <v>4638</v>
      </c>
      <c r="E482" s="403" t="s">
        <v>516</v>
      </c>
      <c r="F482" s="24" t="s">
        <v>1</v>
      </c>
      <c r="G482" s="403" t="s">
        <v>425</v>
      </c>
      <c r="H482" s="33">
        <v>6852329</v>
      </c>
      <c r="I482" s="145"/>
      <c r="J482" s="145"/>
      <c r="K482" s="24"/>
      <c r="L482" s="145"/>
      <c r="M482" s="24"/>
      <c r="N482" s="24"/>
      <c r="O482" s="24"/>
      <c r="P482" s="24"/>
      <c r="Q482" s="145"/>
      <c r="R482" s="24"/>
      <c r="S482" s="24"/>
      <c r="T482" s="24"/>
      <c r="U482" s="366">
        <v>1057.3143647000002</v>
      </c>
      <c r="V482" s="351"/>
      <c r="W482" s="352"/>
      <c r="X482" s="25" t="s">
        <v>1306</v>
      </c>
      <c r="Y482" s="164" t="s">
        <v>5159</v>
      </c>
      <c r="Z482" s="164">
        <v>12</v>
      </c>
      <c r="AA482" s="164">
        <v>54</v>
      </c>
      <c r="AB482" s="164">
        <v>54</v>
      </c>
    </row>
    <row r="483" spans="1:28" ht="180" x14ac:dyDescent="0.25">
      <c r="A483" s="24">
        <v>146</v>
      </c>
      <c r="B483" s="167">
        <v>1481</v>
      </c>
      <c r="C483" s="167">
        <v>1481</v>
      </c>
      <c r="D483" s="6" t="s">
        <v>457</v>
      </c>
      <c r="E483" s="403" t="s">
        <v>498</v>
      </c>
      <c r="F483" s="7" t="s">
        <v>1</v>
      </c>
      <c r="G483" s="403" t="s">
        <v>38</v>
      </c>
      <c r="H483" s="33">
        <v>6616600</v>
      </c>
      <c r="I483" s="145"/>
      <c r="J483" s="145"/>
      <c r="K483" s="24"/>
      <c r="L483" s="145"/>
      <c r="M483" s="24"/>
      <c r="N483" s="24"/>
      <c r="O483" s="24"/>
      <c r="P483" s="24"/>
      <c r="Q483" s="145"/>
      <c r="R483" s="24"/>
      <c r="S483" s="24"/>
      <c r="T483" s="24"/>
      <c r="U483" s="366">
        <v>1020.9413800000001</v>
      </c>
      <c r="V483" s="351"/>
      <c r="W483" s="352"/>
      <c r="X483" s="25" t="s">
        <v>1306</v>
      </c>
      <c r="Y483" s="164" t="s">
        <v>5159</v>
      </c>
      <c r="Z483" s="164">
        <v>12</v>
      </c>
      <c r="AA483" s="164">
        <v>54</v>
      </c>
      <c r="AB483" s="164">
        <v>54</v>
      </c>
    </row>
    <row r="484" spans="1:28" ht="150" x14ac:dyDescent="0.25">
      <c r="A484" s="24">
        <v>148</v>
      </c>
      <c r="B484" s="167">
        <v>1483</v>
      </c>
      <c r="C484" s="167">
        <v>1483</v>
      </c>
      <c r="D484" s="6" t="s">
        <v>440</v>
      </c>
      <c r="E484" s="403" t="s">
        <v>477</v>
      </c>
      <c r="F484" s="7" t="s">
        <v>1</v>
      </c>
      <c r="G484" s="403" t="s">
        <v>66</v>
      </c>
      <c r="H484" s="33">
        <v>27371600</v>
      </c>
      <c r="I484" s="145"/>
      <c r="J484" s="145"/>
      <c r="K484" s="24"/>
      <c r="L484" s="145"/>
      <c r="M484" s="24"/>
      <c r="N484" s="24"/>
      <c r="O484" s="24"/>
      <c r="P484" s="24"/>
      <c r="Q484" s="145"/>
      <c r="R484" s="24"/>
      <c r="S484" s="24"/>
      <c r="T484" s="24"/>
      <c r="U484" s="366">
        <v>4223.4378800000004</v>
      </c>
      <c r="V484" s="351"/>
      <c r="W484" s="352"/>
      <c r="X484" s="25" t="s">
        <v>1306</v>
      </c>
      <c r="Y484" s="164" t="s">
        <v>5159</v>
      </c>
      <c r="Z484" s="164">
        <v>12</v>
      </c>
      <c r="AA484" s="164">
        <v>54</v>
      </c>
      <c r="AB484" s="164">
        <v>54</v>
      </c>
    </row>
    <row r="485" spans="1:28" ht="240" x14ac:dyDescent="0.25">
      <c r="A485" s="24">
        <v>149</v>
      </c>
      <c r="B485" s="167">
        <v>1484</v>
      </c>
      <c r="C485" s="167">
        <v>1484</v>
      </c>
      <c r="D485" s="6" t="s">
        <v>456</v>
      </c>
      <c r="E485" s="403" t="s">
        <v>497</v>
      </c>
      <c r="F485" s="7" t="s">
        <v>1</v>
      </c>
      <c r="G485" s="403" t="s">
        <v>522</v>
      </c>
      <c r="H485" s="33">
        <v>6954100</v>
      </c>
      <c r="I485" s="145"/>
      <c r="J485" s="145"/>
      <c r="K485" s="24"/>
      <c r="L485" s="145"/>
      <c r="M485" s="24"/>
      <c r="N485" s="24"/>
      <c r="O485" s="24"/>
      <c r="P485" s="24"/>
      <c r="Q485" s="145"/>
      <c r="R485" s="24"/>
      <c r="S485" s="24"/>
      <c r="T485" s="24"/>
      <c r="U485" s="366">
        <v>1073.0176300000001</v>
      </c>
      <c r="V485" s="351"/>
      <c r="W485" s="352"/>
      <c r="X485" s="25" t="s">
        <v>1306</v>
      </c>
      <c r="Y485" s="164" t="s">
        <v>5159</v>
      </c>
      <c r="Z485" s="164">
        <v>12</v>
      </c>
      <c r="AA485" s="164">
        <v>54</v>
      </c>
      <c r="AB485" s="164">
        <v>54</v>
      </c>
    </row>
    <row r="486" spans="1:28" ht="150" x14ac:dyDescent="0.25">
      <c r="A486" s="24">
        <v>160</v>
      </c>
      <c r="B486" s="167">
        <v>1495</v>
      </c>
      <c r="C486" s="167">
        <v>1495</v>
      </c>
      <c r="D486" s="6" t="s">
        <v>444</v>
      </c>
      <c r="E486" s="403" t="s">
        <v>485</v>
      </c>
      <c r="F486" s="7" t="s">
        <v>1</v>
      </c>
      <c r="G486" s="403" t="s">
        <v>521</v>
      </c>
      <c r="H486" s="33">
        <v>7630800</v>
      </c>
      <c r="I486" s="145"/>
      <c r="J486" s="145"/>
      <c r="K486" s="24"/>
      <c r="L486" s="145"/>
      <c r="M486" s="24"/>
      <c r="N486" s="24"/>
      <c r="O486" s="24"/>
      <c r="P486" s="24"/>
      <c r="Q486" s="145"/>
      <c r="R486" s="24"/>
      <c r="S486" s="24"/>
      <c r="T486" s="24"/>
      <c r="U486" s="366">
        <v>1177.43244</v>
      </c>
      <c r="V486" s="351"/>
      <c r="W486" s="352"/>
      <c r="X486" s="25" t="s">
        <v>1306</v>
      </c>
      <c r="Y486" s="164" t="s">
        <v>5159</v>
      </c>
      <c r="Z486" s="164">
        <v>12</v>
      </c>
      <c r="AA486" s="164">
        <v>54</v>
      </c>
      <c r="AB486" s="164">
        <v>54</v>
      </c>
    </row>
    <row r="487" spans="1:28" ht="165" x14ac:dyDescent="0.25">
      <c r="A487" s="24">
        <v>171</v>
      </c>
      <c r="B487" s="167">
        <v>1506</v>
      </c>
      <c r="C487" s="167">
        <v>1506</v>
      </c>
      <c r="D487" s="6" t="s">
        <v>442</v>
      </c>
      <c r="E487" s="403" t="s">
        <v>482</v>
      </c>
      <c r="F487" s="7" t="s">
        <v>1</v>
      </c>
      <c r="G487" s="403" t="s">
        <v>519</v>
      </c>
      <c r="H487" s="33">
        <v>7335100</v>
      </c>
      <c r="I487" s="145"/>
      <c r="J487" s="145"/>
      <c r="K487" s="24"/>
      <c r="L487" s="145"/>
      <c r="M487" s="24"/>
      <c r="N487" s="24"/>
      <c r="O487" s="24"/>
      <c r="P487" s="24"/>
      <c r="Q487" s="145"/>
      <c r="R487" s="24"/>
      <c r="S487" s="24"/>
      <c r="T487" s="24"/>
      <c r="U487" s="366">
        <v>1131.80593</v>
      </c>
      <c r="V487" s="351"/>
      <c r="W487" s="352"/>
      <c r="X487" s="25" t="s">
        <v>1306</v>
      </c>
      <c r="Y487" s="164" t="s">
        <v>5159</v>
      </c>
      <c r="Z487" s="164">
        <v>12</v>
      </c>
      <c r="AA487" s="164">
        <v>54</v>
      </c>
      <c r="AB487" s="164">
        <v>54</v>
      </c>
    </row>
    <row r="488" spans="1:28" ht="180" x14ac:dyDescent="0.25">
      <c r="A488" s="24">
        <v>179</v>
      </c>
      <c r="B488" s="167">
        <v>1514</v>
      </c>
      <c r="C488" s="167">
        <v>1514</v>
      </c>
      <c r="D488" s="6" t="s">
        <v>443</v>
      </c>
      <c r="E488" s="403" t="s">
        <v>484</v>
      </c>
      <c r="F488" s="7" t="s">
        <v>1</v>
      </c>
      <c r="G488" s="403" t="s">
        <v>1493</v>
      </c>
      <c r="H488" s="33">
        <v>28707400</v>
      </c>
      <c r="I488" s="145"/>
      <c r="J488" s="145"/>
      <c r="K488" s="24"/>
      <c r="L488" s="145"/>
      <c r="M488" s="24"/>
      <c r="N488" s="24"/>
      <c r="O488" s="24"/>
      <c r="P488" s="24"/>
      <c r="Q488" s="145"/>
      <c r="R488" s="24"/>
      <c r="S488" s="24"/>
      <c r="T488" s="24"/>
      <c r="U488" s="366">
        <v>4429.5518200000006</v>
      </c>
      <c r="V488" s="351"/>
      <c r="W488" s="352"/>
      <c r="X488" s="25" t="s">
        <v>1306</v>
      </c>
      <c r="Y488" s="164" t="s">
        <v>5159</v>
      </c>
      <c r="Z488" s="164">
        <v>12</v>
      </c>
      <c r="AA488" s="164">
        <v>54</v>
      </c>
      <c r="AB488" s="164">
        <v>54</v>
      </c>
    </row>
    <row r="489" spans="1:28" ht="240" x14ac:dyDescent="0.25">
      <c r="A489" s="24">
        <v>182</v>
      </c>
      <c r="B489" s="167">
        <v>1517</v>
      </c>
      <c r="C489" s="167">
        <v>1517</v>
      </c>
      <c r="D489" s="6" t="s">
        <v>467</v>
      </c>
      <c r="E489" s="403" t="s">
        <v>508</v>
      </c>
      <c r="F489" s="7" t="s">
        <v>1</v>
      </c>
      <c r="G489" s="403" t="s">
        <v>405</v>
      </c>
      <c r="H489" s="33">
        <v>13627700</v>
      </c>
      <c r="I489" s="145"/>
      <c r="J489" s="145"/>
      <c r="K489" s="24"/>
      <c r="L489" s="145"/>
      <c r="M489" s="24"/>
      <c r="N489" s="24"/>
      <c r="O489" s="24"/>
      <c r="P489" s="24"/>
      <c r="Q489" s="145"/>
      <c r="R489" s="24"/>
      <c r="S489" s="24"/>
      <c r="T489" s="24"/>
      <c r="U489" s="366">
        <v>2102.7541100000003</v>
      </c>
      <c r="V489" s="351"/>
      <c r="W489" s="352"/>
      <c r="X489" s="25" t="s">
        <v>1306</v>
      </c>
      <c r="Y489" s="164" t="s">
        <v>5159</v>
      </c>
      <c r="Z489" s="164">
        <v>12</v>
      </c>
      <c r="AA489" s="164">
        <v>54</v>
      </c>
      <c r="AB489" s="164">
        <v>54</v>
      </c>
    </row>
    <row r="490" spans="1:28" ht="120" x14ac:dyDescent="0.25">
      <c r="A490" s="24">
        <v>183</v>
      </c>
      <c r="B490" s="167">
        <v>1518</v>
      </c>
      <c r="C490" s="167">
        <v>1518</v>
      </c>
      <c r="D490" s="6" t="s">
        <v>468</v>
      </c>
      <c r="E490" s="403" t="s">
        <v>510</v>
      </c>
      <c r="F490" s="7" t="s">
        <v>1</v>
      </c>
      <c r="G490" s="403" t="s">
        <v>40</v>
      </c>
      <c r="H490" s="33">
        <v>7846800</v>
      </c>
      <c r="I490" s="145"/>
      <c r="J490" s="145"/>
      <c r="K490" s="24"/>
      <c r="L490" s="145"/>
      <c r="M490" s="24"/>
      <c r="N490" s="24"/>
      <c r="O490" s="24"/>
      <c r="P490" s="24"/>
      <c r="Q490" s="145"/>
      <c r="R490" s="24"/>
      <c r="S490" s="24"/>
      <c r="T490" s="24"/>
      <c r="U490" s="366">
        <v>1210.76124</v>
      </c>
      <c r="V490" s="351"/>
      <c r="W490" s="352"/>
      <c r="X490" s="25" t="s">
        <v>1306</v>
      </c>
      <c r="Y490" s="164" t="s">
        <v>5159</v>
      </c>
      <c r="Z490" s="164">
        <v>12</v>
      </c>
      <c r="AA490" s="164">
        <v>54</v>
      </c>
      <c r="AB490" s="164">
        <v>54</v>
      </c>
    </row>
    <row r="491" spans="1:28" ht="165" x14ac:dyDescent="0.25">
      <c r="A491" s="24">
        <v>185</v>
      </c>
      <c r="B491" s="167">
        <v>1520</v>
      </c>
      <c r="C491" s="167">
        <v>1520</v>
      </c>
      <c r="D491" s="6" t="s">
        <v>453</v>
      </c>
      <c r="E491" s="403" t="s">
        <v>494</v>
      </c>
      <c r="F491" s="7" t="s">
        <v>1</v>
      </c>
      <c r="G491" s="403" t="s">
        <v>522</v>
      </c>
      <c r="H491" s="33">
        <v>3729362</v>
      </c>
      <c r="I491" s="26">
        <v>2517</v>
      </c>
      <c r="J491" s="26"/>
      <c r="K491" s="24"/>
      <c r="L491" s="145"/>
      <c r="M491" s="24"/>
      <c r="N491" s="24"/>
      <c r="O491" s="24"/>
      <c r="P491" s="24"/>
      <c r="Q491" s="145"/>
      <c r="R491" s="24"/>
      <c r="S491" s="24"/>
      <c r="T491" s="24"/>
      <c r="U491" s="366">
        <v>2337.3405566000001</v>
      </c>
      <c r="V491" s="351"/>
      <c r="W491" s="352"/>
      <c r="X491" s="25" t="s">
        <v>1306</v>
      </c>
      <c r="Y491" s="164" t="s">
        <v>5159</v>
      </c>
      <c r="Z491" s="164">
        <v>12</v>
      </c>
      <c r="AA491" s="164">
        <v>54</v>
      </c>
      <c r="AB491" s="164">
        <v>54</v>
      </c>
    </row>
    <row r="492" spans="1:28" ht="120" x14ac:dyDescent="0.25">
      <c r="A492" s="24">
        <v>195</v>
      </c>
      <c r="B492" s="167">
        <v>1530</v>
      </c>
      <c r="C492" s="167">
        <v>1530</v>
      </c>
      <c r="D492" s="6" t="s">
        <v>4640</v>
      </c>
      <c r="E492" s="403" t="s">
        <v>478</v>
      </c>
      <c r="F492" s="7" t="s">
        <v>1</v>
      </c>
      <c r="G492" s="403" t="s">
        <v>38</v>
      </c>
      <c r="H492" s="33">
        <v>13362300</v>
      </c>
      <c r="I492" s="145"/>
      <c r="J492" s="145"/>
      <c r="K492" s="24"/>
      <c r="L492" s="145"/>
      <c r="M492" s="24"/>
      <c r="N492" s="24"/>
      <c r="O492" s="24"/>
      <c r="P492" s="24"/>
      <c r="Q492" s="145"/>
      <c r="R492" s="24"/>
      <c r="S492" s="24"/>
      <c r="T492" s="24"/>
      <c r="U492" s="366">
        <v>2061.8028899999999</v>
      </c>
      <c r="V492" s="351"/>
      <c r="W492" s="352"/>
      <c r="X492" s="25" t="s">
        <v>1306</v>
      </c>
      <c r="Y492" s="164" t="s">
        <v>5159</v>
      </c>
      <c r="Z492" s="164">
        <v>12</v>
      </c>
      <c r="AA492" s="164">
        <v>54</v>
      </c>
      <c r="AB492" s="164">
        <v>54</v>
      </c>
    </row>
    <row r="493" spans="1:28" ht="135" x14ac:dyDescent="0.25">
      <c r="A493" s="24">
        <v>198</v>
      </c>
      <c r="B493" s="167">
        <v>1533</v>
      </c>
      <c r="C493" s="167">
        <v>1533</v>
      </c>
      <c r="D493" s="6" t="s">
        <v>1036</v>
      </c>
      <c r="E493" s="404" t="s">
        <v>1037</v>
      </c>
      <c r="F493" s="7" t="s">
        <v>30</v>
      </c>
      <c r="G493" s="404" t="s">
        <v>1309</v>
      </c>
      <c r="H493" s="67">
        <v>3605100</v>
      </c>
      <c r="I493" s="145"/>
      <c r="J493" s="145"/>
      <c r="K493" s="24"/>
      <c r="L493" s="145"/>
      <c r="M493" s="24"/>
      <c r="N493" s="24"/>
      <c r="O493" s="24"/>
      <c r="P493" s="24"/>
      <c r="Q493" s="145"/>
      <c r="R493" s="24"/>
      <c r="S493" s="24"/>
      <c r="T493" s="24"/>
      <c r="U493" s="366">
        <v>556.26693</v>
      </c>
      <c r="V493" s="10"/>
      <c r="W493" s="352"/>
      <c r="X493" s="25" t="s">
        <v>1308</v>
      </c>
      <c r="Y493" s="164" t="s">
        <v>5159</v>
      </c>
      <c r="Z493" s="164">
        <v>12</v>
      </c>
      <c r="AA493" s="164">
        <v>54</v>
      </c>
      <c r="AB493" s="164">
        <v>54</v>
      </c>
    </row>
    <row r="494" spans="1:28" ht="120" x14ac:dyDescent="0.25">
      <c r="A494" s="24">
        <v>199</v>
      </c>
      <c r="B494" s="167">
        <v>1534</v>
      </c>
      <c r="C494" s="167">
        <v>1534</v>
      </c>
      <c r="D494" s="6" t="s">
        <v>4641</v>
      </c>
      <c r="E494" s="404" t="s">
        <v>1058</v>
      </c>
      <c r="F494" s="404" t="s">
        <v>30</v>
      </c>
      <c r="G494" s="404" t="s">
        <v>537</v>
      </c>
      <c r="H494" s="67">
        <v>3441900</v>
      </c>
      <c r="I494" s="145"/>
      <c r="J494" s="145"/>
      <c r="K494" s="24"/>
      <c r="L494" s="145"/>
      <c r="M494" s="24"/>
      <c r="N494" s="24"/>
      <c r="O494" s="24"/>
      <c r="P494" s="24"/>
      <c r="Q494" s="145"/>
      <c r="R494" s="24"/>
      <c r="S494" s="24"/>
      <c r="T494" s="24"/>
      <c r="U494" s="366">
        <v>531.08517000000006</v>
      </c>
      <c r="V494" s="10"/>
      <c r="W494" s="352"/>
      <c r="X494" s="25" t="s">
        <v>1308</v>
      </c>
      <c r="Y494" s="164" t="s">
        <v>5159</v>
      </c>
      <c r="Z494" s="164">
        <v>12</v>
      </c>
      <c r="AA494" s="164">
        <v>54</v>
      </c>
      <c r="AB494" s="164">
        <v>54</v>
      </c>
    </row>
    <row r="495" spans="1:28" ht="135" x14ac:dyDescent="0.25">
      <c r="A495" s="24">
        <v>200</v>
      </c>
      <c r="B495" s="167">
        <v>1535</v>
      </c>
      <c r="C495" s="167">
        <v>1535</v>
      </c>
      <c r="D495" s="6" t="s">
        <v>1496</v>
      </c>
      <c r="E495" s="404" t="s">
        <v>1049</v>
      </c>
      <c r="F495" s="404" t="s">
        <v>30</v>
      </c>
      <c r="G495" s="404" t="s">
        <v>1310</v>
      </c>
      <c r="H495" s="67">
        <v>4469200</v>
      </c>
      <c r="I495" s="145"/>
      <c r="J495" s="145"/>
      <c r="K495" s="24"/>
      <c r="L495" s="145"/>
      <c r="M495" s="24"/>
      <c r="N495" s="24"/>
      <c r="O495" s="24"/>
      <c r="P495" s="24"/>
      <c r="Q495" s="145"/>
      <c r="R495" s="24"/>
      <c r="S495" s="24"/>
      <c r="T495" s="24"/>
      <c r="U495" s="366">
        <v>689.59756000000004</v>
      </c>
      <c r="V495" s="10"/>
      <c r="W495" s="352"/>
      <c r="X495" s="25" t="s">
        <v>1308</v>
      </c>
      <c r="Y495" s="164" t="s">
        <v>5159</v>
      </c>
      <c r="Z495" s="164">
        <v>12</v>
      </c>
      <c r="AA495" s="164">
        <v>54</v>
      </c>
      <c r="AB495" s="164">
        <v>54</v>
      </c>
    </row>
    <row r="496" spans="1:28" ht="165" x14ac:dyDescent="0.25">
      <c r="A496" s="24">
        <v>201</v>
      </c>
      <c r="B496" s="167">
        <v>1536</v>
      </c>
      <c r="C496" s="167">
        <v>1536</v>
      </c>
      <c r="D496" s="6" t="s">
        <v>1050</v>
      </c>
      <c r="E496" s="404" t="s">
        <v>1051</v>
      </c>
      <c r="F496" s="404" t="s">
        <v>30</v>
      </c>
      <c r="G496" s="404" t="s">
        <v>1309</v>
      </c>
      <c r="H496" s="67">
        <v>3745500</v>
      </c>
      <c r="I496" s="145"/>
      <c r="J496" s="145"/>
      <c r="K496" s="24"/>
      <c r="L496" s="145"/>
      <c r="M496" s="24"/>
      <c r="N496" s="24"/>
      <c r="O496" s="24"/>
      <c r="P496" s="24"/>
      <c r="Q496" s="145"/>
      <c r="R496" s="24"/>
      <c r="S496" s="24"/>
      <c r="T496" s="24"/>
      <c r="U496" s="366">
        <v>577.93065000000001</v>
      </c>
      <c r="V496" s="10"/>
      <c r="W496" s="352"/>
      <c r="X496" s="25" t="s">
        <v>1308</v>
      </c>
      <c r="Y496" s="164" t="s">
        <v>5159</v>
      </c>
      <c r="Z496" s="164">
        <v>12</v>
      </c>
      <c r="AA496" s="164">
        <v>54</v>
      </c>
      <c r="AB496" s="164">
        <v>54</v>
      </c>
    </row>
    <row r="497" spans="1:28" ht="135" x14ac:dyDescent="0.25">
      <c r="A497" s="24">
        <v>202</v>
      </c>
      <c r="B497" s="167">
        <v>1537</v>
      </c>
      <c r="C497" s="167">
        <v>1537</v>
      </c>
      <c r="D497" s="6" t="s">
        <v>4642</v>
      </c>
      <c r="E497" s="404" t="s">
        <v>1047</v>
      </c>
      <c r="F497" s="404" t="s">
        <v>30</v>
      </c>
      <c r="G497" s="404" t="s">
        <v>1310</v>
      </c>
      <c r="H497" s="67">
        <v>4121500</v>
      </c>
      <c r="I497" s="145"/>
      <c r="J497" s="145"/>
      <c r="K497" s="24"/>
      <c r="L497" s="145"/>
      <c r="M497" s="24"/>
      <c r="N497" s="24"/>
      <c r="O497" s="24"/>
      <c r="P497" s="24"/>
      <c r="Q497" s="145"/>
      <c r="R497" s="24"/>
      <c r="S497" s="24"/>
      <c r="T497" s="24"/>
      <c r="U497" s="366">
        <v>635.94745</v>
      </c>
      <c r="V497" s="10"/>
      <c r="W497" s="352"/>
      <c r="X497" s="25" t="s">
        <v>1308</v>
      </c>
      <c r="Y497" s="164" t="s">
        <v>5159</v>
      </c>
      <c r="Z497" s="164">
        <v>12</v>
      </c>
      <c r="AA497" s="164">
        <v>54</v>
      </c>
      <c r="AB497" s="164">
        <v>54</v>
      </c>
    </row>
    <row r="498" spans="1:28" ht="120" x14ac:dyDescent="0.25">
      <c r="A498" s="24">
        <v>203</v>
      </c>
      <c r="B498" s="167">
        <v>1538</v>
      </c>
      <c r="C498" s="167">
        <v>1538</v>
      </c>
      <c r="D498" s="6" t="s">
        <v>1054</v>
      </c>
      <c r="E498" s="404" t="s">
        <v>1055</v>
      </c>
      <c r="F498" s="404" t="s">
        <v>30</v>
      </c>
      <c r="G498" s="404" t="s">
        <v>537</v>
      </c>
      <c r="H498" s="67">
        <v>4170000</v>
      </c>
      <c r="I498" s="145"/>
      <c r="J498" s="145"/>
      <c r="K498" s="24"/>
      <c r="L498" s="145"/>
      <c r="M498" s="24"/>
      <c r="N498" s="24"/>
      <c r="O498" s="24"/>
      <c r="P498" s="24"/>
      <c r="Q498" s="145"/>
      <c r="R498" s="24"/>
      <c r="S498" s="24"/>
      <c r="T498" s="24"/>
      <c r="U498" s="366">
        <v>643.43100000000004</v>
      </c>
      <c r="V498" s="10"/>
      <c r="W498" s="352"/>
      <c r="X498" s="25" t="s">
        <v>1308</v>
      </c>
      <c r="Y498" s="164" t="s">
        <v>5159</v>
      </c>
      <c r="Z498" s="164">
        <v>12</v>
      </c>
      <c r="AA498" s="164">
        <v>54</v>
      </c>
      <c r="AB498" s="164">
        <v>54</v>
      </c>
    </row>
    <row r="499" spans="1:28" ht="150" x14ac:dyDescent="0.25">
      <c r="A499" s="24">
        <v>204</v>
      </c>
      <c r="B499" s="167">
        <v>1539</v>
      </c>
      <c r="C499" s="167">
        <v>1539</v>
      </c>
      <c r="D499" s="6" t="s">
        <v>1038</v>
      </c>
      <c r="E499" s="404" t="s">
        <v>1044</v>
      </c>
      <c r="F499" s="404" t="s">
        <v>30</v>
      </c>
      <c r="G499" s="404" t="s">
        <v>1311</v>
      </c>
      <c r="H499" s="67">
        <v>4411800</v>
      </c>
      <c r="I499" s="145"/>
      <c r="J499" s="145"/>
      <c r="K499" s="24"/>
      <c r="L499" s="145"/>
      <c r="M499" s="24"/>
      <c r="N499" s="24"/>
      <c r="O499" s="24"/>
      <c r="P499" s="24"/>
      <c r="Q499" s="145"/>
      <c r="R499" s="24"/>
      <c r="S499" s="24"/>
      <c r="T499" s="24"/>
      <c r="U499" s="366">
        <v>680.74074000000007</v>
      </c>
      <c r="V499" s="10"/>
      <c r="W499" s="352"/>
      <c r="X499" s="25" t="s">
        <v>1308</v>
      </c>
      <c r="Y499" s="164" t="s">
        <v>5159</v>
      </c>
      <c r="Z499" s="164">
        <v>12</v>
      </c>
      <c r="AA499" s="164">
        <v>54</v>
      </c>
      <c r="AB499" s="164">
        <v>54</v>
      </c>
    </row>
    <row r="500" spans="1:28" ht="150" x14ac:dyDescent="0.25">
      <c r="A500" s="24">
        <v>205</v>
      </c>
      <c r="B500" s="167">
        <v>1540</v>
      </c>
      <c r="C500" s="167">
        <v>1540</v>
      </c>
      <c r="D500" s="6" t="s">
        <v>4643</v>
      </c>
      <c r="E500" s="404" t="s">
        <v>1056</v>
      </c>
      <c r="F500" s="404" t="s">
        <v>30</v>
      </c>
      <c r="G500" s="404" t="s">
        <v>1310</v>
      </c>
      <c r="H500" s="67">
        <v>4712900</v>
      </c>
      <c r="I500" s="145"/>
      <c r="J500" s="145"/>
      <c r="K500" s="24"/>
      <c r="L500" s="145"/>
      <c r="M500" s="24"/>
      <c r="N500" s="24"/>
      <c r="O500" s="24"/>
      <c r="P500" s="24"/>
      <c r="Q500" s="145"/>
      <c r="R500" s="24"/>
      <c r="S500" s="24"/>
      <c r="T500" s="24"/>
      <c r="U500" s="366">
        <v>727.20047</v>
      </c>
      <c r="V500" s="10"/>
      <c r="W500" s="352"/>
      <c r="X500" s="25" t="s">
        <v>1308</v>
      </c>
      <c r="Y500" s="164" t="s">
        <v>5159</v>
      </c>
      <c r="Z500" s="164">
        <v>12</v>
      </c>
      <c r="AA500" s="164">
        <v>54</v>
      </c>
      <c r="AB500" s="164">
        <v>54</v>
      </c>
    </row>
    <row r="501" spans="1:28" ht="150" x14ac:dyDescent="0.25">
      <c r="A501" s="24">
        <v>206</v>
      </c>
      <c r="B501" s="167">
        <v>1541</v>
      </c>
      <c r="C501" s="167">
        <v>1541</v>
      </c>
      <c r="D501" s="6" t="s">
        <v>1046</v>
      </c>
      <c r="E501" s="404" t="s">
        <v>1039</v>
      </c>
      <c r="F501" s="404" t="s">
        <v>30</v>
      </c>
      <c r="G501" s="404" t="s">
        <v>1310</v>
      </c>
      <c r="H501" s="67">
        <v>4760300</v>
      </c>
      <c r="I501" s="145"/>
      <c r="J501" s="145"/>
      <c r="K501" s="24"/>
      <c r="L501" s="145"/>
      <c r="M501" s="24"/>
      <c r="N501" s="24"/>
      <c r="O501" s="24"/>
      <c r="P501" s="24"/>
      <c r="Q501" s="145"/>
      <c r="R501" s="24"/>
      <c r="S501" s="24"/>
      <c r="T501" s="24"/>
      <c r="U501" s="366">
        <v>734.51429000000007</v>
      </c>
      <c r="V501" s="10"/>
      <c r="W501" s="352"/>
      <c r="X501" s="25" t="s">
        <v>1308</v>
      </c>
      <c r="Y501" s="164" t="s">
        <v>5159</v>
      </c>
      <c r="Z501" s="164">
        <v>12</v>
      </c>
      <c r="AA501" s="164">
        <v>54</v>
      </c>
      <c r="AB501" s="164">
        <v>54</v>
      </c>
    </row>
    <row r="502" spans="1:28" ht="195" x14ac:dyDescent="0.25">
      <c r="A502" s="24">
        <v>207</v>
      </c>
      <c r="B502" s="167">
        <v>1542</v>
      </c>
      <c r="C502" s="167">
        <v>1542</v>
      </c>
      <c r="D502" s="6" t="s">
        <v>1052</v>
      </c>
      <c r="E502" s="404" t="s">
        <v>1061</v>
      </c>
      <c r="F502" s="404" t="s">
        <v>30</v>
      </c>
      <c r="G502" s="404" t="s">
        <v>1312</v>
      </c>
      <c r="H502" s="67">
        <v>4816200</v>
      </c>
      <c r="I502" s="145"/>
      <c r="J502" s="145"/>
      <c r="K502" s="24"/>
      <c r="L502" s="145"/>
      <c r="M502" s="24"/>
      <c r="N502" s="24"/>
      <c r="O502" s="24"/>
      <c r="P502" s="24"/>
      <c r="Q502" s="145"/>
      <c r="R502" s="24"/>
      <c r="S502" s="24"/>
      <c r="T502" s="24"/>
      <c r="U502" s="366">
        <v>743.13966000000005</v>
      </c>
      <c r="V502" s="10"/>
      <c r="W502" s="352"/>
      <c r="X502" s="25" t="s">
        <v>1308</v>
      </c>
      <c r="Y502" s="164" t="s">
        <v>5159</v>
      </c>
      <c r="Z502" s="164">
        <v>12</v>
      </c>
      <c r="AA502" s="164">
        <v>54</v>
      </c>
      <c r="AB502" s="164">
        <v>54</v>
      </c>
    </row>
    <row r="503" spans="1:28" ht="135" x14ac:dyDescent="0.25">
      <c r="A503" s="24">
        <v>208</v>
      </c>
      <c r="B503" s="167">
        <v>1543</v>
      </c>
      <c r="C503" s="167">
        <v>1543</v>
      </c>
      <c r="D503" s="6" t="s">
        <v>1086</v>
      </c>
      <c r="E503" s="404" t="s">
        <v>1087</v>
      </c>
      <c r="F503" s="404" t="s">
        <v>30</v>
      </c>
      <c r="G503" s="404" t="s">
        <v>1310</v>
      </c>
      <c r="H503" s="67">
        <v>4894500</v>
      </c>
      <c r="I503" s="145"/>
      <c r="J503" s="145"/>
      <c r="K503" s="24"/>
      <c r="L503" s="145"/>
      <c r="M503" s="24"/>
      <c r="N503" s="24"/>
      <c r="O503" s="24"/>
      <c r="P503" s="24"/>
      <c r="Q503" s="145"/>
      <c r="R503" s="24"/>
      <c r="S503" s="24"/>
      <c r="T503" s="24"/>
      <c r="U503" s="366">
        <v>755.22135000000003</v>
      </c>
      <c r="V503" s="10"/>
      <c r="W503" s="352"/>
      <c r="X503" s="25" t="s">
        <v>1308</v>
      </c>
      <c r="Y503" s="164" t="s">
        <v>5159</v>
      </c>
      <c r="Z503" s="164">
        <v>12</v>
      </c>
      <c r="AA503" s="164">
        <v>54</v>
      </c>
      <c r="AB503" s="164">
        <v>54</v>
      </c>
    </row>
    <row r="504" spans="1:28" ht="105" x14ac:dyDescent="0.25">
      <c r="A504" s="24">
        <v>209</v>
      </c>
      <c r="B504" s="167">
        <v>1544</v>
      </c>
      <c r="C504" s="167">
        <v>1544</v>
      </c>
      <c r="D504" s="6" t="s">
        <v>4644</v>
      </c>
      <c r="E504" s="404" t="s">
        <v>1042</v>
      </c>
      <c r="F504" s="404" t="s">
        <v>30</v>
      </c>
      <c r="G504" s="404" t="s">
        <v>537</v>
      </c>
      <c r="H504" s="67">
        <v>5190200</v>
      </c>
      <c r="I504" s="145"/>
      <c r="J504" s="145"/>
      <c r="K504" s="24"/>
      <c r="L504" s="145"/>
      <c r="M504" s="24"/>
      <c r="N504" s="24"/>
      <c r="O504" s="24"/>
      <c r="P504" s="24"/>
      <c r="Q504" s="145"/>
      <c r="R504" s="24"/>
      <c r="S504" s="24"/>
      <c r="T504" s="24"/>
      <c r="U504" s="366">
        <v>800.84786000000008</v>
      </c>
      <c r="V504" s="10"/>
      <c r="W504" s="352"/>
      <c r="X504" s="25" t="s">
        <v>1308</v>
      </c>
      <c r="Y504" s="164" t="s">
        <v>5159</v>
      </c>
      <c r="Z504" s="164">
        <v>12</v>
      </c>
      <c r="AA504" s="164">
        <v>54</v>
      </c>
      <c r="AB504" s="164">
        <v>54</v>
      </c>
    </row>
    <row r="505" spans="1:28" ht="165" x14ac:dyDescent="0.25">
      <c r="A505" s="24">
        <v>210</v>
      </c>
      <c r="B505" s="167">
        <v>1545</v>
      </c>
      <c r="C505" s="167">
        <v>1545</v>
      </c>
      <c r="D505" s="6" t="s">
        <v>4645</v>
      </c>
      <c r="E505" s="404" t="s">
        <v>1035</v>
      </c>
      <c r="F505" s="404" t="s">
        <v>30</v>
      </c>
      <c r="G505" s="404" t="s">
        <v>1310</v>
      </c>
      <c r="H505" s="67">
        <v>5286300</v>
      </c>
      <c r="I505" s="145"/>
      <c r="J505" s="145"/>
      <c r="K505" s="24"/>
      <c r="L505" s="145"/>
      <c r="M505" s="24"/>
      <c r="N505" s="24"/>
      <c r="O505" s="24"/>
      <c r="P505" s="24"/>
      <c r="Q505" s="145"/>
      <c r="R505" s="24"/>
      <c r="S505" s="24"/>
      <c r="T505" s="24"/>
      <c r="U505" s="366">
        <v>815.67609000000004</v>
      </c>
      <c r="V505" s="10"/>
      <c r="W505" s="352"/>
      <c r="X505" s="25" t="s">
        <v>1308</v>
      </c>
      <c r="Y505" s="164" t="s">
        <v>5159</v>
      </c>
      <c r="Z505" s="164">
        <v>12</v>
      </c>
      <c r="AA505" s="164">
        <v>54</v>
      </c>
      <c r="AB505" s="164">
        <v>54</v>
      </c>
    </row>
    <row r="506" spans="1:28" ht="180" x14ac:dyDescent="0.25">
      <c r="A506" s="24">
        <v>211</v>
      </c>
      <c r="B506" s="167">
        <v>1546</v>
      </c>
      <c r="C506" s="167">
        <v>1546</v>
      </c>
      <c r="D506" s="6" t="s">
        <v>4646</v>
      </c>
      <c r="E506" s="404" t="s">
        <v>1053</v>
      </c>
      <c r="F506" s="404" t="s">
        <v>30</v>
      </c>
      <c r="G506" s="404" t="s">
        <v>1313</v>
      </c>
      <c r="H506" s="67">
        <v>5312800</v>
      </c>
      <c r="I506" s="145"/>
      <c r="J506" s="145"/>
      <c r="K506" s="24"/>
      <c r="L506" s="145"/>
      <c r="M506" s="24"/>
      <c r="N506" s="24"/>
      <c r="O506" s="24"/>
      <c r="P506" s="24"/>
      <c r="Q506" s="145"/>
      <c r="R506" s="24"/>
      <c r="S506" s="24"/>
      <c r="T506" s="24"/>
      <c r="U506" s="366">
        <v>819.76504</v>
      </c>
      <c r="V506" s="10"/>
      <c r="W506" s="352"/>
      <c r="X506" s="25" t="s">
        <v>1308</v>
      </c>
      <c r="Y506" s="164" t="s">
        <v>5159</v>
      </c>
      <c r="Z506" s="164">
        <v>12</v>
      </c>
      <c r="AA506" s="164">
        <v>54</v>
      </c>
      <c r="AB506" s="164">
        <v>54</v>
      </c>
    </row>
    <row r="507" spans="1:28" ht="135" x14ac:dyDescent="0.25">
      <c r="A507" s="24">
        <v>212</v>
      </c>
      <c r="B507" s="167">
        <v>1547</v>
      </c>
      <c r="C507" s="167">
        <v>1547</v>
      </c>
      <c r="D507" s="6" t="s">
        <v>4647</v>
      </c>
      <c r="E507" s="404" t="s">
        <v>1057</v>
      </c>
      <c r="F507" s="404" t="s">
        <v>30</v>
      </c>
      <c r="G507" s="404" t="s">
        <v>537</v>
      </c>
      <c r="H507" s="67">
        <v>5355900</v>
      </c>
      <c r="I507" s="145"/>
      <c r="J507" s="145"/>
      <c r="K507" s="24"/>
      <c r="L507" s="145"/>
      <c r="M507" s="24"/>
      <c r="N507" s="24"/>
      <c r="O507" s="24"/>
      <c r="P507" s="24"/>
      <c r="Q507" s="145"/>
      <c r="R507" s="24"/>
      <c r="S507" s="24"/>
      <c r="T507" s="24"/>
      <c r="U507" s="366">
        <v>826.41537000000005</v>
      </c>
      <c r="V507" s="10"/>
      <c r="W507" s="352"/>
      <c r="X507" s="25" t="s">
        <v>1308</v>
      </c>
      <c r="Y507" s="164" t="s">
        <v>5159</v>
      </c>
      <c r="Z507" s="164">
        <v>12</v>
      </c>
      <c r="AA507" s="164">
        <v>54</v>
      </c>
      <c r="AB507" s="164">
        <v>54</v>
      </c>
    </row>
    <row r="508" spans="1:28" ht="135" x14ac:dyDescent="0.25">
      <c r="A508" s="24">
        <v>213</v>
      </c>
      <c r="B508" s="167">
        <v>1548</v>
      </c>
      <c r="C508" s="167">
        <v>1548</v>
      </c>
      <c r="D508" s="6" t="s">
        <v>4648</v>
      </c>
      <c r="E508" s="404" t="s">
        <v>1076</v>
      </c>
      <c r="F508" s="404" t="s">
        <v>30</v>
      </c>
      <c r="G508" s="404" t="s">
        <v>50</v>
      </c>
      <c r="H508" s="67">
        <v>5677400</v>
      </c>
      <c r="I508" s="145"/>
      <c r="J508" s="145"/>
      <c r="K508" s="24"/>
      <c r="L508" s="145"/>
      <c r="M508" s="24"/>
      <c r="N508" s="24"/>
      <c r="O508" s="24"/>
      <c r="P508" s="24"/>
      <c r="Q508" s="145"/>
      <c r="R508" s="24"/>
      <c r="S508" s="24"/>
      <c r="T508" s="24"/>
      <c r="U508" s="366">
        <v>876.02282000000002</v>
      </c>
      <c r="V508" s="10"/>
      <c r="W508" s="352"/>
      <c r="X508" s="25" t="s">
        <v>1308</v>
      </c>
      <c r="Y508" s="164" t="s">
        <v>5159</v>
      </c>
      <c r="Z508" s="164">
        <v>12</v>
      </c>
      <c r="AA508" s="164">
        <v>54</v>
      </c>
      <c r="AB508" s="164">
        <v>54</v>
      </c>
    </row>
    <row r="509" spans="1:28" ht="195" x14ac:dyDescent="0.25">
      <c r="A509" s="24">
        <v>214</v>
      </c>
      <c r="B509" s="167">
        <v>1549</v>
      </c>
      <c r="C509" s="167">
        <v>1549</v>
      </c>
      <c r="D509" s="6" t="s">
        <v>4649</v>
      </c>
      <c r="E509" s="404" t="s">
        <v>1071</v>
      </c>
      <c r="F509" s="7" t="s">
        <v>1</v>
      </c>
      <c r="G509" s="404" t="s">
        <v>1314</v>
      </c>
      <c r="H509" s="67">
        <v>6510800</v>
      </c>
      <c r="I509" s="145"/>
      <c r="J509" s="145"/>
      <c r="K509" s="24"/>
      <c r="L509" s="145"/>
      <c r="M509" s="24"/>
      <c r="N509" s="24"/>
      <c r="O509" s="24"/>
      <c r="P509" s="24"/>
      <c r="Q509" s="145"/>
      <c r="R509" s="24"/>
      <c r="S509" s="24"/>
      <c r="T509" s="24"/>
      <c r="U509" s="366">
        <v>1004.61644</v>
      </c>
      <c r="V509" s="10"/>
      <c r="W509" s="352"/>
      <c r="X509" s="25" t="s">
        <v>1308</v>
      </c>
      <c r="Y509" s="164" t="s">
        <v>5159</v>
      </c>
      <c r="Z509" s="164">
        <v>12</v>
      </c>
      <c r="AA509" s="164">
        <v>54</v>
      </c>
      <c r="AB509" s="164">
        <v>54</v>
      </c>
    </row>
    <row r="510" spans="1:28" ht="90" x14ac:dyDescent="0.25">
      <c r="A510" s="24">
        <v>216</v>
      </c>
      <c r="B510" s="167">
        <v>1551</v>
      </c>
      <c r="C510" s="167">
        <v>1551</v>
      </c>
      <c r="D510" s="6" t="s">
        <v>4651</v>
      </c>
      <c r="E510" s="404" t="s">
        <v>1045</v>
      </c>
      <c r="F510" s="7" t="s">
        <v>1</v>
      </c>
      <c r="G510" s="404" t="s">
        <v>1421</v>
      </c>
      <c r="H510" s="67">
        <v>6695500</v>
      </c>
      <c r="I510" s="145"/>
      <c r="J510" s="145"/>
      <c r="K510" s="24"/>
      <c r="L510" s="145"/>
      <c r="M510" s="24"/>
      <c r="N510" s="24"/>
      <c r="O510" s="24"/>
      <c r="P510" s="24"/>
      <c r="Q510" s="145"/>
      <c r="R510" s="24"/>
      <c r="S510" s="24"/>
      <c r="T510" s="24"/>
      <c r="U510" s="366">
        <v>1033.11565</v>
      </c>
      <c r="V510" s="10"/>
      <c r="W510" s="352"/>
      <c r="X510" s="25" t="s">
        <v>1308</v>
      </c>
      <c r="Y510" s="164" t="s">
        <v>5159</v>
      </c>
      <c r="Z510" s="164">
        <v>12</v>
      </c>
      <c r="AA510" s="164">
        <v>54</v>
      </c>
      <c r="AB510" s="164">
        <v>54</v>
      </c>
    </row>
    <row r="511" spans="1:28" ht="105" x14ac:dyDescent="0.25">
      <c r="A511" s="24">
        <v>217</v>
      </c>
      <c r="B511" s="167">
        <v>1552</v>
      </c>
      <c r="C511" s="167">
        <v>1552</v>
      </c>
      <c r="D511" s="6" t="s">
        <v>1073</v>
      </c>
      <c r="E511" s="404" t="s">
        <v>1074</v>
      </c>
      <c r="F511" s="7" t="s">
        <v>1</v>
      </c>
      <c r="G511" s="404" t="s">
        <v>1422</v>
      </c>
      <c r="H511" s="67">
        <v>6719300</v>
      </c>
      <c r="I511" s="145"/>
      <c r="J511" s="145"/>
      <c r="K511" s="24"/>
      <c r="L511" s="145"/>
      <c r="M511" s="24"/>
      <c r="N511" s="24"/>
      <c r="O511" s="24"/>
      <c r="P511" s="24"/>
      <c r="Q511" s="145"/>
      <c r="R511" s="24"/>
      <c r="S511" s="24"/>
      <c r="T511" s="24"/>
      <c r="U511" s="366">
        <v>1036.78799</v>
      </c>
      <c r="V511" s="10"/>
      <c r="W511" s="352"/>
      <c r="X511" s="25" t="s">
        <v>1308</v>
      </c>
      <c r="Y511" s="164" t="s">
        <v>5159</v>
      </c>
      <c r="Z511" s="164">
        <v>12</v>
      </c>
      <c r="AA511" s="164">
        <v>54</v>
      </c>
      <c r="AB511" s="164">
        <v>54</v>
      </c>
    </row>
    <row r="512" spans="1:28" ht="180" x14ac:dyDescent="0.25">
      <c r="A512" s="24">
        <v>218</v>
      </c>
      <c r="B512" s="167">
        <v>1553</v>
      </c>
      <c r="C512" s="167">
        <v>1553</v>
      </c>
      <c r="D512" s="6" t="s">
        <v>1040</v>
      </c>
      <c r="E512" s="404" t="s">
        <v>1041</v>
      </c>
      <c r="F512" s="7" t="s">
        <v>1</v>
      </c>
      <c r="G512" s="404" t="s">
        <v>1419</v>
      </c>
      <c r="H512" s="67">
        <v>6810700</v>
      </c>
      <c r="I512" s="145"/>
      <c r="J512" s="145"/>
      <c r="K512" s="24"/>
      <c r="L512" s="145"/>
      <c r="M512" s="24"/>
      <c r="N512" s="24"/>
      <c r="O512" s="24"/>
      <c r="P512" s="24"/>
      <c r="Q512" s="145"/>
      <c r="R512" s="24"/>
      <c r="S512" s="24"/>
      <c r="T512" s="24"/>
      <c r="U512" s="366">
        <v>1050.8910100000001</v>
      </c>
      <c r="V512" s="10"/>
      <c r="W512" s="352"/>
      <c r="X512" s="25" t="s">
        <v>1308</v>
      </c>
      <c r="Y512" s="164" t="s">
        <v>5159</v>
      </c>
      <c r="Z512" s="164">
        <v>12</v>
      </c>
      <c r="AA512" s="164">
        <v>54</v>
      </c>
      <c r="AB512" s="164">
        <v>54</v>
      </c>
    </row>
    <row r="513" spans="1:28" ht="150" x14ac:dyDescent="0.25">
      <c r="A513" s="24">
        <v>219</v>
      </c>
      <c r="B513" s="167">
        <v>1554</v>
      </c>
      <c r="C513" s="167">
        <v>1554</v>
      </c>
      <c r="D513" s="6" t="s">
        <v>1081</v>
      </c>
      <c r="E513" s="404" t="s">
        <v>1082</v>
      </c>
      <c r="F513" s="7" t="s">
        <v>1</v>
      </c>
      <c r="G513" s="404" t="s">
        <v>1316</v>
      </c>
      <c r="H513" s="67">
        <v>6919900</v>
      </c>
      <c r="I513" s="145"/>
      <c r="J513" s="145"/>
      <c r="K513" s="24"/>
      <c r="L513" s="145"/>
      <c r="M513" s="24"/>
      <c r="N513" s="24"/>
      <c r="O513" s="24"/>
      <c r="P513" s="24"/>
      <c r="Q513" s="145"/>
      <c r="R513" s="24"/>
      <c r="S513" s="24"/>
      <c r="T513" s="24"/>
      <c r="U513" s="366">
        <v>1067.7405700000002</v>
      </c>
      <c r="V513" s="10"/>
      <c r="W513" s="352"/>
      <c r="X513" s="25" t="s">
        <v>1308</v>
      </c>
      <c r="Y513" s="164" t="s">
        <v>5159</v>
      </c>
      <c r="Z513" s="164">
        <v>12</v>
      </c>
      <c r="AA513" s="164">
        <v>54</v>
      </c>
      <c r="AB513" s="164">
        <v>54</v>
      </c>
    </row>
    <row r="514" spans="1:28" ht="180" x14ac:dyDescent="0.25">
      <c r="A514" s="24">
        <v>220</v>
      </c>
      <c r="B514" s="167">
        <v>1555</v>
      </c>
      <c r="C514" s="167">
        <v>1555</v>
      </c>
      <c r="D514" s="6" t="s">
        <v>4652</v>
      </c>
      <c r="E514" s="404" t="s">
        <v>1060</v>
      </c>
      <c r="F514" s="7" t="s">
        <v>1</v>
      </c>
      <c r="G514" s="404" t="s">
        <v>1314</v>
      </c>
      <c r="H514" s="67">
        <v>6934900</v>
      </c>
      <c r="I514" s="145"/>
      <c r="J514" s="145"/>
      <c r="K514" s="24"/>
      <c r="L514" s="145"/>
      <c r="M514" s="24"/>
      <c r="N514" s="24"/>
      <c r="O514" s="24"/>
      <c r="P514" s="24"/>
      <c r="Q514" s="145"/>
      <c r="R514" s="24"/>
      <c r="S514" s="24"/>
      <c r="T514" s="24"/>
      <c r="U514" s="366">
        <v>1070.0550700000001</v>
      </c>
      <c r="V514" s="10"/>
      <c r="W514" s="352"/>
      <c r="X514" s="25" t="s">
        <v>1308</v>
      </c>
      <c r="Y514" s="164" t="s">
        <v>5159</v>
      </c>
      <c r="Z514" s="164">
        <v>12</v>
      </c>
      <c r="AA514" s="164">
        <v>54</v>
      </c>
      <c r="AB514" s="164">
        <v>54</v>
      </c>
    </row>
    <row r="515" spans="1:28" ht="180" x14ac:dyDescent="0.25">
      <c r="A515" s="24">
        <v>222</v>
      </c>
      <c r="B515" s="167">
        <v>1557</v>
      </c>
      <c r="C515" s="167">
        <v>1557</v>
      </c>
      <c r="D515" s="6" t="s">
        <v>1079</v>
      </c>
      <c r="E515" s="404" t="s">
        <v>1080</v>
      </c>
      <c r="F515" s="7" t="s">
        <v>1</v>
      </c>
      <c r="G515" s="404" t="s">
        <v>1423</v>
      </c>
      <c r="H515" s="67">
        <v>7312000</v>
      </c>
      <c r="I515" s="145"/>
      <c r="J515" s="145"/>
      <c r="K515" s="24"/>
      <c r="L515" s="145"/>
      <c r="M515" s="24"/>
      <c r="N515" s="24"/>
      <c r="O515" s="24"/>
      <c r="P515" s="24"/>
      <c r="Q515" s="145"/>
      <c r="R515" s="24"/>
      <c r="S515" s="24"/>
      <c r="T515" s="24"/>
      <c r="U515" s="366">
        <v>1128.2416000000001</v>
      </c>
      <c r="V515" s="10"/>
      <c r="W515" s="352"/>
      <c r="X515" s="25" t="s">
        <v>1308</v>
      </c>
      <c r="Y515" s="164" t="s">
        <v>5159</v>
      </c>
      <c r="Z515" s="164">
        <v>12</v>
      </c>
      <c r="AA515" s="164">
        <v>54</v>
      </c>
      <c r="AB515" s="164">
        <v>54</v>
      </c>
    </row>
    <row r="516" spans="1:28" ht="150" x14ac:dyDescent="0.25">
      <c r="A516" s="24">
        <v>223</v>
      </c>
      <c r="B516" s="167">
        <v>1558</v>
      </c>
      <c r="C516" s="167">
        <v>1558</v>
      </c>
      <c r="D516" s="6" t="s">
        <v>4653</v>
      </c>
      <c r="E516" s="404" t="s">
        <v>1069</v>
      </c>
      <c r="F516" s="7" t="s">
        <v>1</v>
      </c>
      <c r="G516" s="404" t="s">
        <v>1481</v>
      </c>
      <c r="H516" s="67">
        <v>7465400</v>
      </c>
      <c r="I516" s="145"/>
      <c r="J516" s="145"/>
      <c r="K516" s="24"/>
      <c r="L516" s="145"/>
      <c r="M516" s="24"/>
      <c r="N516" s="24"/>
      <c r="O516" s="24"/>
      <c r="P516" s="24"/>
      <c r="Q516" s="145"/>
      <c r="R516" s="24"/>
      <c r="S516" s="24"/>
      <c r="T516" s="24"/>
      <c r="U516" s="366">
        <v>1151.9112200000002</v>
      </c>
      <c r="V516" s="10"/>
      <c r="W516" s="352"/>
      <c r="X516" s="25" t="s">
        <v>1308</v>
      </c>
      <c r="Y516" s="164" t="s">
        <v>5159</v>
      </c>
      <c r="Z516" s="164">
        <v>12</v>
      </c>
      <c r="AA516" s="164">
        <v>54</v>
      </c>
      <c r="AB516" s="164">
        <v>54</v>
      </c>
    </row>
    <row r="517" spans="1:28" ht="135" x14ac:dyDescent="0.25">
      <c r="A517" s="24">
        <v>224</v>
      </c>
      <c r="B517" s="167">
        <v>1559</v>
      </c>
      <c r="C517" s="167">
        <v>1559</v>
      </c>
      <c r="D517" s="6" t="s">
        <v>4654</v>
      </c>
      <c r="E517" s="404" t="s">
        <v>1089</v>
      </c>
      <c r="F517" s="7" t="s">
        <v>1</v>
      </c>
      <c r="G517" s="404" t="s">
        <v>1482</v>
      </c>
      <c r="H517" s="67">
        <v>7530300</v>
      </c>
      <c r="I517" s="145"/>
      <c r="J517" s="145"/>
      <c r="K517" s="24"/>
      <c r="L517" s="145"/>
      <c r="M517" s="24"/>
      <c r="N517" s="24"/>
      <c r="O517" s="24"/>
      <c r="P517" s="24"/>
      <c r="Q517" s="145"/>
      <c r="R517" s="24"/>
      <c r="S517" s="24"/>
      <c r="T517" s="24"/>
      <c r="U517" s="366">
        <v>1161.9252900000001</v>
      </c>
      <c r="V517" s="10"/>
      <c r="W517" s="352"/>
      <c r="X517" s="25" t="s">
        <v>1308</v>
      </c>
      <c r="Y517" s="164" t="s">
        <v>5159</v>
      </c>
      <c r="Z517" s="164">
        <v>12</v>
      </c>
      <c r="AA517" s="164">
        <v>54</v>
      </c>
      <c r="AB517" s="164">
        <v>54</v>
      </c>
    </row>
    <row r="518" spans="1:28" ht="180" x14ac:dyDescent="0.25">
      <c r="A518" s="24">
        <v>225</v>
      </c>
      <c r="B518" s="167">
        <v>1560</v>
      </c>
      <c r="C518" s="167">
        <v>1560</v>
      </c>
      <c r="D518" s="6" t="s">
        <v>4655</v>
      </c>
      <c r="E518" s="404" t="s">
        <v>1078</v>
      </c>
      <c r="F518" s="7" t="s">
        <v>1</v>
      </c>
      <c r="G518" s="404" t="s">
        <v>1317</v>
      </c>
      <c r="H518" s="67">
        <v>7832400</v>
      </c>
      <c r="I518" s="145"/>
      <c r="J518" s="145"/>
      <c r="K518" s="24"/>
      <c r="L518" s="145"/>
      <c r="M518" s="24"/>
      <c r="N518" s="24"/>
      <c r="O518" s="24"/>
      <c r="P518" s="24"/>
      <c r="Q518" s="145"/>
      <c r="R518" s="24"/>
      <c r="S518" s="24"/>
      <c r="T518" s="24"/>
      <c r="U518" s="366">
        <v>1208.5393200000001</v>
      </c>
      <c r="V518" s="10"/>
      <c r="W518" s="352"/>
      <c r="X518" s="25" t="s">
        <v>1308</v>
      </c>
      <c r="Y518" s="164" t="s">
        <v>5159</v>
      </c>
      <c r="Z518" s="164">
        <v>12</v>
      </c>
      <c r="AA518" s="164">
        <v>54</v>
      </c>
      <c r="AB518" s="164">
        <v>54</v>
      </c>
    </row>
    <row r="519" spans="1:28" ht="195" x14ac:dyDescent="0.25">
      <c r="A519" s="24">
        <v>226</v>
      </c>
      <c r="B519" s="167">
        <v>1561</v>
      </c>
      <c r="C519" s="167">
        <v>1561</v>
      </c>
      <c r="D519" s="6" t="s">
        <v>4656</v>
      </c>
      <c r="E519" s="404" t="s">
        <v>1090</v>
      </c>
      <c r="F519" s="7" t="s">
        <v>1</v>
      </c>
      <c r="G519" s="36" t="s">
        <v>1271</v>
      </c>
      <c r="H519" s="67">
        <v>8880100</v>
      </c>
      <c r="I519" s="145"/>
      <c r="J519" s="145"/>
      <c r="K519" s="24"/>
      <c r="L519" s="145"/>
      <c r="M519" s="24"/>
      <c r="N519" s="24"/>
      <c r="O519" s="24"/>
      <c r="P519" s="24"/>
      <c r="Q519" s="145"/>
      <c r="R519" s="24"/>
      <c r="S519" s="24"/>
      <c r="T519" s="24"/>
      <c r="U519" s="366">
        <v>1370.1994300000001</v>
      </c>
      <c r="V519" s="10"/>
      <c r="W519" s="352"/>
      <c r="X519" s="25" t="s">
        <v>1308</v>
      </c>
      <c r="Y519" s="164" t="s">
        <v>5159</v>
      </c>
      <c r="Z519" s="164">
        <v>12</v>
      </c>
      <c r="AA519" s="164">
        <v>54</v>
      </c>
      <c r="AB519" s="164">
        <v>54</v>
      </c>
    </row>
    <row r="520" spans="1:28" ht="180" x14ac:dyDescent="0.25">
      <c r="A520" s="24">
        <v>228</v>
      </c>
      <c r="B520" s="167">
        <v>1563</v>
      </c>
      <c r="C520" s="167">
        <v>1563</v>
      </c>
      <c r="D520" s="6" t="s">
        <v>4657</v>
      </c>
      <c r="E520" s="404" t="s">
        <v>1043</v>
      </c>
      <c r="F520" s="7" t="s">
        <v>1</v>
      </c>
      <c r="G520" s="404" t="s">
        <v>1419</v>
      </c>
      <c r="H520" s="67">
        <v>10005800</v>
      </c>
      <c r="I520" s="145"/>
      <c r="J520" s="145"/>
      <c r="K520" s="24"/>
      <c r="L520" s="145"/>
      <c r="M520" s="24"/>
      <c r="N520" s="24"/>
      <c r="O520" s="24"/>
      <c r="P520" s="24"/>
      <c r="Q520" s="145"/>
      <c r="R520" s="24"/>
      <c r="S520" s="24"/>
      <c r="T520" s="24"/>
      <c r="U520" s="366">
        <v>1543.8949400000001</v>
      </c>
      <c r="V520" s="10"/>
      <c r="W520" s="352"/>
      <c r="X520" s="25" t="s">
        <v>1308</v>
      </c>
      <c r="Y520" s="164" t="s">
        <v>5159</v>
      </c>
      <c r="Z520" s="164">
        <v>12</v>
      </c>
      <c r="AA520" s="164">
        <v>54</v>
      </c>
      <c r="AB520" s="164">
        <v>54</v>
      </c>
    </row>
    <row r="521" spans="1:28" ht="180" x14ac:dyDescent="0.25">
      <c r="A521" s="24">
        <v>229</v>
      </c>
      <c r="B521" s="167">
        <v>1564</v>
      </c>
      <c r="C521" s="167">
        <v>1564</v>
      </c>
      <c r="D521" s="6" t="s">
        <v>4658</v>
      </c>
      <c r="E521" s="404" t="s">
        <v>1084</v>
      </c>
      <c r="F521" s="7" t="s">
        <v>1</v>
      </c>
      <c r="G521" s="404" t="s">
        <v>151</v>
      </c>
      <c r="H521" s="67">
        <v>10449300</v>
      </c>
      <c r="I521" s="145"/>
      <c r="J521" s="145"/>
      <c r="K521" s="24"/>
      <c r="L521" s="145"/>
      <c r="M521" s="24"/>
      <c r="N521" s="24"/>
      <c r="O521" s="24"/>
      <c r="P521" s="24"/>
      <c r="Q521" s="145"/>
      <c r="R521" s="24"/>
      <c r="S521" s="24"/>
      <c r="T521" s="24"/>
      <c r="U521" s="366">
        <v>1612.32699</v>
      </c>
      <c r="V521" s="10"/>
      <c r="W521" s="352"/>
      <c r="X521" s="25" t="s">
        <v>1308</v>
      </c>
      <c r="Y521" s="164" t="s">
        <v>5159</v>
      </c>
      <c r="Z521" s="164">
        <v>12</v>
      </c>
      <c r="AA521" s="164">
        <v>54</v>
      </c>
      <c r="AB521" s="164">
        <v>54</v>
      </c>
    </row>
    <row r="522" spans="1:28" ht="150" x14ac:dyDescent="0.25">
      <c r="A522" s="24">
        <v>230</v>
      </c>
      <c r="B522" s="167">
        <v>1565</v>
      </c>
      <c r="C522" s="167">
        <v>1565</v>
      </c>
      <c r="D522" s="6" t="s">
        <v>1063</v>
      </c>
      <c r="E522" s="404" t="s">
        <v>1064</v>
      </c>
      <c r="F522" s="7" t="s">
        <v>1</v>
      </c>
      <c r="G522" s="404" t="s">
        <v>1424</v>
      </c>
      <c r="H522" s="67">
        <v>10499500</v>
      </c>
      <c r="I522" s="145"/>
      <c r="J522" s="145"/>
      <c r="K522" s="24"/>
      <c r="L522" s="145"/>
      <c r="M522" s="24"/>
      <c r="N522" s="24"/>
      <c r="O522" s="24"/>
      <c r="P522" s="24"/>
      <c r="Q522" s="145"/>
      <c r="R522" s="24"/>
      <c r="S522" s="24"/>
      <c r="T522" s="24"/>
      <c r="U522" s="366">
        <v>1620.07285</v>
      </c>
      <c r="V522" s="10"/>
      <c r="W522" s="352"/>
      <c r="X522" s="25" t="s">
        <v>1308</v>
      </c>
      <c r="Y522" s="164" t="s">
        <v>5159</v>
      </c>
      <c r="Z522" s="164">
        <v>12</v>
      </c>
      <c r="AA522" s="164">
        <v>54</v>
      </c>
      <c r="AB522" s="164">
        <v>54</v>
      </c>
    </row>
    <row r="523" spans="1:28" ht="135" x14ac:dyDescent="0.25">
      <c r="A523" s="24">
        <v>232</v>
      </c>
      <c r="B523" s="167">
        <v>1567</v>
      </c>
      <c r="C523" s="167">
        <v>1567</v>
      </c>
      <c r="D523" s="6" t="s">
        <v>4659</v>
      </c>
      <c r="E523" s="404" t="s">
        <v>1077</v>
      </c>
      <c r="F523" s="7" t="s">
        <v>1</v>
      </c>
      <c r="G523" s="404" t="s">
        <v>1271</v>
      </c>
      <c r="H523" s="67">
        <v>9621400</v>
      </c>
      <c r="I523" s="145"/>
      <c r="J523" s="145"/>
      <c r="K523" s="24"/>
      <c r="L523" s="145"/>
      <c r="M523" s="24"/>
      <c r="N523" s="24"/>
      <c r="O523" s="24"/>
      <c r="P523" s="24"/>
      <c r="Q523" s="145"/>
      <c r="R523" s="24"/>
      <c r="S523" s="24"/>
      <c r="T523" s="24"/>
      <c r="U523" s="366">
        <v>1484.5820200000001</v>
      </c>
      <c r="V523" s="10"/>
      <c r="W523" s="352"/>
      <c r="X523" s="25" t="s">
        <v>1308</v>
      </c>
      <c r="Y523" s="164" t="s">
        <v>5159</v>
      </c>
      <c r="Z523" s="164">
        <v>12</v>
      </c>
      <c r="AA523" s="164">
        <v>54</v>
      </c>
      <c r="AB523" s="164">
        <v>54</v>
      </c>
    </row>
    <row r="524" spans="1:28" ht="150" x14ac:dyDescent="0.25">
      <c r="A524" s="24">
        <v>233</v>
      </c>
      <c r="B524" s="167">
        <v>1568</v>
      </c>
      <c r="C524" s="167">
        <v>1568</v>
      </c>
      <c r="D524" s="6" t="s">
        <v>1059</v>
      </c>
      <c r="E524" s="404" t="s">
        <v>1075</v>
      </c>
      <c r="F524" s="7" t="s">
        <v>1</v>
      </c>
      <c r="G524" s="404" t="s">
        <v>429</v>
      </c>
      <c r="H524" s="67">
        <v>14100500</v>
      </c>
      <c r="I524" s="145"/>
      <c r="J524" s="145"/>
      <c r="K524" s="24"/>
      <c r="L524" s="145"/>
      <c r="M524" s="24"/>
      <c r="N524" s="24"/>
      <c r="O524" s="24"/>
      <c r="P524" s="24"/>
      <c r="Q524" s="145"/>
      <c r="R524" s="24"/>
      <c r="S524" s="24"/>
      <c r="T524" s="24"/>
      <c r="U524" s="366">
        <v>2175.7071500000002</v>
      </c>
      <c r="V524" s="10"/>
      <c r="W524" s="352"/>
      <c r="X524" s="25" t="s">
        <v>1308</v>
      </c>
      <c r="Y524" s="164" t="s">
        <v>5159</v>
      </c>
      <c r="Z524" s="164">
        <v>12</v>
      </c>
      <c r="AA524" s="164">
        <v>54</v>
      </c>
      <c r="AB524" s="164">
        <v>54</v>
      </c>
    </row>
    <row r="525" spans="1:28" ht="210" x14ac:dyDescent="0.25">
      <c r="A525" s="24">
        <v>234</v>
      </c>
      <c r="B525" s="167">
        <v>1569</v>
      </c>
      <c r="C525" s="167">
        <v>1569</v>
      </c>
      <c r="D525" s="6" t="s">
        <v>1048</v>
      </c>
      <c r="E525" s="404" t="s">
        <v>1062</v>
      </c>
      <c r="F525" s="7" t="s">
        <v>1</v>
      </c>
      <c r="G525" s="404" t="s">
        <v>1271</v>
      </c>
      <c r="H525" s="67">
        <v>16407300</v>
      </c>
      <c r="I525" s="145"/>
      <c r="J525" s="145"/>
      <c r="K525" s="24"/>
      <c r="L525" s="145"/>
      <c r="M525" s="24"/>
      <c r="N525" s="24"/>
      <c r="O525" s="24"/>
      <c r="P525" s="24"/>
      <c r="Q525" s="145"/>
      <c r="R525" s="24"/>
      <c r="S525" s="24"/>
      <c r="T525" s="24"/>
      <c r="U525" s="366">
        <v>2531.6463900000003</v>
      </c>
      <c r="V525" s="10"/>
      <c r="W525" s="352"/>
      <c r="X525" s="25" t="s">
        <v>1308</v>
      </c>
      <c r="Y525" s="164" t="s">
        <v>5159</v>
      </c>
      <c r="Z525" s="164">
        <v>12</v>
      </c>
      <c r="AA525" s="164">
        <v>54</v>
      </c>
      <c r="AB525" s="164">
        <v>54</v>
      </c>
    </row>
    <row r="526" spans="1:28" ht="255" x14ac:dyDescent="0.25">
      <c r="A526" s="24">
        <v>235</v>
      </c>
      <c r="B526" s="167">
        <v>1570</v>
      </c>
      <c r="C526" s="167">
        <v>1570</v>
      </c>
      <c r="D526" s="6" t="s">
        <v>1091</v>
      </c>
      <c r="E526" s="404" t="s">
        <v>1083</v>
      </c>
      <c r="F526" s="7" t="s">
        <v>1</v>
      </c>
      <c r="G526" s="404" t="s">
        <v>1426</v>
      </c>
      <c r="H526" s="67">
        <v>18189600</v>
      </c>
      <c r="I526" s="145"/>
      <c r="J526" s="145"/>
      <c r="K526" s="24"/>
      <c r="L526" s="145"/>
      <c r="M526" s="24"/>
      <c r="N526" s="24"/>
      <c r="O526" s="24"/>
      <c r="P526" s="24"/>
      <c r="Q526" s="145"/>
      <c r="R526" s="24"/>
      <c r="S526" s="24"/>
      <c r="T526" s="24"/>
      <c r="U526" s="366">
        <v>2806.6552800000004</v>
      </c>
      <c r="V526" s="10"/>
      <c r="W526" s="352"/>
      <c r="X526" s="25" t="s">
        <v>1308</v>
      </c>
      <c r="Y526" s="164" t="s">
        <v>5159</v>
      </c>
      <c r="Z526" s="164">
        <v>12</v>
      </c>
      <c r="AA526" s="164">
        <v>54</v>
      </c>
      <c r="AB526" s="164">
        <v>54</v>
      </c>
    </row>
    <row r="527" spans="1:28" ht="120" x14ac:dyDescent="0.25">
      <c r="A527" s="24">
        <v>236</v>
      </c>
      <c r="B527" s="167">
        <v>1571</v>
      </c>
      <c r="C527" s="167">
        <v>1571</v>
      </c>
      <c r="D527" s="6" t="s">
        <v>4660</v>
      </c>
      <c r="E527" s="404" t="s">
        <v>1088</v>
      </c>
      <c r="F527" s="7" t="s">
        <v>1</v>
      </c>
      <c r="G527" s="404" t="s">
        <v>1271</v>
      </c>
      <c r="H527" s="67">
        <v>29049400</v>
      </c>
      <c r="I527" s="145"/>
      <c r="J527" s="145"/>
      <c r="K527" s="24"/>
      <c r="L527" s="145"/>
      <c r="M527" s="24"/>
      <c r="N527" s="24"/>
      <c r="O527" s="24"/>
      <c r="P527" s="24"/>
      <c r="Q527" s="145"/>
      <c r="R527" s="24"/>
      <c r="S527" s="24"/>
      <c r="T527" s="24"/>
      <c r="U527" s="366">
        <v>4482.3224200000004</v>
      </c>
      <c r="V527" s="10"/>
      <c r="W527" s="352"/>
      <c r="X527" s="25" t="s">
        <v>1308</v>
      </c>
      <c r="Y527" s="164" t="s">
        <v>5159</v>
      </c>
      <c r="Z527" s="164">
        <v>12</v>
      </c>
      <c r="AA527" s="164">
        <v>54</v>
      </c>
      <c r="AB527" s="164">
        <v>54</v>
      </c>
    </row>
    <row r="528" spans="1:28" ht="165" x14ac:dyDescent="0.25">
      <c r="A528" s="24">
        <v>237</v>
      </c>
      <c r="B528" s="167">
        <v>1572</v>
      </c>
      <c r="C528" s="167">
        <v>1572</v>
      </c>
      <c r="D528" s="6" t="s">
        <v>4661</v>
      </c>
      <c r="E528" s="404" t="s">
        <v>1070</v>
      </c>
      <c r="F528" s="7" t="s">
        <v>1</v>
      </c>
      <c r="G528" s="404" t="s">
        <v>1314</v>
      </c>
      <c r="H528" s="67">
        <v>21535500</v>
      </c>
      <c r="I528" s="145"/>
      <c r="J528" s="145"/>
      <c r="K528" s="24"/>
      <c r="L528" s="145"/>
      <c r="M528" s="24"/>
      <c r="N528" s="24"/>
      <c r="O528" s="24"/>
      <c r="P528" s="24"/>
      <c r="Q528" s="145"/>
      <c r="R528" s="24"/>
      <c r="S528" s="24"/>
      <c r="T528" s="24"/>
      <c r="U528" s="366">
        <v>3322.9276500000001</v>
      </c>
      <c r="V528" s="10"/>
      <c r="W528" s="352"/>
      <c r="X528" s="25" t="s">
        <v>1308</v>
      </c>
      <c r="Y528" s="164" t="s">
        <v>5159</v>
      </c>
      <c r="Z528" s="164">
        <v>12</v>
      </c>
      <c r="AA528" s="164">
        <v>54</v>
      </c>
      <c r="AB528" s="164">
        <v>54</v>
      </c>
    </row>
    <row r="529" spans="1:28" ht="165" x14ac:dyDescent="0.25">
      <c r="A529" s="24">
        <v>238</v>
      </c>
      <c r="B529" s="167">
        <v>1573</v>
      </c>
      <c r="C529" s="167">
        <v>1573</v>
      </c>
      <c r="D529" s="6" t="s">
        <v>4662</v>
      </c>
      <c r="E529" s="404" t="s">
        <v>1085</v>
      </c>
      <c r="F529" s="7" t="s">
        <v>1</v>
      </c>
      <c r="G529" s="404" t="s">
        <v>1281</v>
      </c>
      <c r="H529" s="67">
        <v>27276800</v>
      </c>
      <c r="I529" s="145"/>
      <c r="J529" s="145"/>
      <c r="K529" s="24"/>
      <c r="L529" s="145"/>
      <c r="M529" s="24"/>
      <c r="N529" s="24"/>
      <c r="O529" s="24"/>
      <c r="P529" s="24"/>
      <c r="Q529" s="145"/>
      <c r="R529" s="24"/>
      <c r="S529" s="24"/>
      <c r="T529" s="24"/>
      <c r="U529" s="366">
        <v>4208.8102400000007</v>
      </c>
      <c r="V529" s="10"/>
      <c r="W529" s="352"/>
      <c r="X529" s="25" t="s">
        <v>1308</v>
      </c>
      <c r="Y529" s="164" t="s">
        <v>5159</v>
      </c>
      <c r="Z529" s="164">
        <v>12</v>
      </c>
      <c r="AA529" s="164">
        <v>54</v>
      </c>
      <c r="AB529" s="164">
        <v>54</v>
      </c>
    </row>
    <row r="530" spans="1:28" ht="135" x14ac:dyDescent="0.25">
      <c r="A530" s="24">
        <v>239</v>
      </c>
      <c r="B530" s="167">
        <v>1574</v>
      </c>
      <c r="C530" s="167">
        <v>1574</v>
      </c>
      <c r="D530" s="6" t="s">
        <v>4663</v>
      </c>
      <c r="E530" s="404" t="s">
        <v>1072</v>
      </c>
      <c r="F530" s="7" t="s">
        <v>1</v>
      </c>
      <c r="G530" s="404" t="s">
        <v>1482</v>
      </c>
      <c r="H530" s="67">
        <v>28707400</v>
      </c>
      <c r="I530" s="145"/>
      <c r="J530" s="145"/>
      <c r="K530" s="24"/>
      <c r="L530" s="145"/>
      <c r="M530" s="24"/>
      <c r="N530" s="24"/>
      <c r="O530" s="24"/>
      <c r="P530" s="24"/>
      <c r="Q530" s="145"/>
      <c r="R530" s="24"/>
      <c r="S530" s="24"/>
      <c r="T530" s="24"/>
      <c r="U530" s="366">
        <v>4429.5518200000006</v>
      </c>
      <c r="V530" s="10"/>
      <c r="W530" s="352"/>
      <c r="X530" s="25" t="s">
        <v>1308</v>
      </c>
      <c r="Y530" s="164" t="s">
        <v>5159</v>
      </c>
      <c r="Z530" s="164">
        <v>12</v>
      </c>
      <c r="AA530" s="164">
        <v>54</v>
      </c>
      <c r="AB530" s="164">
        <v>54</v>
      </c>
    </row>
    <row r="531" spans="1:28" ht="90" x14ac:dyDescent="0.25">
      <c r="A531" s="24">
        <v>2</v>
      </c>
      <c r="B531" s="167">
        <v>1576</v>
      </c>
      <c r="C531" s="167">
        <v>1576</v>
      </c>
      <c r="D531" s="48" t="s">
        <v>529</v>
      </c>
      <c r="E531" s="403" t="s">
        <v>1138</v>
      </c>
      <c r="F531" s="31" t="s">
        <v>30</v>
      </c>
      <c r="G531" s="403" t="s">
        <v>536</v>
      </c>
      <c r="H531" s="44">
        <v>4129091</v>
      </c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66">
        <v>637.11874130000001</v>
      </c>
      <c r="V531" s="10"/>
      <c r="W531" s="18"/>
      <c r="X531" s="4" t="s">
        <v>1306</v>
      </c>
      <c r="Y531" s="164" t="s">
        <v>5161</v>
      </c>
      <c r="Z531" s="164">
        <v>23</v>
      </c>
      <c r="AA531" s="164">
        <v>55</v>
      </c>
      <c r="AB531" s="164">
        <v>55</v>
      </c>
    </row>
    <row r="532" spans="1:28" ht="90" x14ac:dyDescent="0.25">
      <c r="A532" s="24">
        <v>4</v>
      </c>
      <c r="B532" s="167">
        <v>1578</v>
      </c>
      <c r="C532" s="167">
        <v>1578</v>
      </c>
      <c r="D532" s="48" t="s">
        <v>4664</v>
      </c>
      <c r="E532" s="39" t="s">
        <v>1256</v>
      </c>
      <c r="F532" s="31" t="s">
        <v>1</v>
      </c>
      <c r="G532" s="403" t="s">
        <v>1275</v>
      </c>
      <c r="H532" s="44">
        <v>8395248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366">
        <v>1295.3867664000002</v>
      </c>
      <c r="V532" s="10"/>
      <c r="W532" s="18"/>
      <c r="X532" s="4" t="s">
        <v>1306</v>
      </c>
      <c r="Y532" s="164" t="s">
        <v>5161</v>
      </c>
      <c r="Z532" s="164">
        <v>23</v>
      </c>
      <c r="AA532" s="164">
        <v>55</v>
      </c>
      <c r="AB532" s="164">
        <v>55</v>
      </c>
    </row>
    <row r="533" spans="1:28" ht="180" x14ac:dyDescent="0.25">
      <c r="A533" s="24">
        <v>5</v>
      </c>
      <c r="B533" s="167">
        <v>1579</v>
      </c>
      <c r="C533" s="167">
        <v>1579</v>
      </c>
      <c r="D533" s="48" t="s">
        <v>4665</v>
      </c>
      <c r="E533" s="403" t="s">
        <v>1118</v>
      </c>
      <c r="F533" s="31" t="s">
        <v>1</v>
      </c>
      <c r="G533" s="403" t="s">
        <v>769</v>
      </c>
      <c r="H533" s="44">
        <v>18000000</v>
      </c>
      <c r="I533" s="3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366">
        <v>2777.4</v>
      </c>
      <c r="V533" s="10"/>
      <c r="W533" s="18"/>
      <c r="X533" s="4" t="s">
        <v>1306</v>
      </c>
      <c r="Y533" s="164" t="s">
        <v>5161</v>
      </c>
      <c r="Z533" s="164">
        <v>23</v>
      </c>
      <c r="AA533" s="164">
        <v>55</v>
      </c>
      <c r="AB533" s="164">
        <v>55</v>
      </c>
    </row>
    <row r="534" spans="1:28" ht="180" x14ac:dyDescent="0.25">
      <c r="A534" s="24">
        <v>7</v>
      </c>
      <c r="B534" s="167">
        <v>1581</v>
      </c>
      <c r="C534" s="167">
        <v>1581</v>
      </c>
      <c r="D534" s="48" t="s">
        <v>1133</v>
      </c>
      <c r="E534" s="403" t="s">
        <v>1266</v>
      </c>
      <c r="F534" s="31" t="s">
        <v>30</v>
      </c>
      <c r="G534" s="403" t="s">
        <v>537</v>
      </c>
      <c r="H534" s="44">
        <v>6277745</v>
      </c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66">
        <v>968.6560535000001</v>
      </c>
      <c r="V534" s="10"/>
      <c r="W534" s="18"/>
      <c r="X534" s="4" t="s">
        <v>1306</v>
      </c>
      <c r="Y534" s="164" t="s">
        <v>5161</v>
      </c>
      <c r="Z534" s="164">
        <v>23</v>
      </c>
      <c r="AA534" s="164">
        <v>55</v>
      </c>
      <c r="AB534" s="164">
        <v>55</v>
      </c>
    </row>
    <row r="535" spans="1:28" ht="135" x14ac:dyDescent="0.25">
      <c r="A535" s="24">
        <v>10</v>
      </c>
      <c r="B535" s="167">
        <v>1584</v>
      </c>
      <c r="C535" s="167">
        <v>1584</v>
      </c>
      <c r="D535" s="48" t="s">
        <v>4666</v>
      </c>
      <c r="E535" s="403" t="s">
        <v>1263</v>
      </c>
      <c r="F535" s="31" t="s">
        <v>1</v>
      </c>
      <c r="G535" s="403" t="s">
        <v>1284</v>
      </c>
      <c r="H535" s="57">
        <v>6971999.9999999981</v>
      </c>
      <c r="I535" s="38"/>
      <c r="J535" s="38"/>
      <c r="K535" s="38"/>
      <c r="L535" s="38">
        <v>40</v>
      </c>
      <c r="M535" s="38"/>
      <c r="N535" s="38"/>
      <c r="O535" s="38"/>
      <c r="P535" s="38"/>
      <c r="Q535" s="38"/>
      <c r="R535" s="38"/>
      <c r="S535" s="38"/>
      <c r="T535" s="38"/>
      <c r="U535" s="366">
        <v>1115.3795999999998</v>
      </c>
      <c r="V535" s="10"/>
      <c r="W535" s="18"/>
      <c r="X535" s="4" t="s">
        <v>1306</v>
      </c>
      <c r="Y535" s="164" t="s">
        <v>5161</v>
      </c>
      <c r="Z535" s="164">
        <v>23</v>
      </c>
      <c r="AA535" s="164">
        <v>55</v>
      </c>
      <c r="AB535" s="164">
        <v>55</v>
      </c>
    </row>
    <row r="536" spans="1:28" ht="135" x14ac:dyDescent="0.25">
      <c r="A536" s="24">
        <v>13</v>
      </c>
      <c r="B536" s="167">
        <v>1587</v>
      </c>
      <c r="C536" s="167">
        <v>1587</v>
      </c>
      <c r="D536" s="48" t="s">
        <v>1320</v>
      </c>
      <c r="E536" s="403" t="s">
        <v>1250</v>
      </c>
      <c r="F536" s="31" t="s">
        <v>1</v>
      </c>
      <c r="G536" s="403" t="s">
        <v>1431</v>
      </c>
      <c r="H536" s="44">
        <v>9776100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366">
        <v>1508.4522300000001</v>
      </c>
      <c r="V536" s="10"/>
      <c r="W536" s="18"/>
      <c r="X536" s="4" t="s">
        <v>1306</v>
      </c>
      <c r="Y536" s="164" t="s">
        <v>5161</v>
      </c>
      <c r="Z536" s="164">
        <v>23</v>
      </c>
      <c r="AA536" s="164">
        <v>55</v>
      </c>
      <c r="AB536" s="164">
        <v>55</v>
      </c>
    </row>
    <row r="537" spans="1:28" ht="105" x14ac:dyDescent="0.25">
      <c r="A537" s="24">
        <v>17</v>
      </c>
      <c r="B537" s="167">
        <v>1591</v>
      </c>
      <c r="C537" s="167">
        <v>1591</v>
      </c>
      <c r="D537" s="48" t="s">
        <v>4667</v>
      </c>
      <c r="E537" s="403" t="s">
        <v>1243</v>
      </c>
      <c r="F537" s="31" t="s">
        <v>1</v>
      </c>
      <c r="G537" s="403" t="s">
        <v>1272</v>
      </c>
      <c r="H537" s="57">
        <v>22335240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366">
        <v>3446.3275320000002</v>
      </c>
      <c r="V537" s="10"/>
      <c r="W537" s="18"/>
      <c r="X537" s="4" t="s">
        <v>1306</v>
      </c>
      <c r="Y537" s="164" t="s">
        <v>5161</v>
      </c>
      <c r="Z537" s="164">
        <v>23</v>
      </c>
      <c r="AA537" s="164">
        <v>55</v>
      </c>
      <c r="AB537" s="164">
        <v>55</v>
      </c>
    </row>
    <row r="538" spans="1:28" ht="120" x14ac:dyDescent="0.25">
      <c r="A538" s="24">
        <v>18</v>
      </c>
      <c r="B538" s="167">
        <v>1592</v>
      </c>
      <c r="C538" s="167">
        <v>1592</v>
      </c>
      <c r="D538" s="48" t="s">
        <v>4668</v>
      </c>
      <c r="E538" s="403" t="s">
        <v>1115</v>
      </c>
      <c r="F538" s="31" t="s">
        <v>1</v>
      </c>
      <c r="G538" s="403" t="s">
        <v>1427</v>
      </c>
      <c r="H538" s="57">
        <v>18037680</v>
      </c>
      <c r="I538" s="3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366">
        <v>2783.2140240000003</v>
      </c>
      <c r="V538" s="10"/>
      <c r="W538" s="18"/>
      <c r="X538" s="4" t="s">
        <v>1306</v>
      </c>
      <c r="Y538" s="164" t="s">
        <v>5161</v>
      </c>
      <c r="Z538" s="164">
        <v>23</v>
      </c>
      <c r="AA538" s="164">
        <v>55</v>
      </c>
      <c r="AB538" s="164">
        <v>55</v>
      </c>
    </row>
    <row r="539" spans="1:28" ht="120" x14ac:dyDescent="0.25">
      <c r="A539" s="24">
        <v>19</v>
      </c>
      <c r="B539" s="167">
        <v>1593</v>
      </c>
      <c r="C539" s="167">
        <v>1593</v>
      </c>
      <c r="D539" s="48" t="s">
        <v>4669</v>
      </c>
      <c r="E539" s="403" t="s">
        <v>532</v>
      </c>
      <c r="F539" s="31" t="s">
        <v>1</v>
      </c>
      <c r="G539" s="403" t="s">
        <v>536</v>
      </c>
      <c r="H539" s="44">
        <v>18325200</v>
      </c>
      <c r="I539" s="3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366">
        <v>2827.57836</v>
      </c>
      <c r="V539" s="10"/>
      <c r="W539" s="18"/>
      <c r="X539" s="4" t="s">
        <v>1306</v>
      </c>
      <c r="Y539" s="164" t="s">
        <v>5161</v>
      </c>
      <c r="Z539" s="164">
        <v>23</v>
      </c>
      <c r="AA539" s="164">
        <v>55</v>
      </c>
      <c r="AB539" s="164">
        <v>55</v>
      </c>
    </row>
    <row r="540" spans="1:28" ht="60" x14ac:dyDescent="0.25">
      <c r="A540" s="24">
        <v>20</v>
      </c>
      <c r="B540" s="167">
        <v>1594</v>
      </c>
      <c r="C540" s="167">
        <v>1594</v>
      </c>
      <c r="D540" s="48" t="s">
        <v>4670</v>
      </c>
      <c r="E540" s="403" t="s">
        <v>1242</v>
      </c>
      <c r="F540" s="31" t="s">
        <v>1</v>
      </c>
      <c r="G540" s="403" t="s">
        <v>1432</v>
      </c>
      <c r="H540" s="44">
        <v>25739000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366">
        <v>3971.5277000000001</v>
      </c>
      <c r="V540" s="10"/>
      <c r="W540" s="18"/>
      <c r="X540" s="4" t="s">
        <v>1306</v>
      </c>
      <c r="Y540" s="164" t="s">
        <v>5161</v>
      </c>
      <c r="Z540" s="164">
        <v>23</v>
      </c>
      <c r="AA540" s="164">
        <v>55</v>
      </c>
      <c r="AB540" s="164">
        <v>55</v>
      </c>
    </row>
    <row r="541" spans="1:28" ht="150" x14ac:dyDescent="0.25">
      <c r="A541" s="24">
        <v>21</v>
      </c>
      <c r="B541" s="167">
        <v>1595</v>
      </c>
      <c r="C541" s="167">
        <v>1595</v>
      </c>
      <c r="D541" s="48" t="s">
        <v>4671</v>
      </c>
      <c r="E541" s="403" t="s">
        <v>1236</v>
      </c>
      <c r="F541" s="31" t="s">
        <v>1</v>
      </c>
      <c r="G541" s="403" t="s">
        <v>1492</v>
      </c>
      <c r="H541" s="44">
        <v>29640240</v>
      </c>
      <c r="I541" s="8">
        <v>621</v>
      </c>
      <c r="J541" s="8">
        <v>21</v>
      </c>
      <c r="K541" s="8"/>
      <c r="L541" s="8"/>
      <c r="M541" s="8"/>
      <c r="N541" s="8">
        <v>42</v>
      </c>
      <c r="O541" s="8"/>
      <c r="P541" s="8"/>
      <c r="Q541" s="8"/>
      <c r="R541" s="8"/>
      <c r="S541" s="8"/>
      <c r="T541" s="8"/>
      <c r="U541" s="366">
        <v>5073.7090320000007</v>
      </c>
      <c r="V541" s="10"/>
      <c r="W541" s="18"/>
      <c r="X541" s="4" t="s">
        <v>1306</v>
      </c>
      <c r="Y541" s="164" t="s">
        <v>5161</v>
      </c>
      <c r="Z541" s="164">
        <v>23</v>
      </c>
      <c r="AA541" s="164">
        <v>55</v>
      </c>
      <c r="AB541" s="164">
        <v>55</v>
      </c>
    </row>
    <row r="542" spans="1:28" ht="195" x14ac:dyDescent="0.25">
      <c r="A542" s="24">
        <v>22</v>
      </c>
      <c r="B542" s="167">
        <v>1596</v>
      </c>
      <c r="C542" s="167">
        <v>1596</v>
      </c>
      <c r="D542" s="48" t="s">
        <v>4672</v>
      </c>
      <c r="E542" s="403" t="s">
        <v>1261</v>
      </c>
      <c r="F542" s="31" t="s">
        <v>1</v>
      </c>
      <c r="G542" s="403" t="s">
        <v>1426</v>
      </c>
      <c r="H542" s="44">
        <v>7456364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366">
        <v>1150.5169652000002</v>
      </c>
      <c r="V542" s="10"/>
      <c r="W542" s="18"/>
      <c r="X542" s="4" t="s">
        <v>1306</v>
      </c>
      <c r="Y542" s="164" t="s">
        <v>5161</v>
      </c>
      <c r="Z542" s="164">
        <v>23</v>
      </c>
      <c r="AA542" s="164">
        <v>55</v>
      </c>
      <c r="AB542" s="164">
        <v>55</v>
      </c>
    </row>
    <row r="543" spans="1:28" ht="135" x14ac:dyDescent="0.25">
      <c r="A543" s="24">
        <v>23</v>
      </c>
      <c r="B543" s="167">
        <v>1597</v>
      </c>
      <c r="C543" s="167">
        <v>1597</v>
      </c>
      <c r="D543" s="48" t="s">
        <v>4673</v>
      </c>
      <c r="E543" s="403" t="s">
        <v>1258</v>
      </c>
      <c r="F543" s="31" t="s">
        <v>1</v>
      </c>
      <c r="G543" s="403" t="s">
        <v>1270</v>
      </c>
      <c r="H543" s="44">
        <v>7960920</v>
      </c>
      <c r="I543" s="3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366">
        <v>1228.369956</v>
      </c>
      <c r="V543" s="10"/>
      <c r="W543" s="18"/>
      <c r="X543" s="4" t="s">
        <v>1306</v>
      </c>
      <c r="Y543" s="164" t="s">
        <v>5161</v>
      </c>
      <c r="Z543" s="164">
        <v>23</v>
      </c>
      <c r="AA543" s="164">
        <v>55</v>
      </c>
      <c r="AB543" s="164">
        <v>55</v>
      </c>
    </row>
    <row r="544" spans="1:28" ht="90" x14ac:dyDescent="0.25">
      <c r="A544" s="24">
        <v>24</v>
      </c>
      <c r="B544" s="167">
        <v>1598</v>
      </c>
      <c r="C544" s="167">
        <v>1598</v>
      </c>
      <c r="D544" s="48" t="s">
        <v>4674</v>
      </c>
      <c r="E544" s="403" t="s">
        <v>1240</v>
      </c>
      <c r="F544" s="31" t="s">
        <v>1</v>
      </c>
      <c r="G544" s="403" t="s">
        <v>1492</v>
      </c>
      <c r="H544" s="44">
        <v>6669684</v>
      </c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66">
        <v>1029.1322412000002</v>
      </c>
      <c r="V544" s="10"/>
      <c r="W544" s="18"/>
      <c r="X544" s="4" t="s">
        <v>1306</v>
      </c>
      <c r="Y544" s="164" t="s">
        <v>5161</v>
      </c>
      <c r="Z544" s="164">
        <v>23</v>
      </c>
      <c r="AA544" s="164">
        <v>55</v>
      </c>
      <c r="AB544" s="164">
        <v>55</v>
      </c>
    </row>
    <row r="545" spans="1:28" ht="210" x14ac:dyDescent="0.25">
      <c r="A545" s="24">
        <v>26</v>
      </c>
      <c r="B545" s="167">
        <v>1600</v>
      </c>
      <c r="C545" s="167">
        <v>1600</v>
      </c>
      <c r="D545" s="48" t="s">
        <v>4676</v>
      </c>
      <c r="E545" s="403" t="s">
        <v>1260</v>
      </c>
      <c r="F545" s="31" t="s">
        <v>1</v>
      </c>
      <c r="G545" s="403" t="s">
        <v>1422</v>
      </c>
      <c r="H545" s="44">
        <v>7735091</v>
      </c>
      <c r="I545" s="3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366">
        <v>1193.5245413</v>
      </c>
      <c r="V545" s="10"/>
      <c r="W545" s="18"/>
      <c r="X545" s="4" t="s">
        <v>1306</v>
      </c>
      <c r="Y545" s="164" t="s">
        <v>5161</v>
      </c>
      <c r="Z545" s="164">
        <v>23</v>
      </c>
      <c r="AA545" s="164">
        <v>55</v>
      </c>
      <c r="AB545" s="164">
        <v>55</v>
      </c>
    </row>
    <row r="546" spans="1:28" ht="150" x14ac:dyDescent="0.25">
      <c r="A546" s="24">
        <v>27</v>
      </c>
      <c r="B546" s="167">
        <v>1601</v>
      </c>
      <c r="C546" s="167">
        <v>1601</v>
      </c>
      <c r="D546" s="48" t="s">
        <v>4677</v>
      </c>
      <c r="E546" s="403" t="s">
        <v>1109</v>
      </c>
      <c r="F546" s="31" t="s">
        <v>1</v>
      </c>
      <c r="G546" s="403" t="s">
        <v>1279</v>
      </c>
      <c r="H546" s="44">
        <v>8700479.9999999944</v>
      </c>
      <c r="I546" s="3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366">
        <v>1342.4840639999993</v>
      </c>
      <c r="V546" s="10"/>
      <c r="W546" s="18"/>
      <c r="X546" s="4" t="s">
        <v>1306</v>
      </c>
      <c r="Y546" s="164" t="s">
        <v>5161</v>
      </c>
      <c r="Z546" s="164">
        <v>23</v>
      </c>
      <c r="AA546" s="164">
        <v>55</v>
      </c>
      <c r="AB546" s="164">
        <v>55</v>
      </c>
    </row>
    <row r="547" spans="1:28" ht="105" x14ac:dyDescent="0.25">
      <c r="A547" s="24">
        <v>30</v>
      </c>
      <c r="B547" s="167">
        <v>1604</v>
      </c>
      <c r="C547" s="167">
        <v>1604</v>
      </c>
      <c r="D547" s="48" t="s">
        <v>4680</v>
      </c>
      <c r="E547" s="403" t="s">
        <v>1265</v>
      </c>
      <c r="F547" s="31" t="s">
        <v>1</v>
      </c>
      <c r="G547" s="403" t="s">
        <v>1274</v>
      </c>
      <c r="H547" s="44">
        <v>6500000</v>
      </c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66">
        <v>1002.95</v>
      </c>
      <c r="V547" s="10"/>
      <c r="W547" s="18"/>
      <c r="X547" s="4" t="s">
        <v>1306</v>
      </c>
      <c r="Y547" s="164" t="s">
        <v>5161</v>
      </c>
      <c r="Z547" s="164">
        <v>23</v>
      </c>
      <c r="AA547" s="164">
        <v>55</v>
      </c>
      <c r="AB547" s="164">
        <v>55</v>
      </c>
    </row>
    <row r="548" spans="1:28" ht="75" x14ac:dyDescent="0.25">
      <c r="A548" s="24">
        <v>32</v>
      </c>
      <c r="B548" s="167">
        <v>1606</v>
      </c>
      <c r="C548" s="167">
        <v>1606</v>
      </c>
      <c r="D548" s="48" t="s">
        <v>4681</v>
      </c>
      <c r="E548" s="403" t="s">
        <v>1242</v>
      </c>
      <c r="F548" s="31" t="s">
        <v>92</v>
      </c>
      <c r="G548" s="403" t="s">
        <v>1280</v>
      </c>
      <c r="H548" s="44">
        <v>8348088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366">
        <v>1288.1099784</v>
      </c>
      <c r="V548" s="10"/>
      <c r="W548" s="18"/>
      <c r="X548" s="4" t="s">
        <v>1306</v>
      </c>
      <c r="Y548" s="164" t="s">
        <v>5161</v>
      </c>
      <c r="Z548" s="164">
        <v>23</v>
      </c>
      <c r="AA548" s="164">
        <v>55</v>
      </c>
      <c r="AB548" s="164">
        <v>55</v>
      </c>
    </row>
    <row r="549" spans="1:28" ht="120" x14ac:dyDescent="0.25">
      <c r="A549" s="24">
        <v>33</v>
      </c>
      <c r="B549" s="167">
        <v>1607</v>
      </c>
      <c r="C549" s="167">
        <v>1607</v>
      </c>
      <c r="D549" s="48" t="s">
        <v>4682</v>
      </c>
      <c r="E549" s="403" t="s">
        <v>4071</v>
      </c>
      <c r="F549" s="31" t="s">
        <v>1</v>
      </c>
      <c r="G549" s="403" t="s">
        <v>60</v>
      </c>
      <c r="H549" s="44">
        <v>129174228</v>
      </c>
      <c r="I549" s="38"/>
      <c r="J549" s="8">
        <v>97</v>
      </c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366">
        <v>20030.523380400002</v>
      </c>
      <c r="V549" s="10"/>
      <c r="W549" s="18"/>
      <c r="X549" s="4" t="s">
        <v>1306</v>
      </c>
      <c r="Y549" s="164" t="s">
        <v>5161</v>
      </c>
      <c r="Z549" s="164">
        <v>23</v>
      </c>
      <c r="AA549" s="164">
        <v>55</v>
      </c>
      <c r="AB549" s="164">
        <v>55</v>
      </c>
    </row>
    <row r="550" spans="1:28" ht="120" x14ac:dyDescent="0.25">
      <c r="A550" s="24">
        <v>39</v>
      </c>
      <c r="B550" s="167">
        <v>1613</v>
      </c>
      <c r="C550" s="167">
        <v>1613</v>
      </c>
      <c r="D550" s="48" t="s">
        <v>528</v>
      </c>
      <c r="E550" s="403" t="s">
        <v>534</v>
      </c>
      <c r="F550" s="401" t="s">
        <v>30</v>
      </c>
      <c r="G550" s="403" t="s">
        <v>539</v>
      </c>
      <c r="H550" s="57">
        <v>4263781</v>
      </c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66">
        <v>657.90140830000007</v>
      </c>
      <c r="V550" s="10"/>
      <c r="W550" s="18"/>
      <c r="X550" s="4" t="s">
        <v>1306</v>
      </c>
      <c r="Y550" s="164" t="s">
        <v>5161</v>
      </c>
      <c r="Z550" s="164">
        <v>23</v>
      </c>
      <c r="AA550" s="164">
        <v>55</v>
      </c>
      <c r="AB550" s="164">
        <v>55</v>
      </c>
    </row>
    <row r="551" spans="1:28" ht="105" x14ac:dyDescent="0.25">
      <c r="A551" s="24">
        <v>47</v>
      </c>
      <c r="B551" s="167">
        <v>1621</v>
      </c>
      <c r="C551" s="167">
        <v>1621</v>
      </c>
      <c r="D551" s="48" t="s">
        <v>1111</v>
      </c>
      <c r="E551" s="403" t="s">
        <v>1246</v>
      </c>
      <c r="F551" s="31" t="s">
        <v>1</v>
      </c>
      <c r="G551" s="403" t="s">
        <v>1275</v>
      </c>
      <c r="H551" s="57">
        <v>14238479.999999996</v>
      </c>
      <c r="I551" s="3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366">
        <v>2196.9974639999996</v>
      </c>
      <c r="V551" s="10"/>
      <c r="W551" s="18"/>
      <c r="X551" s="4" t="s">
        <v>1306</v>
      </c>
      <c r="Y551" s="164" t="s">
        <v>5161</v>
      </c>
      <c r="Z551" s="164">
        <v>23</v>
      </c>
      <c r="AA551" s="164">
        <v>55</v>
      </c>
      <c r="AB551" s="164">
        <v>55</v>
      </c>
    </row>
    <row r="552" spans="1:28" ht="120" x14ac:dyDescent="0.25">
      <c r="A552" s="24">
        <v>49</v>
      </c>
      <c r="B552" s="167">
        <v>1623</v>
      </c>
      <c r="C552" s="167">
        <v>1623</v>
      </c>
      <c r="D552" s="48" t="s">
        <v>4684</v>
      </c>
      <c r="E552" s="403" t="s">
        <v>1120</v>
      </c>
      <c r="F552" s="31" t="s">
        <v>1</v>
      </c>
      <c r="G552" s="403" t="s">
        <v>1283</v>
      </c>
      <c r="H552" s="44">
        <v>7200000</v>
      </c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66">
        <v>1110.96</v>
      </c>
      <c r="V552" s="10"/>
      <c r="W552" s="18"/>
      <c r="X552" s="4" t="s">
        <v>1306</v>
      </c>
      <c r="Y552" s="164" t="s">
        <v>5161</v>
      </c>
      <c r="Z552" s="164">
        <v>23</v>
      </c>
      <c r="AA552" s="164">
        <v>55</v>
      </c>
      <c r="AB552" s="164">
        <v>55</v>
      </c>
    </row>
    <row r="553" spans="1:28" ht="180" x14ac:dyDescent="0.25">
      <c r="A553" s="24">
        <v>55</v>
      </c>
      <c r="B553" s="167">
        <v>1629</v>
      </c>
      <c r="C553" s="167">
        <v>1629</v>
      </c>
      <c r="D553" s="48" t="s">
        <v>1132</v>
      </c>
      <c r="E553" s="403" t="s">
        <v>1249</v>
      </c>
      <c r="F553" s="31" t="s">
        <v>1</v>
      </c>
      <c r="G553" s="403" t="s">
        <v>1281</v>
      </c>
      <c r="H553" s="44">
        <v>9813965</v>
      </c>
      <c r="I553" s="3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366">
        <v>1514.2947995000002</v>
      </c>
      <c r="V553" s="10"/>
      <c r="W553" s="18"/>
      <c r="X553" s="4" t="s">
        <v>1306</v>
      </c>
      <c r="Y553" s="164" t="s">
        <v>5161</v>
      </c>
      <c r="Z553" s="164">
        <v>23</v>
      </c>
      <c r="AA553" s="164">
        <v>55</v>
      </c>
      <c r="AB553" s="164">
        <v>55</v>
      </c>
    </row>
    <row r="554" spans="1:28" ht="105" x14ac:dyDescent="0.25">
      <c r="A554" s="24">
        <v>64</v>
      </c>
      <c r="B554" s="167">
        <v>1638</v>
      </c>
      <c r="C554" s="167">
        <v>1638</v>
      </c>
      <c r="D554" s="48" t="s">
        <v>1129</v>
      </c>
      <c r="E554" s="403" t="s">
        <v>1240</v>
      </c>
      <c r="F554" s="31" t="s">
        <v>1</v>
      </c>
      <c r="G554" s="403" t="s">
        <v>1268</v>
      </c>
      <c r="H554" s="44">
        <v>47629134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366">
        <v>7349.1753762000008</v>
      </c>
      <c r="V554" s="10"/>
      <c r="W554" s="18"/>
      <c r="X554" s="4" t="s">
        <v>1306</v>
      </c>
      <c r="Y554" s="164" t="s">
        <v>5161</v>
      </c>
      <c r="Z554" s="164">
        <v>23</v>
      </c>
      <c r="AA554" s="164">
        <v>55</v>
      </c>
      <c r="AB554" s="164">
        <v>55</v>
      </c>
    </row>
    <row r="555" spans="1:28" ht="135" x14ac:dyDescent="0.25">
      <c r="A555" s="24">
        <v>70</v>
      </c>
      <c r="B555" s="167">
        <v>1644</v>
      </c>
      <c r="C555" s="167">
        <v>1644</v>
      </c>
      <c r="D555" s="48" t="s">
        <v>1143</v>
      </c>
      <c r="E555" s="403" t="s">
        <v>1238</v>
      </c>
      <c r="F555" s="31" t="s">
        <v>1</v>
      </c>
      <c r="G555" s="403" t="s">
        <v>1321</v>
      </c>
      <c r="H555" s="44">
        <v>71842269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366">
        <v>11085.2621067</v>
      </c>
      <c r="V555" s="10"/>
      <c r="W555" s="18"/>
      <c r="X555" s="4" t="s">
        <v>1306</v>
      </c>
      <c r="Y555" s="164" t="s">
        <v>5161</v>
      </c>
      <c r="Z555" s="164">
        <v>23</v>
      </c>
      <c r="AA555" s="164">
        <v>55</v>
      </c>
      <c r="AB555" s="164">
        <v>55</v>
      </c>
    </row>
    <row r="556" spans="1:28" ht="105" x14ac:dyDescent="0.25">
      <c r="A556" s="24">
        <v>72</v>
      </c>
      <c r="B556" s="167">
        <v>1646</v>
      </c>
      <c r="C556" s="167">
        <v>1646</v>
      </c>
      <c r="D556" s="48" t="s">
        <v>4689</v>
      </c>
      <c r="E556" s="403" t="s">
        <v>1247</v>
      </c>
      <c r="F556" s="31" t="s">
        <v>1</v>
      </c>
      <c r="G556" s="403" t="s">
        <v>1420</v>
      </c>
      <c r="H556" s="44">
        <v>11922989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366">
        <v>1839.7172027000001</v>
      </c>
      <c r="V556" s="10"/>
      <c r="W556" s="18"/>
      <c r="X556" s="4" t="s">
        <v>1306</v>
      </c>
      <c r="Y556" s="164" t="s">
        <v>5161</v>
      </c>
      <c r="Z556" s="164">
        <v>23</v>
      </c>
      <c r="AA556" s="164">
        <v>55</v>
      </c>
      <c r="AB556" s="164">
        <v>55</v>
      </c>
    </row>
    <row r="557" spans="1:28" ht="150" x14ac:dyDescent="0.25">
      <c r="A557" s="24">
        <v>73</v>
      </c>
      <c r="B557" s="167">
        <v>1647</v>
      </c>
      <c r="C557" s="167">
        <v>1647</v>
      </c>
      <c r="D557" s="48" t="s">
        <v>527</v>
      </c>
      <c r="E557" s="403" t="s">
        <v>533</v>
      </c>
      <c r="F557" s="401" t="s">
        <v>30</v>
      </c>
      <c r="G557" s="403" t="s">
        <v>538</v>
      </c>
      <c r="H557" s="44">
        <v>6966840.0000000028</v>
      </c>
      <c r="I557" s="3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366">
        <v>1074.9834120000005</v>
      </c>
      <c r="V557" s="10"/>
      <c r="W557" s="18"/>
      <c r="X557" s="4" t="s">
        <v>1306</v>
      </c>
      <c r="Y557" s="164" t="s">
        <v>5161</v>
      </c>
      <c r="Z557" s="164">
        <v>23</v>
      </c>
      <c r="AA557" s="164">
        <v>55</v>
      </c>
      <c r="AB557" s="164">
        <v>55</v>
      </c>
    </row>
    <row r="558" spans="1:28" ht="105" x14ac:dyDescent="0.25">
      <c r="A558" s="24">
        <v>82</v>
      </c>
      <c r="B558" s="167">
        <v>1656</v>
      </c>
      <c r="C558" s="167">
        <v>1656</v>
      </c>
      <c r="D558" s="48" t="s">
        <v>4691</v>
      </c>
      <c r="E558" s="403" t="s">
        <v>1252</v>
      </c>
      <c r="F558" s="31" t="s">
        <v>1</v>
      </c>
      <c r="G558" s="403" t="s">
        <v>1435</v>
      </c>
      <c r="H558" s="44">
        <v>9000000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366">
        <v>1388.7</v>
      </c>
      <c r="V558" s="10"/>
      <c r="W558" s="18"/>
      <c r="X558" s="4" t="s">
        <v>1306</v>
      </c>
      <c r="Y558" s="164" t="s">
        <v>5161</v>
      </c>
      <c r="Z558" s="164">
        <v>23</v>
      </c>
      <c r="AA558" s="164">
        <v>55</v>
      </c>
      <c r="AB558" s="164">
        <v>55</v>
      </c>
    </row>
    <row r="559" spans="1:28" ht="120" x14ac:dyDescent="0.25">
      <c r="A559" s="24">
        <v>91</v>
      </c>
      <c r="B559" s="167">
        <v>1665</v>
      </c>
      <c r="C559" s="167">
        <v>1665</v>
      </c>
      <c r="D559" s="48" t="s">
        <v>1117</v>
      </c>
      <c r="E559" s="403" t="s">
        <v>532</v>
      </c>
      <c r="F559" s="401" t="s">
        <v>30</v>
      </c>
      <c r="G559" s="403" t="s">
        <v>1273</v>
      </c>
      <c r="H559" s="44">
        <v>18325200</v>
      </c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366">
        <v>2827.57836</v>
      </c>
      <c r="V559" s="10"/>
      <c r="W559" s="18"/>
      <c r="X559" s="4" t="s">
        <v>1306</v>
      </c>
      <c r="Y559" s="164" t="s">
        <v>5161</v>
      </c>
      <c r="Z559" s="164">
        <v>23</v>
      </c>
      <c r="AA559" s="164">
        <v>55</v>
      </c>
      <c r="AB559" s="164">
        <v>55</v>
      </c>
    </row>
    <row r="560" spans="1:28" ht="150" x14ac:dyDescent="0.25">
      <c r="A560" s="24">
        <v>92</v>
      </c>
      <c r="B560" s="167">
        <v>1666</v>
      </c>
      <c r="C560" s="167">
        <v>1666</v>
      </c>
      <c r="D560" s="48" t="s">
        <v>1117</v>
      </c>
      <c r="E560" s="403" t="s">
        <v>1262</v>
      </c>
      <c r="F560" s="401" t="s">
        <v>30</v>
      </c>
      <c r="G560" s="403" t="s">
        <v>1273</v>
      </c>
      <c r="H560" s="57">
        <v>7044360</v>
      </c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66">
        <v>1086.9447480000001</v>
      </c>
      <c r="V560" s="10"/>
      <c r="W560" s="18"/>
      <c r="X560" s="4" t="s">
        <v>1306</v>
      </c>
      <c r="Y560" s="164" t="s">
        <v>5161</v>
      </c>
      <c r="Z560" s="164">
        <v>23</v>
      </c>
      <c r="AA560" s="164">
        <v>55</v>
      </c>
      <c r="AB560" s="164">
        <v>55</v>
      </c>
    </row>
    <row r="561" spans="1:28" ht="105" x14ac:dyDescent="0.25">
      <c r="A561" s="24">
        <v>98</v>
      </c>
      <c r="B561" s="167">
        <v>1672</v>
      </c>
      <c r="C561" s="167">
        <v>1672</v>
      </c>
      <c r="D561" s="48" t="s">
        <v>4698</v>
      </c>
      <c r="E561" s="403" t="s">
        <v>1253</v>
      </c>
      <c r="F561" s="31" t="s">
        <v>1</v>
      </c>
      <c r="G561" s="403" t="s">
        <v>1492</v>
      </c>
      <c r="H561" s="44">
        <v>9000000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366">
        <v>1388.7</v>
      </c>
      <c r="V561" s="10"/>
      <c r="W561" s="18"/>
      <c r="X561" s="4" t="s">
        <v>1306</v>
      </c>
      <c r="Y561" s="164" t="s">
        <v>5161</v>
      </c>
      <c r="Z561" s="164">
        <v>23</v>
      </c>
      <c r="AA561" s="164">
        <v>55</v>
      </c>
      <c r="AB561" s="164">
        <v>55</v>
      </c>
    </row>
    <row r="562" spans="1:28" ht="90" x14ac:dyDescent="0.25">
      <c r="A562" s="24">
        <v>99</v>
      </c>
      <c r="B562" s="167">
        <v>1673</v>
      </c>
      <c r="C562" s="167">
        <v>1673</v>
      </c>
      <c r="D562" s="48" t="s">
        <v>4699</v>
      </c>
      <c r="E562" s="403" t="s">
        <v>1244</v>
      </c>
      <c r="F562" s="31" t="s">
        <v>1</v>
      </c>
      <c r="G562" s="403" t="s">
        <v>1271</v>
      </c>
      <c r="H562" s="44">
        <v>19287055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366">
        <v>2975.9925865</v>
      </c>
      <c r="V562" s="10"/>
      <c r="W562" s="18"/>
      <c r="X562" s="4" t="s">
        <v>1306</v>
      </c>
      <c r="Y562" s="164" t="s">
        <v>5161</v>
      </c>
      <c r="Z562" s="164">
        <v>23</v>
      </c>
      <c r="AA562" s="164">
        <v>55</v>
      </c>
      <c r="AB562" s="164">
        <v>55</v>
      </c>
    </row>
    <row r="563" spans="1:28" ht="90" x14ac:dyDescent="0.25">
      <c r="A563" s="24">
        <v>103</v>
      </c>
      <c r="B563" s="167">
        <v>1677</v>
      </c>
      <c r="C563" s="167">
        <v>1677</v>
      </c>
      <c r="D563" s="48" t="s">
        <v>4703</v>
      </c>
      <c r="E563" s="403" t="s">
        <v>1121</v>
      </c>
      <c r="F563" s="31" t="s">
        <v>1</v>
      </c>
      <c r="G563" s="403" t="s">
        <v>1274</v>
      </c>
      <c r="H563" s="44">
        <v>18200000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366">
        <v>2808.26</v>
      </c>
      <c r="V563" s="10"/>
      <c r="W563" s="18"/>
      <c r="X563" s="4" t="s">
        <v>1306</v>
      </c>
      <c r="Y563" s="164" t="s">
        <v>5161</v>
      </c>
      <c r="Z563" s="164">
        <v>23</v>
      </c>
      <c r="AA563" s="164">
        <v>55</v>
      </c>
      <c r="AB563" s="164">
        <v>55</v>
      </c>
    </row>
    <row r="564" spans="1:28" ht="105" x14ac:dyDescent="0.25">
      <c r="A564" s="24">
        <v>108</v>
      </c>
      <c r="B564" s="167">
        <v>1682</v>
      </c>
      <c r="C564" s="167">
        <v>1682</v>
      </c>
      <c r="D564" s="48" t="s">
        <v>4707</v>
      </c>
      <c r="E564" s="403" t="s">
        <v>1141</v>
      </c>
      <c r="F564" s="31" t="s">
        <v>1</v>
      </c>
      <c r="G564" s="403" t="s">
        <v>1430</v>
      </c>
      <c r="H564" s="44">
        <v>7414909</v>
      </c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66">
        <v>1144.1204587</v>
      </c>
      <c r="V564" s="10"/>
      <c r="W564" s="18"/>
      <c r="X564" s="4" t="s">
        <v>1306</v>
      </c>
      <c r="Y564" s="164" t="s">
        <v>5161</v>
      </c>
      <c r="Z564" s="164">
        <v>23</v>
      </c>
      <c r="AA564" s="164">
        <v>55</v>
      </c>
      <c r="AB564" s="164">
        <v>55</v>
      </c>
    </row>
    <row r="565" spans="1:28" ht="165" x14ac:dyDescent="0.25">
      <c r="A565" s="24">
        <v>111</v>
      </c>
      <c r="B565" s="167">
        <v>1685</v>
      </c>
      <c r="C565" s="167">
        <v>1685</v>
      </c>
      <c r="D565" s="48" t="s">
        <v>4709</v>
      </c>
      <c r="E565" s="403" t="s">
        <v>1251</v>
      </c>
      <c r="F565" s="31" t="s">
        <v>1</v>
      </c>
      <c r="G565" s="403" t="s">
        <v>1278</v>
      </c>
      <c r="H565" s="44">
        <v>9484364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366">
        <v>1463.4373652000002</v>
      </c>
      <c r="V565" s="10"/>
      <c r="W565" s="18"/>
      <c r="X565" s="4" t="s">
        <v>1306</v>
      </c>
      <c r="Y565" s="164" t="s">
        <v>5161</v>
      </c>
      <c r="Z565" s="164">
        <v>23</v>
      </c>
      <c r="AA565" s="164">
        <v>55</v>
      </c>
      <c r="AB565" s="164">
        <v>55</v>
      </c>
    </row>
    <row r="566" spans="1:28" ht="90" x14ac:dyDescent="0.25">
      <c r="A566" s="24">
        <v>112</v>
      </c>
      <c r="B566" s="167">
        <v>1686</v>
      </c>
      <c r="C566" s="167">
        <v>1686</v>
      </c>
      <c r="D566" s="48" t="s">
        <v>4710</v>
      </c>
      <c r="E566" s="403" t="s">
        <v>1248</v>
      </c>
      <c r="F566" s="31" t="s">
        <v>1</v>
      </c>
      <c r="G566" s="403" t="s">
        <v>1277</v>
      </c>
      <c r="H566" s="44">
        <v>10700000</v>
      </c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366">
        <v>1651.0100000000002</v>
      </c>
      <c r="V566" s="10"/>
      <c r="W566" s="18"/>
      <c r="X566" s="4" t="s">
        <v>1306</v>
      </c>
      <c r="Y566" s="164" t="s">
        <v>5161</v>
      </c>
      <c r="Z566" s="164">
        <v>23</v>
      </c>
      <c r="AA566" s="164">
        <v>55</v>
      </c>
      <c r="AB566" s="164">
        <v>55</v>
      </c>
    </row>
    <row r="567" spans="1:28" ht="135" x14ac:dyDescent="0.25">
      <c r="A567" s="24">
        <v>116</v>
      </c>
      <c r="B567" s="167">
        <v>1690</v>
      </c>
      <c r="C567" s="167">
        <v>1690</v>
      </c>
      <c r="D567" s="48" t="s">
        <v>4712</v>
      </c>
      <c r="E567" s="403" t="s">
        <v>1123</v>
      </c>
      <c r="F567" s="31" t="s">
        <v>1</v>
      </c>
      <c r="G567" s="403" t="s">
        <v>1274</v>
      </c>
      <c r="H567" s="44">
        <v>10500000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366">
        <v>1620.15</v>
      </c>
      <c r="V567" s="10"/>
      <c r="W567" s="18"/>
      <c r="X567" s="4" t="s">
        <v>1306</v>
      </c>
      <c r="Y567" s="164" t="s">
        <v>5161</v>
      </c>
      <c r="Z567" s="164">
        <v>23</v>
      </c>
      <c r="AA567" s="164">
        <v>55</v>
      </c>
      <c r="AB567" s="164">
        <v>55</v>
      </c>
    </row>
    <row r="568" spans="1:28" ht="75" x14ac:dyDescent="0.25">
      <c r="A568" s="24">
        <v>117</v>
      </c>
      <c r="B568" s="167">
        <v>1691</v>
      </c>
      <c r="C568" s="167">
        <v>1691</v>
      </c>
      <c r="D568" s="48" t="s">
        <v>70</v>
      </c>
      <c r="E568" s="403" t="s">
        <v>1264</v>
      </c>
      <c r="F568" s="31" t="s">
        <v>1</v>
      </c>
      <c r="G568" s="403" t="s">
        <v>1481</v>
      </c>
      <c r="H568" s="44">
        <v>6672005</v>
      </c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66">
        <v>1029.4903715</v>
      </c>
      <c r="V568" s="10"/>
      <c r="W568" s="18"/>
      <c r="X568" s="4" t="s">
        <v>1306</v>
      </c>
      <c r="Y568" s="164" t="s">
        <v>5161</v>
      </c>
      <c r="Z568" s="164">
        <v>23</v>
      </c>
      <c r="AA568" s="164">
        <v>55</v>
      </c>
      <c r="AB568" s="164">
        <v>55</v>
      </c>
    </row>
    <row r="569" spans="1:28" ht="90" x14ac:dyDescent="0.25">
      <c r="A569" s="24">
        <v>119</v>
      </c>
      <c r="B569" s="167">
        <v>1693</v>
      </c>
      <c r="C569" s="167">
        <v>1693</v>
      </c>
      <c r="D569" s="48" t="s">
        <v>4713</v>
      </c>
      <c r="E569" s="403" t="s">
        <v>318</v>
      </c>
      <c r="F569" s="31" t="s">
        <v>1</v>
      </c>
      <c r="G569" s="403" t="s">
        <v>126</v>
      </c>
      <c r="H569" s="44">
        <v>8000000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366">
        <v>1234.4000000000001</v>
      </c>
      <c r="V569" s="10"/>
      <c r="W569" s="18"/>
      <c r="X569" s="4" t="s">
        <v>1306</v>
      </c>
      <c r="Y569" s="164" t="s">
        <v>5161</v>
      </c>
      <c r="Z569" s="164">
        <v>23</v>
      </c>
      <c r="AA569" s="164">
        <v>55</v>
      </c>
      <c r="AB569" s="164">
        <v>55</v>
      </c>
    </row>
    <row r="570" spans="1:28" ht="120" x14ac:dyDescent="0.25">
      <c r="A570" s="24">
        <v>121</v>
      </c>
      <c r="B570" s="167">
        <v>1695</v>
      </c>
      <c r="C570" s="167">
        <v>1695</v>
      </c>
      <c r="D570" s="48" t="s">
        <v>4715</v>
      </c>
      <c r="E570" s="403" t="s">
        <v>1259</v>
      </c>
      <c r="F570" s="31" t="s">
        <v>1</v>
      </c>
      <c r="G570" s="403" t="s">
        <v>1282</v>
      </c>
      <c r="H570" s="44">
        <v>7818800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366">
        <v>1206.44084</v>
      </c>
      <c r="V570" s="10"/>
      <c r="W570" s="18"/>
      <c r="X570" s="4" t="s">
        <v>1306</v>
      </c>
      <c r="Y570" s="164" t="s">
        <v>5161</v>
      </c>
      <c r="Z570" s="164">
        <v>23</v>
      </c>
      <c r="AA570" s="164">
        <v>55</v>
      </c>
      <c r="AB570" s="164">
        <v>55</v>
      </c>
    </row>
    <row r="571" spans="1:28" ht="135" x14ac:dyDescent="0.25">
      <c r="A571" s="24">
        <v>122</v>
      </c>
      <c r="B571" s="167">
        <v>1696</v>
      </c>
      <c r="C571" s="167">
        <v>1696</v>
      </c>
      <c r="D571" s="48" t="s">
        <v>4716</v>
      </c>
      <c r="E571" s="403" t="s">
        <v>1124</v>
      </c>
      <c r="F571" s="31" t="s">
        <v>1</v>
      </c>
      <c r="G571" s="403" t="s">
        <v>1434</v>
      </c>
      <c r="H571" s="44">
        <v>18000000</v>
      </c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366">
        <v>2777.4</v>
      </c>
      <c r="V571" s="10"/>
      <c r="W571" s="18"/>
      <c r="X571" s="4" t="s">
        <v>1306</v>
      </c>
      <c r="Y571" s="164" t="s">
        <v>5161</v>
      </c>
      <c r="Z571" s="164">
        <v>23</v>
      </c>
      <c r="AA571" s="164">
        <v>55</v>
      </c>
      <c r="AB571" s="164">
        <v>55</v>
      </c>
    </row>
    <row r="572" spans="1:28" ht="165" x14ac:dyDescent="0.25">
      <c r="A572" s="24">
        <v>123</v>
      </c>
      <c r="B572" s="167">
        <v>1697</v>
      </c>
      <c r="C572" s="167">
        <v>1697</v>
      </c>
      <c r="D572" s="48" t="s">
        <v>4717</v>
      </c>
      <c r="E572" s="403" t="s">
        <v>1254</v>
      </c>
      <c r="F572" s="31" t="s">
        <v>1</v>
      </c>
      <c r="G572" s="403" t="s">
        <v>1271</v>
      </c>
      <c r="H572" s="44">
        <v>8921236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366">
        <v>1376.5467148</v>
      </c>
      <c r="V572" s="10"/>
      <c r="W572" s="18"/>
      <c r="X572" s="4" t="s">
        <v>1306</v>
      </c>
      <c r="Y572" s="164" t="s">
        <v>5161</v>
      </c>
      <c r="Z572" s="164">
        <v>23</v>
      </c>
      <c r="AA572" s="164">
        <v>55</v>
      </c>
      <c r="AB572" s="164">
        <v>55</v>
      </c>
    </row>
    <row r="573" spans="1:28" ht="90" x14ac:dyDescent="0.25">
      <c r="A573" s="24">
        <v>124</v>
      </c>
      <c r="B573" s="167">
        <v>1698</v>
      </c>
      <c r="C573" s="167">
        <v>1698</v>
      </c>
      <c r="D573" s="48" t="s">
        <v>4718</v>
      </c>
      <c r="E573" s="403" t="s">
        <v>318</v>
      </c>
      <c r="F573" s="31" t="s">
        <v>1</v>
      </c>
      <c r="G573" s="403" t="s">
        <v>25</v>
      </c>
      <c r="H573" s="44">
        <v>17500000</v>
      </c>
      <c r="I573" s="8"/>
      <c r="J573" s="8"/>
      <c r="K573" s="8"/>
      <c r="L573" s="8"/>
      <c r="M573" s="8"/>
      <c r="N573" s="8"/>
      <c r="O573" s="8"/>
      <c r="P573" s="8">
        <v>144</v>
      </c>
      <c r="Q573" s="8"/>
      <c r="R573" s="8"/>
      <c r="S573" s="8"/>
      <c r="T573" s="8"/>
      <c r="U573" s="366">
        <v>132300.25</v>
      </c>
      <c r="V573" s="10"/>
      <c r="W573" s="18"/>
      <c r="X573" s="4" t="s">
        <v>1306</v>
      </c>
      <c r="Y573" s="164" t="s">
        <v>5161</v>
      </c>
      <c r="Z573" s="164">
        <v>23</v>
      </c>
      <c r="AA573" s="164">
        <v>55</v>
      </c>
      <c r="AB573" s="164">
        <v>55</v>
      </c>
    </row>
    <row r="574" spans="1:28" ht="90" x14ac:dyDescent="0.25">
      <c r="A574" s="24">
        <v>125</v>
      </c>
      <c r="B574" s="167">
        <v>1699</v>
      </c>
      <c r="C574" s="167">
        <v>1699</v>
      </c>
      <c r="D574" s="48" t="s">
        <v>4719</v>
      </c>
      <c r="E574" s="403" t="s">
        <v>4030</v>
      </c>
      <c r="F574" s="31" t="s">
        <v>1</v>
      </c>
      <c r="G574" s="403" t="s">
        <v>21</v>
      </c>
      <c r="H574" s="44">
        <v>9000000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366">
        <v>1388.7</v>
      </c>
      <c r="V574" s="10"/>
      <c r="W574" s="18"/>
      <c r="X574" s="4" t="s">
        <v>1306</v>
      </c>
      <c r="Y574" s="164" t="s">
        <v>5161</v>
      </c>
      <c r="Z574" s="164">
        <v>23</v>
      </c>
      <c r="AA574" s="164">
        <v>55</v>
      </c>
      <c r="AB574" s="164">
        <v>55</v>
      </c>
    </row>
    <row r="575" spans="1:28" ht="135" x14ac:dyDescent="0.25">
      <c r="A575" s="24">
        <v>126</v>
      </c>
      <c r="B575" s="167">
        <v>1700</v>
      </c>
      <c r="C575" s="167">
        <v>1700</v>
      </c>
      <c r="D575" s="48" t="s">
        <v>4720</v>
      </c>
      <c r="E575" s="403" t="s">
        <v>1237</v>
      </c>
      <c r="F575" s="31" t="s">
        <v>1</v>
      </c>
      <c r="G575" s="403" t="s">
        <v>1269</v>
      </c>
      <c r="H575" s="57">
        <v>74640360</v>
      </c>
      <c r="I575" s="8"/>
      <c r="J575" s="8">
        <v>30</v>
      </c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366">
        <v>11547.607548000002</v>
      </c>
      <c r="V575" s="10"/>
      <c r="W575" s="18"/>
      <c r="X575" s="4" t="s">
        <v>1306</v>
      </c>
      <c r="Y575" s="164" t="s">
        <v>5161</v>
      </c>
      <c r="Z575" s="164">
        <v>23</v>
      </c>
      <c r="AA575" s="164">
        <v>55</v>
      </c>
      <c r="AB575" s="164">
        <v>55</v>
      </c>
    </row>
    <row r="576" spans="1:28" ht="120" x14ac:dyDescent="0.25">
      <c r="A576" s="24">
        <v>127</v>
      </c>
      <c r="B576" s="167">
        <v>1701</v>
      </c>
      <c r="C576" s="167">
        <v>1701</v>
      </c>
      <c r="D576" s="48" t="s">
        <v>4721</v>
      </c>
      <c r="E576" s="403" t="s">
        <v>1257</v>
      </c>
      <c r="F576" s="31" t="s">
        <v>1</v>
      </c>
      <c r="G576" s="403" t="s">
        <v>1271</v>
      </c>
      <c r="H576" s="44">
        <v>8217818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366">
        <v>1268.0093174000001</v>
      </c>
      <c r="V576" s="10"/>
      <c r="W576" s="18"/>
      <c r="X576" s="4" t="s">
        <v>1306</v>
      </c>
      <c r="Y576" s="164" t="s">
        <v>5161</v>
      </c>
      <c r="Z576" s="164">
        <v>23</v>
      </c>
      <c r="AA576" s="164">
        <v>55</v>
      </c>
      <c r="AB576" s="164">
        <v>55</v>
      </c>
    </row>
    <row r="577" spans="1:28" ht="75" x14ac:dyDescent="0.25">
      <c r="A577" s="24">
        <v>135</v>
      </c>
      <c r="B577" s="167">
        <v>1709</v>
      </c>
      <c r="C577" s="167">
        <v>1709</v>
      </c>
      <c r="D577" s="48" t="s">
        <v>4726</v>
      </c>
      <c r="E577" s="403" t="s">
        <v>1125</v>
      </c>
      <c r="F577" s="31" t="s">
        <v>1</v>
      </c>
      <c r="G577" s="403" t="s">
        <v>1271</v>
      </c>
      <c r="H577" s="44">
        <v>6500000</v>
      </c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66">
        <v>1002.95</v>
      </c>
      <c r="V577" s="10"/>
      <c r="W577" s="18"/>
      <c r="X577" s="4" t="s">
        <v>1306</v>
      </c>
      <c r="Y577" s="164" t="s">
        <v>5161</v>
      </c>
      <c r="Z577" s="164">
        <v>23</v>
      </c>
      <c r="AA577" s="164">
        <v>55</v>
      </c>
      <c r="AB577" s="164">
        <v>55</v>
      </c>
    </row>
    <row r="578" spans="1:28" ht="120" x14ac:dyDescent="0.25">
      <c r="A578" s="24">
        <v>137</v>
      </c>
      <c r="B578" s="167">
        <v>1711</v>
      </c>
      <c r="C578" s="167">
        <v>1711</v>
      </c>
      <c r="D578" s="48" t="s">
        <v>530</v>
      </c>
      <c r="E578" s="403" t="s">
        <v>535</v>
      </c>
      <c r="F578" s="401" t="s">
        <v>30</v>
      </c>
      <c r="G578" s="403" t="s">
        <v>540</v>
      </c>
      <c r="H578" s="44">
        <v>4119273</v>
      </c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66">
        <v>635.60382390000007</v>
      </c>
      <c r="V578" s="10"/>
      <c r="W578" s="18"/>
      <c r="X578" s="4" t="s">
        <v>1306</v>
      </c>
      <c r="Y578" s="164" t="s">
        <v>5161</v>
      </c>
      <c r="Z578" s="164">
        <v>23</v>
      </c>
      <c r="AA578" s="164">
        <v>55</v>
      </c>
      <c r="AB578" s="164">
        <v>55</v>
      </c>
    </row>
    <row r="579" spans="1:28" ht="135" x14ac:dyDescent="0.25">
      <c r="A579" s="24">
        <v>143</v>
      </c>
      <c r="B579" s="167">
        <v>1717</v>
      </c>
      <c r="C579" s="167">
        <v>1717</v>
      </c>
      <c r="D579" s="48" t="s">
        <v>4727</v>
      </c>
      <c r="E579" s="403" t="s">
        <v>1122</v>
      </c>
      <c r="F579" s="31" t="s">
        <v>1</v>
      </c>
      <c r="G579" s="403" t="s">
        <v>1436</v>
      </c>
      <c r="H579" s="44">
        <v>9000000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366">
        <v>1388.7</v>
      </c>
      <c r="V579" s="10"/>
      <c r="W579" s="18"/>
      <c r="X579" s="4" t="s">
        <v>1306</v>
      </c>
      <c r="Y579" s="164" t="s">
        <v>5161</v>
      </c>
      <c r="Z579" s="164">
        <v>23</v>
      </c>
      <c r="AA579" s="164">
        <v>55</v>
      </c>
      <c r="AB579" s="164">
        <v>55</v>
      </c>
    </row>
    <row r="580" spans="1:28" ht="165" x14ac:dyDescent="0.25">
      <c r="A580" s="24">
        <v>144</v>
      </c>
      <c r="B580" s="167">
        <v>1718</v>
      </c>
      <c r="C580" s="167">
        <v>1718</v>
      </c>
      <c r="D580" s="48" t="s">
        <v>1494</v>
      </c>
      <c r="E580" s="403" t="s">
        <v>1255</v>
      </c>
      <c r="F580" s="31" t="s">
        <v>1</v>
      </c>
      <c r="G580" s="403" t="s">
        <v>1430</v>
      </c>
      <c r="H580" s="44">
        <v>8725917</v>
      </c>
      <c r="I580" s="3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366">
        <v>1346.4089931000001</v>
      </c>
      <c r="V580" s="10"/>
      <c r="W580" s="18"/>
      <c r="X580" s="4" t="s">
        <v>1306</v>
      </c>
      <c r="Y580" s="164" t="s">
        <v>5161</v>
      </c>
      <c r="Z580" s="164">
        <v>23</v>
      </c>
      <c r="AA580" s="164">
        <v>55</v>
      </c>
      <c r="AB580" s="164">
        <v>55</v>
      </c>
    </row>
    <row r="581" spans="1:28" ht="135" x14ac:dyDescent="0.25">
      <c r="A581" s="24">
        <v>145</v>
      </c>
      <c r="B581" s="167">
        <v>1719</v>
      </c>
      <c r="C581" s="167">
        <v>1719</v>
      </c>
      <c r="D581" s="48" t="s">
        <v>4728</v>
      </c>
      <c r="E581" s="403" t="s">
        <v>1239</v>
      </c>
      <c r="F581" s="31" t="s">
        <v>1</v>
      </c>
      <c r="G581" s="403" t="s">
        <v>1270</v>
      </c>
      <c r="H581" s="44">
        <v>48003840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366">
        <v>7406.9925120000007</v>
      </c>
      <c r="V581" s="10"/>
      <c r="W581" s="18"/>
      <c r="X581" s="4" t="s">
        <v>1306</v>
      </c>
      <c r="Y581" s="164" t="s">
        <v>5161</v>
      </c>
      <c r="Z581" s="164">
        <v>23</v>
      </c>
      <c r="AA581" s="164">
        <v>55</v>
      </c>
      <c r="AB581" s="164">
        <v>55</v>
      </c>
    </row>
    <row r="582" spans="1:28" ht="165" x14ac:dyDescent="0.25">
      <c r="A582" s="24">
        <v>146</v>
      </c>
      <c r="B582" s="167">
        <v>1720</v>
      </c>
      <c r="C582" s="167">
        <v>1720</v>
      </c>
      <c r="D582" s="48" t="s">
        <v>1135</v>
      </c>
      <c r="E582" s="404" t="s">
        <v>1136</v>
      </c>
      <c r="F582" s="31" t="s">
        <v>30</v>
      </c>
      <c r="G582" s="404" t="s">
        <v>540</v>
      </c>
      <c r="H582" s="67">
        <v>3646000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366">
        <v>562.57780000000002</v>
      </c>
      <c r="V582" s="10"/>
      <c r="W582" s="18"/>
      <c r="X582" s="17" t="s">
        <v>1308</v>
      </c>
      <c r="Y582" s="164" t="s">
        <v>5161</v>
      </c>
      <c r="Z582" s="164">
        <v>23</v>
      </c>
      <c r="AA582" s="164">
        <v>55</v>
      </c>
      <c r="AB582" s="164">
        <v>55</v>
      </c>
    </row>
    <row r="583" spans="1:28" ht="150" x14ac:dyDescent="0.25">
      <c r="A583" s="24">
        <v>147</v>
      </c>
      <c r="B583" s="167">
        <v>1721</v>
      </c>
      <c r="C583" s="167">
        <v>1721</v>
      </c>
      <c r="D583" s="48" t="s">
        <v>4729</v>
      </c>
      <c r="E583" s="404" t="s">
        <v>1126</v>
      </c>
      <c r="F583" s="31" t="s">
        <v>1</v>
      </c>
      <c r="G583" s="404" t="s">
        <v>1422</v>
      </c>
      <c r="H583" s="67">
        <v>7627249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366">
        <v>1176.8845207000002</v>
      </c>
      <c r="V583" s="10"/>
      <c r="W583" s="18"/>
      <c r="X583" s="17" t="s">
        <v>1308</v>
      </c>
      <c r="Y583" s="164" t="s">
        <v>5161</v>
      </c>
      <c r="Z583" s="164">
        <v>23</v>
      </c>
      <c r="AA583" s="164">
        <v>55</v>
      </c>
      <c r="AB583" s="164">
        <v>55</v>
      </c>
    </row>
    <row r="584" spans="1:28" ht="150" x14ac:dyDescent="0.25">
      <c r="A584" s="24">
        <v>148</v>
      </c>
      <c r="B584" s="167">
        <v>1722</v>
      </c>
      <c r="C584" s="167">
        <v>1722</v>
      </c>
      <c r="D584" s="48" t="s">
        <v>4730</v>
      </c>
      <c r="E584" s="404" t="s">
        <v>1134</v>
      </c>
      <c r="F584" s="31" t="s">
        <v>1</v>
      </c>
      <c r="G584" s="404" t="s">
        <v>1271</v>
      </c>
      <c r="H584" s="67">
        <v>11970000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366">
        <v>1846.9710000000002</v>
      </c>
      <c r="V584" s="10"/>
      <c r="W584" s="18"/>
      <c r="X584" s="17" t="s">
        <v>1308</v>
      </c>
      <c r="Y584" s="164" t="s">
        <v>5161</v>
      </c>
      <c r="Z584" s="164">
        <v>23</v>
      </c>
      <c r="AA584" s="164">
        <v>55</v>
      </c>
      <c r="AB584" s="164">
        <v>55</v>
      </c>
    </row>
    <row r="585" spans="1:28" ht="150" x14ac:dyDescent="0.25">
      <c r="A585" s="24">
        <v>149</v>
      </c>
      <c r="B585" s="167">
        <v>1723</v>
      </c>
      <c r="C585" s="167">
        <v>1723</v>
      </c>
      <c r="D585" s="48" t="s">
        <v>4730</v>
      </c>
      <c r="E585" s="404" t="s">
        <v>1140</v>
      </c>
      <c r="F585" s="31" t="s">
        <v>1</v>
      </c>
      <c r="G585" s="404" t="s">
        <v>1315</v>
      </c>
      <c r="H585" s="67">
        <v>15908000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366">
        <v>2454.6044000000002</v>
      </c>
      <c r="V585" s="10"/>
      <c r="W585" s="18"/>
      <c r="X585" s="17" t="s">
        <v>1308</v>
      </c>
      <c r="Y585" s="164" t="s">
        <v>5161</v>
      </c>
      <c r="Z585" s="164">
        <v>23</v>
      </c>
      <c r="AA585" s="164">
        <v>55</v>
      </c>
      <c r="AB585" s="164">
        <v>55</v>
      </c>
    </row>
    <row r="586" spans="1:28" ht="225" x14ac:dyDescent="0.25">
      <c r="A586" s="24">
        <v>150</v>
      </c>
      <c r="B586" s="167">
        <v>1724</v>
      </c>
      <c r="C586" s="167">
        <v>1724</v>
      </c>
      <c r="D586" s="48" t="s">
        <v>4731</v>
      </c>
      <c r="E586" s="404" t="s">
        <v>1114</v>
      </c>
      <c r="F586" s="31" t="s">
        <v>30</v>
      </c>
      <c r="G586" s="404" t="s">
        <v>537</v>
      </c>
      <c r="H586" s="67">
        <v>7153000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366">
        <v>1103.7079000000001</v>
      </c>
      <c r="V586" s="10"/>
      <c r="W586" s="18"/>
      <c r="X586" s="17" t="s">
        <v>1308</v>
      </c>
      <c r="Y586" s="164" t="s">
        <v>5161</v>
      </c>
      <c r="Z586" s="164">
        <v>23</v>
      </c>
      <c r="AA586" s="164">
        <v>55</v>
      </c>
      <c r="AB586" s="164">
        <v>55</v>
      </c>
    </row>
    <row r="587" spans="1:28" ht="120" x14ac:dyDescent="0.25">
      <c r="A587" s="24">
        <v>2</v>
      </c>
      <c r="B587" s="167">
        <v>1726</v>
      </c>
      <c r="C587" s="167">
        <v>1726</v>
      </c>
      <c r="D587" s="32" t="s">
        <v>4732</v>
      </c>
      <c r="E587" s="403" t="s">
        <v>849</v>
      </c>
      <c r="F587" s="401" t="s">
        <v>46</v>
      </c>
      <c r="G587" s="24" t="s">
        <v>1671</v>
      </c>
      <c r="H587" s="400">
        <v>1050635</v>
      </c>
      <c r="I587" s="19"/>
      <c r="J587" s="26">
        <v>39.148784313725493</v>
      </c>
      <c r="K587" s="24"/>
      <c r="L587" s="19"/>
      <c r="M587" s="24"/>
      <c r="N587" s="19">
        <v>901.71595238095222</v>
      </c>
      <c r="O587" s="24"/>
      <c r="P587" s="24"/>
      <c r="Q587" s="41"/>
      <c r="R587" s="19"/>
      <c r="S587" s="19"/>
      <c r="T587" s="19"/>
      <c r="U587" s="366">
        <v>1148.8464904999998</v>
      </c>
      <c r="V587" s="351"/>
      <c r="W587" s="352"/>
      <c r="X587" s="25" t="s">
        <v>1306</v>
      </c>
      <c r="Y587" s="164" t="s">
        <v>5160</v>
      </c>
      <c r="Z587" s="164">
        <v>6</v>
      </c>
      <c r="AA587" s="164">
        <v>56</v>
      </c>
      <c r="AB587" s="164">
        <v>56</v>
      </c>
    </row>
    <row r="588" spans="1:28" ht="135" x14ac:dyDescent="0.25">
      <c r="A588" s="24">
        <v>5</v>
      </c>
      <c r="B588" s="167">
        <v>1729</v>
      </c>
      <c r="C588" s="167">
        <v>1729</v>
      </c>
      <c r="D588" s="32" t="s">
        <v>4733</v>
      </c>
      <c r="E588" s="403" t="s">
        <v>359</v>
      </c>
      <c r="F588" s="401" t="s">
        <v>1</v>
      </c>
      <c r="G588" s="24" t="s">
        <v>25</v>
      </c>
      <c r="H588" s="400">
        <v>2610000</v>
      </c>
      <c r="I588" s="19"/>
      <c r="J588" s="19">
        <v>26.76</v>
      </c>
      <c r="K588" s="24"/>
      <c r="L588" s="19"/>
      <c r="M588" s="24"/>
      <c r="N588" s="19"/>
      <c r="O588" s="24"/>
      <c r="P588" s="24"/>
      <c r="Q588" s="41">
        <v>1.915775</v>
      </c>
      <c r="R588" s="19"/>
      <c r="S588" s="19"/>
      <c r="T588" s="19"/>
      <c r="U588" s="366">
        <v>2154.2157000000002</v>
      </c>
      <c r="V588" s="351"/>
      <c r="W588" s="352"/>
      <c r="X588" s="25" t="s">
        <v>1306</v>
      </c>
      <c r="Y588" s="164" t="s">
        <v>5160</v>
      </c>
      <c r="Z588" s="164">
        <v>6</v>
      </c>
      <c r="AA588" s="164">
        <v>56</v>
      </c>
      <c r="AB588" s="164">
        <v>56</v>
      </c>
    </row>
    <row r="589" spans="1:28" ht="195" x14ac:dyDescent="0.25">
      <c r="A589" s="24">
        <v>6</v>
      </c>
      <c r="B589" s="167">
        <v>1730</v>
      </c>
      <c r="C589" s="167">
        <v>1730</v>
      </c>
      <c r="D589" s="32" t="s">
        <v>4734</v>
      </c>
      <c r="E589" s="403" t="s">
        <v>825</v>
      </c>
      <c r="F589" s="401" t="s">
        <v>1</v>
      </c>
      <c r="G589" s="24" t="s">
        <v>25</v>
      </c>
      <c r="H589" s="400">
        <v>14637227</v>
      </c>
      <c r="I589" s="19"/>
      <c r="J589" s="26">
        <v>12.768627450980393</v>
      </c>
      <c r="K589" s="24"/>
      <c r="L589" s="19"/>
      <c r="M589" s="24"/>
      <c r="N589" s="19"/>
      <c r="O589" s="24"/>
      <c r="P589" s="24"/>
      <c r="Q589" s="41"/>
      <c r="R589" s="19"/>
      <c r="S589" s="19"/>
      <c r="T589" s="19"/>
      <c r="U589" s="366">
        <v>2271.5481261</v>
      </c>
      <c r="V589" s="351"/>
      <c r="W589" s="352"/>
      <c r="X589" s="25" t="s">
        <v>1306</v>
      </c>
      <c r="Y589" s="164" t="s">
        <v>5160</v>
      </c>
      <c r="Z589" s="164">
        <v>6</v>
      </c>
      <c r="AA589" s="164">
        <v>56</v>
      </c>
      <c r="AB589" s="164">
        <v>56</v>
      </c>
    </row>
    <row r="590" spans="1:28" ht="195" x14ac:dyDescent="0.25">
      <c r="A590" s="24">
        <v>9</v>
      </c>
      <c r="B590" s="167">
        <v>1733</v>
      </c>
      <c r="C590" s="167">
        <v>1733</v>
      </c>
      <c r="D590" s="32" t="s">
        <v>4735</v>
      </c>
      <c r="E590" s="403" t="s">
        <v>837</v>
      </c>
      <c r="F590" s="401" t="s">
        <v>46</v>
      </c>
      <c r="G590" s="24" t="s">
        <v>1671</v>
      </c>
      <c r="H590" s="400">
        <v>575600</v>
      </c>
      <c r="I590" s="403"/>
      <c r="J590" s="26">
        <v>5077.2549019607841</v>
      </c>
      <c r="K590" s="24"/>
      <c r="L590" s="403"/>
      <c r="M590" s="24"/>
      <c r="N590" s="19">
        <v>150.19047619047618</v>
      </c>
      <c r="O590" s="24"/>
      <c r="P590" s="24"/>
      <c r="Q590" s="42"/>
      <c r="R590" s="403"/>
      <c r="S590" s="403"/>
      <c r="T590" s="403"/>
      <c r="U590" s="366">
        <v>5425.3150800000003</v>
      </c>
      <c r="V590" s="351"/>
      <c r="W590" s="352"/>
      <c r="X590" s="25" t="s">
        <v>1306</v>
      </c>
      <c r="Y590" s="164" t="s">
        <v>5160</v>
      </c>
      <c r="Z590" s="164">
        <v>6</v>
      </c>
      <c r="AA590" s="164">
        <v>56</v>
      </c>
      <c r="AB590" s="164">
        <v>56</v>
      </c>
    </row>
    <row r="591" spans="1:28" ht="195" x14ac:dyDescent="0.25">
      <c r="A591" s="24">
        <v>10</v>
      </c>
      <c r="B591" s="167">
        <v>1734</v>
      </c>
      <c r="C591" s="167">
        <v>1734</v>
      </c>
      <c r="D591" s="32" t="s">
        <v>4736</v>
      </c>
      <c r="E591" s="403" t="s">
        <v>824</v>
      </c>
      <c r="F591" s="401" t="s">
        <v>1</v>
      </c>
      <c r="G591" s="24" t="s">
        <v>25</v>
      </c>
      <c r="H591" s="400">
        <v>18496000</v>
      </c>
      <c r="I591" s="19"/>
      <c r="J591" s="26">
        <v>84.946745098039216</v>
      </c>
      <c r="K591" s="24"/>
      <c r="L591" s="19"/>
      <c r="M591" s="24"/>
      <c r="N591" s="19">
        <v>2.2647142857142857</v>
      </c>
      <c r="O591" s="24"/>
      <c r="P591" s="24"/>
      <c r="Q591" s="41">
        <v>22.36</v>
      </c>
      <c r="R591" s="19"/>
      <c r="S591" s="19"/>
      <c r="T591" s="19"/>
      <c r="U591" s="366">
        <v>23066.956429999998</v>
      </c>
      <c r="V591" s="351"/>
      <c r="W591" s="352"/>
      <c r="X591" s="25" t="s">
        <v>1306</v>
      </c>
      <c r="Y591" s="164" t="s">
        <v>5160</v>
      </c>
      <c r="Z591" s="164">
        <v>6</v>
      </c>
      <c r="AA591" s="164">
        <v>56</v>
      </c>
      <c r="AB591" s="164">
        <v>56</v>
      </c>
    </row>
    <row r="592" spans="1:28" ht="135" x14ac:dyDescent="0.25">
      <c r="A592" s="24">
        <v>16</v>
      </c>
      <c r="B592" s="167">
        <v>1740</v>
      </c>
      <c r="C592" s="167">
        <v>1740</v>
      </c>
      <c r="D592" s="32" t="s">
        <v>4737</v>
      </c>
      <c r="E592" s="403" t="s">
        <v>848</v>
      </c>
      <c r="F592" s="401" t="s">
        <v>1</v>
      </c>
      <c r="G592" s="24" t="s">
        <v>25</v>
      </c>
      <c r="H592" s="400"/>
      <c r="I592" s="19"/>
      <c r="J592" s="26"/>
      <c r="K592" s="24"/>
      <c r="L592" s="19"/>
      <c r="M592" s="24"/>
      <c r="N592" s="19"/>
      <c r="O592" s="24"/>
      <c r="P592" s="24"/>
      <c r="Q592" s="41">
        <v>8.49</v>
      </c>
      <c r="R592" s="19"/>
      <c r="S592" s="19"/>
      <c r="T592" s="19"/>
      <c r="U592" s="366">
        <v>7641</v>
      </c>
      <c r="V592" s="351"/>
      <c r="W592" s="352"/>
      <c r="X592" s="25" t="s">
        <v>1306</v>
      </c>
      <c r="Y592" s="164" t="s">
        <v>5160</v>
      </c>
      <c r="Z592" s="164">
        <v>6</v>
      </c>
      <c r="AA592" s="164">
        <v>56</v>
      </c>
      <c r="AB592" s="164">
        <v>56</v>
      </c>
    </row>
    <row r="593" spans="1:28" ht="135" x14ac:dyDescent="0.25">
      <c r="A593" s="24">
        <v>17</v>
      </c>
      <c r="B593" s="167">
        <v>1741</v>
      </c>
      <c r="C593" s="167">
        <v>1741</v>
      </c>
      <c r="D593" s="32" t="s">
        <v>4738</v>
      </c>
      <c r="E593" s="403" t="s">
        <v>847</v>
      </c>
      <c r="F593" s="401" t="s">
        <v>1</v>
      </c>
      <c r="G593" s="24" t="s">
        <v>25</v>
      </c>
      <c r="H593" s="400">
        <v>12500000</v>
      </c>
      <c r="I593" s="19"/>
      <c r="J593" s="26">
        <v>2.4156862745098038</v>
      </c>
      <c r="K593" s="24"/>
      <c r="L593" s="19"/>
      <c r="M593" s="24"/>
      <c r="N593" s="19">
        <v>51.380952380952372</v>
      </c>
      <c r="O593" s="24"/>
      <c r="P593" s="24"/>
      <c r="Q593" s="41"/>
      <c r="R593" s="19"/>
      <c r="S593" s="19"/>
      <c r="T593" s="19"/>
      <c r="U593" s="366">
        <v>1985.1640000000002</v>
      </c>
      <c r="V593" s="351"/>
      <c r="W593" s="352"/>
      <c r="X593" s="25" t="s">
        <v>1306</v>
      </c>
      <c r="Y593" s="164" t="s">
        <v>5160</v>
      </c>
      <c r="Z593" s="164">
        <v>6</v>
      </c>
      <c r="AA593" s="164">
        <v>56</v>
      </c>
      <c r="AB593" s="164">
        <v>56</v>
      </c>
    </row>
    <row r="594" spans="1:28" ht="120" x14ac:dyDescent="0.25">
      <c r="A594" s="24">
        <v>21</v>
      </c>
      <c r="B594" s="167">
        <v>1745</v>
      </c>
      <c r="C594" s="167">
        <v>1745</v>
      </c>
      <c r="D594" s="32" t="s">
        <v>4740</v>
      </c>
      <c r="E594" s="403" t="s">
        <v>850</v>
      </c>
      <c r="F594" s="401" t="s">
        <v>46</v>
      </c>
      <c r="G594" s="24" t="s">
        <v>1668</v>
      </c>
      <c r="H594" s="400">
        <v>34051</v>
      </c>
      <c r="I594" s="19"/>
      <c r="J594" s="26">
        <v>1190</v>
      </c>
      <c r="K594" s="24"/>
      <c r="L594" s="19"/>
      <c r="M594" s="24"/>
      <c r="N594" s="19"/>
      <c r="O594" s="24"/>
      <c r="P594" s="24"/>
      <c r="Q594" s="41"/>
      <c r="R594" s="19"/>
      <c r="S594" s="19"/>
      <c r="T594" s="19"/>
      <c r="U594" s="366">
        <v>1219.0540693</v>
      </c>
      <c r="V594" s="351"/>
      <c r="W594" s="352"/>
      <c r="X594" s="25" t="s">
        <v>1306</v>
      </c>
      <c r="Y594" s="164" t="s">
        <v>5160</v>
      </c>
      <c r="Z594" s="164">
        <v>6</v>
      </c>
      <c r="AA594" s="164">
        <v>56</v>
      </c>
      <c r="AB594" s="164">
        <v>56</v>
      </c>
    </row>
    <row r="595" spans="1:28" ht="120" x14ac:dyDescent="0.25">
      <c r="A595" s="24">
        <v>26</v>
      </c>
      <c r="B595" s="167">
        <v>1750</v>
      </c>
      <c r="C595" s="167">
        <v>1750</v>
      </c>
      <c r="D595" s="32" t="s">
        <v>839</v>
      </c>
      <c r="E595" s="403" t="s">
        <v>359</v>
      </c>
      <c r="F595" s="401" t="s">
        <v>1</v>
      </c>
      <c r="G595" s="24" t="s">
        <v>25</v>
      </c>
      <c r="H595" s="400">
        <v>3483100</v>
      </c>
      <c r="I595" s="26"/>
      <c r="J595" s="26"/>
      <c r="K595" s="24"/>
      <c r="L595" s="145"/>
      <c r="M595" s="24"/>
      <c r="N595" s="145"/>
      <c r="O595" s="24"/>
      <c r="P595" s="24"/>
      <c r="Q595" s="145">
        <v>0.70699999999999996</v>
      </c>
      <c r="R595" s="145"/>
      <c r="S595" s="145"/>
      <c r="T595" s="145"/>
      <c r="U595" s="366">
        <v>1173.74233</v>
      </c>
      <c r="V595" s="351"/>
      <c r="W595" s="352"/>
      <c r="X595" s="25" t="s">
        <v>1306</v>
      </c>
      <c r="Y595" s="164" t="s">
        <v>5160</v>
      </c>
      <c r="Z595" s="164">
        <v>6</v>
      </c>
      <c r="AA595" s="164">
        <v>56</v>
      </c>
      <c r="AB595" s="164">
        <v>56</v>
      </c>
    </row>
    <row r="596" spans="1:28" ht="150" x14ac:dyDescent="0.25">
      <c r="A596" s="24">
        <v>37</v>
      </c>
      <c r="B596" s="167">
        <v>1761</v>
      </c>
      <c r="C596" s="167">
        <v>1761</v>
      </c>
      <c r="D596" s="32" t="s">
        <v>845</v>
      </c>
      <c r="E596" s="403" t="s">
        <v>846</v>
      </c>
      <c r="F596" s="401" t="s">
        <v>1</v>
      </c>
      <c r="G596" s="24" t="s">
        <v>25</v>
      </c>
      <c r="H596" s="400">
        <v>8692700</v>
      </c>
      <c r="I596" s="19"/>
      <c r="J596" s="26"/>
      <c r="K596" s="24"/>
      <c r="L596" s="19"/>
      <c r="M596" s="24"/>
      <c r="N596" s="19"/>
      <c r="O596" s="24"/>
      <c r="P596" s="24"/>
      <c r="Q596" s="41"/>
      <c r="R596" s="19"/>
      <c r="S596" s="19"/>
      <c r="T596" s="19"/>
      <c r="U596" s="366">
        <v>1341.2836100000002</v>
      </c>
      <c r="V596" s="351"/>
      <c r="W596" s="352"/>
      <c r="X596" s="25" t="s">
        <v>1306</v>
      </c>
      <c r="Y596" s="164" t="s">
        <v>5160</v>
      </c>
      <c r="Z596" s="164">
        <v>6</v>
      </c>
      <c r="AA596" s="164">
        <v>56</v>
      </c>
      <c r="AB596" s="164">
        <v>56</v>
      </c>
    </row>
    <row r="597" spans="1:28" ht="90" x14ac:dyDescent="0.25">
      <c r="A597" s="24">
        <v>38</v>
      </c>
      <c r="B597" s="167">
        <v>1762</v>
      </c>
      <c r="C597" s="167">
        <v>1762</v>
      </c>
      <c r="D597" s="32" t="s">
        <v>831</v>
      </c>
      <c r="E597" s="403" t="s">
        <v>832</v>
      </c>
      <c r="F597" s="401" t="s">
        <v>1</v>
      </c>
      <c r="G597" s="24" t="s">
        <v>25</v>
      </c>
      <c r="H597" s="400">
        <v>7316600</v>
      </c>
      <c r="I597" s="403"/>
      <c r="J597" s="19"/>
      <c r="K597" s="24"/>
      <c r="L597" s="403"/>
      <c r="M597" s="24"/>
      <c r="N597" s="43"/>
      <c r="O597" s="24"/>
      <c r="P597" s="24"/>
      <c r="Q597" s="42"/>
      <c r="R597" s="43"/>
      <c r="S597" s="43"/>
      <c r="T597" s="43"/>
      <c r="U597" s="366">
        <v>1128.95138</v>
      </c>
      <c r="V597" s="351"/>
      <c r="W597" s="352"/>
      <c r="X597" s="25" t="s">
        <v>1306</v>
      </c>
      <c r="Y597" s="164" t="s">
        <v>5160</v>
      </c>
      <c r="Z597" s="164">
        <v>6</v>
      </c>
      <c r="AA597" s="164">
        <v>56</v>
      </c>
      <c r="AB597" s="164">
        <v>56</v>
      </c>
    </row>
    <row r="598" spans="1:28" ht="90" x14ac:dyDescent="0.25">
      <c r="A598" s="24">
        <v>43</v>
      </c>
      <c r="B598" s="167">
        <v>1767</v>
      </c>
      <c r="C598" s="167">
        <v>1767</v>
      </c>
      <c r="D598" s="32" t="s">
        <v>823</v>
      </c>
      <c r="E598" s="403" t="s">
        <v>354</v>
      </c>
      <c r="F598" s="401" t="s">
        <v>1</v>
      </c>
      <c r="G598" s="24" t="s">
        <v>25</v>
      </c>
      <c r="H598" s="400">
        <v>15849880</v>
      </c>
      <c r="I598" s="19"/>
      <c r="J598" s="26">
        <v>214.99952941176471</v>
      </c>
      <c r="K598" s="24"/>
      <c r="L598" s="145"/>
      <c r="M598" s="24"/>
      <c r="N598" s="19"/>
      <c r="O598" s="24"/>
      <c r="P598" s="24"/>
      <c r="Q598" s="41"/>
      <c r="R598" s="19">
        <v>91.367999999999995</v>
      </c>
      <c r="S598" s="19"/>
      <c r="T598" s="19"/>
      <c r="U598" s="366">
        <v>2764.5271240000002</v>
      </c>
      <c r="V598" s="351"/>
      <c r="W598" s="352"/>
      <c r="X598" s="25" t="s">
        <v>1306</v>
      </c>
      <c r="Y598" s="164" t="s">
        <v>5160</v>
      </c>
      <c r="Z598" s="164">
        <v>6</v>
      </c>
      <c r="AA598" s="164">
        <v>56</v>
      </c>
      <c r="AB598" s="164">
        <v>56</v>
      </c>
    </row>
    <row r="599" spans="1:28" ht="120" x14ac:dyDescent="0.25">
      <c r="A599" s="24">
        <v>46</v>
      </c>
      <c r="B599" s="167">
        <v>1770</v>
      </c>
      <c r="C599" s="167">
        <v>1770</v>
      </c>
      <c r="D599" s="32" t="s">
        <v>836</v>
      </c>
      <c r="E599" s="403" t="s">
        <v>362</v>
      </c>
      <c r="F599" s="401" t="s">
        <v>1</v>
      </c>
      <c r="G599" s="24" t="s">
        <v>25</v>
      </c>
      <c r="H599" s="400">
        <v>6654500</v>
      </c>
      <c r="I599" s="403"/>
      <c r="J599" s="19"/>
      <c r="K599" s="24"/>
      <c r="L599" s="403"/>
      <c r="M599" s="24"/>
      <c r="N599" s="403"/>
      <c r="O599" s="24"/>
      <c r="P599" s="24"/>
      <c r="Q599" s="42"/>
      <c r="R599" s="403"/>
      <c r="S599" s="403"/>
      <c r="T599" s="403"/>
      <c r="U599" s="366">
        <v>1026.78935</v>
      </c>
      <c r="V599" s="351"/>
      <c r="W599" s="352"/>
      <c r="X599" s="25" t="s">
        <v>1306</v>
      </c>
      <c r="Y599" s="164" t="s">
        <v>5160</v>
      </c>
      <c r="Z599" s="164">
        <v>6</v>
      </c>
      <c r="AA599" s="164">
        <v>56</v>
      </c>
      <c r="AB599" s="164">
        <v>56</v>
      </c>
    </row>
    <row r="600" spans="1:28" ht="120" x14ac:dyDescent="0.25">
      <c r="A600" s="24">
        <v>52</v>
      </c>
      <c r="B600" s="167">
        <v>1776</v>
      </c>
      <c r="C600" s="167">
        <v>1776</v>
      </c>
      <c r="D600" s="32" t="s">
        <v>827</v>
      </c>
      <c r="E600" s="403" t="s">
        <v>348</v>
      </c>
      <c r="F600" s="401" t="s">
        <v>1</v>
      </c>
      <c r="G600" s="24" t="s">
        <v>25</v>
      </c>
      <c r="H600" s="400">
        <v>24636500</v>
      </c>
      <c r="I600" s="19">
        <v>14936</v>
      </c>
      <c r="J600" s="26">
        <v>45</v>
      </c>
      <c r="K600" s="24"/>
      <c r="L600" s="19"/>
      <c r="M600" s="24"/>
      <c r="N600" s="19"/>
      <c r="O600" s="24"/>
      <c r="P600" s="24"/>
      <c r="Q600" s="41"/>
      <c r="R600" s="19"/>
      <c r="S600" s="19"/>
      <c r="T600" s="19"/>
      <c r="U600" s="366">
        <v>14302.511949999998</v>
      </c>
      <c r="V600" s="351"/>
      <c r="W600" s="352"/>
      <c r="X600" s="25" t="s">
        <v>1306</v>
      </c>
      <c r="Y600" s="164" t="s">
        <v>5160</v>
      </c>
      <c r="Z600" s="164">
        <v>6</v>
      </c>
      <c r="AA600" s="164">
        <v>56</v>
      </c>
      <c r="AB600" s="164">
        <v>56</v>
      </c>
    </row>
    <row r="601" spans="1:28" ht="120" x14ac:dyDescent="0.25">
      <c r="A601" s="24">
        <v>53</v>
      </c>
      <c r="B601" s="167">
        <v>1777</v>
      </c>
      <c r="C601" s="167">
        <v>1777</v>
      </c>
      <c r="D601" s="32" t="s">
        <v>827</v>
      </c>
      <c r="E601" s="403" t="s">
        <v>348</v>
      </c>
      <c r="F601" s="401" t="s">
        <v>1</v>
      </c>
      <c r="G601" s="24" t="s">
        <v>25</v>
      </c>
      <c r="H601" s="400">
        <v>24636500</v>
      </c>
      <c r="I601" s="19">
        <v>14936</v>
      </c>
      <c r="J601" s="26">
        <v>45</v>
      </c>
      <c r="K601" s="24"/>
      <c r="L601" s="19"/>
      <c r="M601" s="24"/>
      <c r="N601" s="19"/>
      <c r="O601" s="24"/>
      <c r="P601" s="24"/>
      <c r="Q601" s="41"/>
      <c r="R601" s="19"/>
      <c r="S601" s="19"/>
      <c r="T601" s="19"/>
      <c r="U601" s="366">
        <v>14302.511949999998</v>
      </c>
      <c r="V601" s="351"/>
      <c r="W601" s="352"/>
      <c r="X601" s="25" t="s">
        <v>1306</v>
      </c>
      <c r="Y601" s="164" t="s">
        <v>5160</v>
      </c>
      <c r="Z601" s="164">
        <v>6</v>
      </c>
      <c r="AA601" s="164">
        <v>56</v>
      </c>
      <c r="AB601" s="164">
        <v>56</v>
      </c>
    </row>
    <row r="602" spans="1:28" ht="105" x14ac:dyDescent="0.25">
      <c r="A602" s="24">
        <v>55</v>
      </c>
      <c r="B602" s="167">
        <v>1779</v>
      </c>
      <c r="C602" s="167">
        <v>1779</v>
      </c>
      <c r="D602" s="32" t="s">
        <v>828</v>
      </c>
      <c r="E602" s="403" t="s">
        <v>354</v>
      </c>
      <c r="F602" s="401" t="s">
        <v>1</v>
      </c>
      <c r="G602" s="24" t="s">
        <v>25</v>
      </c>
      <c r="H602" s="400">
        <v>31537400</v>
      </c>
      <c r="I602" s="19"/>
      <c r="J602" s="19"/>
      <c r="K602" s="24"/>
      <c r="L602" s="19"/>
      <c r="M602" s="24"/>
      <c r="N602" s="19"/>
      <c r="O602" s="24"/>
      <c r="P602" s="24"/>
      <c r="Q602" s="41"/>
      <c r="R602" s="19"/>
      <c r="S602" s="19"/>
      <c r="T602" s="19"/>
      <c r="U602" s="366">
        <v>4866.2208200000005</v>
      </c>
      <c r="V602" s="351"/>
      <c r="W602" s="352"/>
      <c r="X602" s="25" t="s">
        <v>1306</v>
      </c>
      <c r="Y602" s="164" t="s">
        <v>5160</v>
      </c>
      <c r="Z602" s="164">
        <v>6</v>
      </c>
      <c r="AA602" s="164">
        <v>56</v>
      </c>
      <c r="AB602" s="164">
        <v>56</v>
      </c>
    </row>
    <row r="603" spans="1:28" ht="120" x14ac:dyDescent="0.25">
      <c r="A603" s="24">
        <v>59</v>
      </c>
      <c r="B603" s="167">
        <v>1783</v>
      </c>
      <c r="C603" s="167">
        <v>1783</v>
      </c>
      <c r="D603" s="32" t="s">
        <v>834</v>
      </c>
      <c r="E603" s="403" t="s">
        <v>835</v>
      </c>
      <c r="F603" s="401" t="s">
        <v>1</v>
      </c>
      <c r="G603" s="24" t="s">
        <v>25</v>
      </c>
      <c r="H603" s="400">
        <v>7192100</v>
      </c>
      <c r="I603" s="403"/>
      <c r="J603" s="19"/>
      <c r="K603" s="24"/>
      <c r="L603" s="403"/>
      <c r="M603" s="24"/>
      <c r="N603" s="403"/>
      <c r="O603" s="24"/>
      <c r="P603" s="24"/>
      <c r="Q603" s="42"/>
      <c r="R603" s="403"/>
      <c r="S603" s="403"/>
      <c r="T603" s="403"/>
      <c r="U603" s="366">
        <v>1109.7410300000001</v>
      </c>
      <c r="V603" s="351"/>
      <c r="W603" s="352"/>
      <c r="X603" s="25" t="s">
        <v>1306</v>
      </c>
      <c r="Y603" s="164" t="s">
        <v>5160</v>
      </c>
      <c r="Z603" s="164">
        <v>6</v>
      </c>
      <c r="AA603" s="164">
        <v>56</v>
      </c>
      <c r="AB603" s="164">
        <v>56</v>
      </c>
    </row>
    <row r="604" spans="1:28" ht="105" x14ac:dyDescent="0.25">
      <c r="A604" s="24">
        <v>68</v>
      </c>
      <c r="B604" s="167">
        <v>1792</v>
      </c>
      <c r="C604" s="167">
        <v>1792</v>
      </c>
      <c r="D604" s="32" t="s">
        <v>843</v>
      </c>
      <c r="E604" s="403" t="s">
        <v>844</v>
      </c>
      <c r="F604" s="401" t="s">
        <v>1</v>
      </c>
      <c r="G604" s="24" t="s">
        <v>25</v>
      </c>
      <c r="H604" s="400">
        <v>8478400</v>
      </c>
      <c r="I604" s="19"/>
      <c r="J604" s="19"/>
      <c r="K604" s="24"/>
      <c r="L604" s="403"/>
      <c r="M604" s="24"/>
      <c r="N604" s="403"/>
      <c r="O604" s="24"/>
      <c r="P604" s="24"/>
      <c r="Q604" s="403"/>
      <c r="R604" s="403"/>
      <c r="S604" s="403"/>
      <c r="T604" s="403"/>
      <c r="U604" s="366">
        <v>1308.21712</v>
      </c>
      <c r="V604" s="351"/>
      <c r="W604" s="352"/>
      <c r="X604" s="25" t="s">
        <v>1306</v>
      </c>
      <c r="Y604" s="164" t="s">
        <v>5160</v>
      </c>
      <c r="Z604" s="164">
        <v>6</v>
      </c>
      <c r="AA604" s="164">
        <v>56</v>
      </c>
      <c r="AB604" s="164">
        <v>56</v>
      </c>
    </row>
    <row r="605" spans="1:28" ht="75" x14ac:dyDescent="0.25">
      <c r="A605" s="24">
        <v>73</v>
      </c>
      <c r="B605" s="167">
        <v>1797</v>
      </c>
      <c r="C605" s="167">
        <v>1797</v>
      </c>
      <c r="D605" s="32" t="s">
        <v>838</v>
      </c>
      <c r="E605" s="403" t="s">
        <v>354</v>
      </c>
      <c r="F605" s="401" t="s">
        <v>46</v>
      </c>
      <c r="G605" s="24" t="s">
        <v>1668</v>
      </c>
      <c r="H605" s="33"/>
      <c r="I605" s="145"/>
      <c r="J605" s="26">
        <v>1004</v>
      </c>
      <c r="K605" s="24"/>
      <c r="L605" s="145"/>
      <c r="M605" s="24"/>
      <c r="N605" s="145"/>
      <c r="O605" s="24"/>
      <c r="P605" s="24"/>
      <c r="Q605" s="41"/>
      <c r="R605" s="145"/>
      <c r="S605" s="145"/>
      <c r="T605" s="145"/>
      <c r="U605" s="366">
        <v>1024.08</v>
      </c>
      <c r="V605" s="351"/>
      <c r="W605" s="352"/>
      <c r="X605" s="25" t="s">
        <v>1306</v>
      </c>
      <c r="Y605" s="164" t="s">
        <v>5160</v>
      </c>
      <c r="Z605" s="164">
        <v>6</v>
      </c>
      <c r="AA605" s="164">
        <v>56</v>
      </c>
      <c r="AB605" s="164">
        <v>56</v>
      </c>
    </row>
    <row r="606" spans="1:28" ht="120" x14ac:dyDescent="0.25">
      <c r="A606" s="24">
        <v>74</v>
      </c>
      <c r="B606" s="167">
        <v>1798</v>
      </c>
      <c r="C606" s="167">
        <v>1798</v>
      </c>
      <c r="D606" s="32" t="s">
        <v>852</v>
      </c>
      <c r="E606" s="403" t="s">
        <v>853</v>
      </c>
      <c r="F606" s="401" t="s">
        <v>46</v>
      </c>
      <c r="G606" s="24" t="s">
        <v>1668</v>
      </c>
      <c r="H606" s="400"/>
      <c r="I606" s="19"/>
      <c r="J606" s="26">
        <v>2347.8650196078434</v>
      </c>
      <c r="K606" s="24"/>
      <c r="L606" s="19"/>
      <c r="M606" s="24"/>
      <c r="N606" s="19">
        <v>128.95828571428569</v>
      </c>
      <c r="O606" s="24"/>
      <c r="P606" s="24"/>
      <c r="Q606" s="41"/>
      <c r="R606" s="19"/>
      <c r="S606" s="19"/>
      <c r="T606" s="19"/>
      <c r="U606" s="366">
        <v>2530.2285200000001</v>
      </c>
      <c r="V606" s="351"/>
      <c r="W606" s="352"/>
      <c r="X606" s="25" t="s">
        <v>1306</v>
      </c>
      <c r="Y606" s="164" t="s">
        <v>5160</v>
      </c>
      <c r="Z606" s="164">
        <v>6</v>
      </c>
      <c r="AA606" s="164">
        <v>56</v>
      </c>
      <c r="AB606" s="164">
        <v>56</v>
      </c>
    </row>
    <row r="607" spans="1:28" ht="75" x14ac:dyDescent="0.25">
      <c r="A607" s="24">
        <v>80</v>
      </c>
      <c r="B607" s="167">
        <v>1804</v>
      </c>
      <c r="C607" s="167">
        <v>1804</v>
      </c>
      <c r="D607" s="32" t="s">
        <v>841</v>
      </c>
      <c r="E607" s="403" t="s">
        <v>842</v>
      </c>
      <c r="F607" s="401" t="s">
        <v>1</v>
      </c>
      <c r="G607" s="24" t="s">
        <v>25</v>
      </c>
      <c r="H607" s="400">
        <v>6483500</v>
      </c>
      <c r="I607" s="19"/>
      <c r="J607" s="19"/>
      <c r="K607" s="24"/>
      <c r="L607" s="403"/>
      <c r="M607" s="24"/>
      <c r="N607" s="403"/>
      <c r="O607" s="24"/>
      <c r="P607" s="24"/>
      <c r="Q607" s="403"/>
      <c r="R607" s="403"/>
      <c r="S607" s="403"/>
      <c r="T607" s="403"/>
      <c r="U607" s="366">
        <v>1000.4040500000001</v>
      </c>
      <c r="V607" s="351"/>
      <c r="W607" s="352"/>
      <c r="X607" s="25" t="s">
        <v>1306</v>
      </c>
      <c r="Y607" s="164" t="s">
        <v>5160</v>
      </c>
      <c r="Z607" s="164">
        <v>6</v>
      </c>
      <c r="AA607" s="164">
        <v>56</v>
      </c>
      <c r="AB607" s="164">
        <v>56</v>
      </c>
    </row>
    <row r="608" spans="1:28" ht="105" x14ac:dyDescent="0.25">
      <c r="A608" s="24">
        <v>81</v>
      </c>
      <c r="B608" s="167">
        <v>1805</v>
      </c>
      <c r="C608" s="167">
        <v>1805</v>
      </c>
      <c r="D608" s="32" t="s">
        <v>4744</v>
      </c>
      <c r="E608" s="403" t="s">
        <v>851</v>
      </c>
      <c r="F608" s="401" t="s">
        <v>46</v>
      </c>
      <c r="G608" s="24" t="s">
        <v>1668</v>
      </c>
      <c r="H608" s="400"/>
      <c r="I608" s="19"/>
      <c r="J608" s="26">
        <v>1509.8039215686274</v>
      </c>
      <c r="K608" s="24"/>
      <c r="L608" s="19"/>
      <c r="M608" s="24"/>
      <c r="N608" s="19"/>
      <c r="O608" s="24"/>
      <c r="P608" s="24"/>
      <c r="Q608" s="41"/>
      <c r="R608" s="19"/>
      <c r="S608" s="19"/>
      <c r="T608" s="19"/>
      <c r="U608" s="366">
        <v>1540</v>
      </c>
      <c r="V608" s="351"/>
      <c r="W608" s="352"/>
      <c r="X608" s="25" t="s">
        <v>1306</v>
      </c>
      <c r="Y608" s="164" t="s">
        <v>5160</v>
      </c>
      <c r="Z608" s="164">
        <v>6</v>
      </c>
      <c r="AA608" s="164">
        <v>56</v>
      </c>
      <c r="AB608" s="164">
        <v>56</v>
      </c>
    </row>
    <row r="609" spans="1:29" ht="270" x14ac:dyDescent="0.25">
      <c r="A609" s="24">
        <v>84</v>
      </c>
      <c r="B609" s="167">
        <v>1808</v>
      </c>
      <c r="C609" s="167">
        <v>1808</v>
      </c>
      <c r="D609" s="32" t="s">
        <v>864</v>
      </c>
      <c r="E609" s="403" t="s">
        <v>865</v>
      </c>
      <c r="F609" s="31" t="s">
        <v>1</v>
      </c>
      <c r="G609" s="12" t="s">
        <v>105</v>
      </c>
      <c r="H609" s="400">
        <v>32301000.000000004</v>
      </c>
      <c r="I609" s="19"/>
      <c r="J609" s="19"/>
      <c r="K609" s="24"/>
      <c r="L609" s="19"/>
      <c r="M609" s="24"/>
      <c r="N609" s="19"/>
      <c r="O609" s="24"/>
      <c r="P609" s="24"/>
      <c r="Q609" s="41"/>
      <c r="R609" s="19"/>
      <c r="S609" s="19"/>
      <c r="T609" s="19"/>
      <c r="U609" s="366">
        <v>4984.0443000000005</v>
      </c>
      <c r="V609" s="10"/>
      <c r="W609" s="18"/>
      <c r="X609" s="25" t="s">
        <v>860</v>
      </c>
      <c r="Y609" s="164" t="s">
        <v>5160</v>
      </c>
      <c r="Z609" s="164">
        <v>6</v>
      </c>
      <c r="AA609" s="164">
        <v>56</v>
      </c>
      <c r="AB609" s="164">
        <v>56</v>
      </c>
    </row>
    <row r="610" spans="1:29" ht="90" x14ac:dyDescent="0.25">
      <c r="A610" s="24">
        <v>94</v>
      </c>
      <c r="B610" s="167">
        <v>1818</v>
      </c>
      <c r="C610" s="167">
        <v>1818</v>
      </c>
      <c r="D610" s="32" t="s">
        <v>1103</v>
      </c>
      <c r="E610" s="404" t="s">
        <v>1104</v>
      </c>
      <c r="F610" s="401" t="s">
        <v>1</v>
      </c>
      <c r="G610" s="24" t="s">
        <v>1315</v>
      </c>
      <c r="H610" s="67">
        <v>6541000</v>
      </c>
      <c r="I610" s="19"/>
      <c r="J610" s="19"/>
      <c r="K610" s="24"/>
      <c r="L610" s="19"/>
      <c r="M610" s="24"/>
      <c r="N610" s="19"/>
      <c r="O610" s="24"/>
      <c r="P610" s="24"/>
      <c r="Q610" s="41"/>
      <c r="R610" s="19"/>
      <c r="S610" s="19"/>
      <c r="T610" s="19"/>
      <c r="U610" s="366">
        <v>1009.2763000000001</v>
      </c>
      <c r="V610" s="10"/>
      <c r="W610" s="18"/>
      <c r="X610" s="25" t="s">
        <v>1308</v>
      </c>
      <c r="Y610" s="164" t="s">
        <v>5160</v>
      </c>
      <c r="Z610" s="164">
        <v>6</v>
      </c>
      <c r="AA610" s="164">
        <v>56</v>
      </c>
      <c r="AB610" s="164">
        <v>56</v>
      </c>
    </row>
    <row r="611" spans="1:29" ht="195" x14ac:dyDescent="0.25">
      <c r="A611" s="24">
        <v>1</v>
      </c>
      <c r="B611" s="167">
        <v>1819</v>
      </c>
      <c r="C611" s="167">
        <v>1819</v>
      </c>
      <c r="D611" s="51" t="s">
        <v>4745</v>
      </c>
      <c r="E611" s="53" t="s">
        <v>671</v>
      </c>
      <c r="F611" s="34" t="s">
        <v>1</v>
      </c>
      <c r="G611" s="401" t="s">
        <v>761</v>
      </c>
      <c r="H611" s="400">
        <v>11885936.48736228</v>
      </c>
      <c r="I611" s="44"/>
      <c r="J611" s="45"/>
      <c r="K611" s="34"/>
      <c r="L611" s="44"/>
      <c r="M611" s="34"/>
      <c r="N611" s="44"/>
      <c r="O611" s="34"/>
      <c r="P611" s="34"/>
      <c r="Q611" s="44"/>
      <c r="R611" s="44"/>
      <c r="S611" s="44"/>
      <c r="T611" s="44"/>
      <c r="U611" s="366">
        <v>1834</v>
      </c>
      <c r="V611" s="351"/>
      <c r="W611" s="352"/>
      <c r="X611" s="25" t="s">
        <v>1306</v>
      </c>
      <c r="Y611" s="164" t="s">
        <v>5162</v>
      </c>
      <c r="Z611" s="164">
        <v>58</v>
      </c>
      <c r="AA611" s="164">
        <v>57</v>
      </c>
      <c r="AB611" s="164">
        <v>57</v>
      </c>
    </row>
    <row r="612" spans="1:29" ht="165" x14ac:dyDescent="0.25">
      <c r="A612" s="24">
        <v>2</v>
      </c>
      <c r="B612" s="167">
        <v>1820</v>
      </c>
      <c r="C612" s="167">
        <v>1820</v>
      </c>
      <c r="D612" s="51" t="s">
        <v>4746</v>
      </c>
      <c r="E612" s="62" t="s">
        <v>586</v>
      </c>
      <c r="F612" s="34" t="s">
        <v>30</v>
      </c>
      <c r="G612" s="401" t="s">
        <v>726</v>
      </c>
      <c r="H612" s="400">
        <v>5350535</v>
      </c>
      <c r="I612" s="44"/>
      <c r="J612" s="45"/>
      <c r="K612" s="34"/>
      <c r="L612" s="44"/>
      <c r="M612" s="34"/>
      <c r="N612" s="44"/>
      <c r="O612" s="34"/>
      <c r="P612" s="34"/>
      <c r="Q612" s="44"/>
      <c r="R612" s="44"/>
      <c r="S612" s="44"/>
      <c r="T612" s="44"/>
      <c r="U612" s="366">
        <v>825.58755050000002</v>
      </c>
      <c r="V612" s="351"/>
      <c r="W612" s="352"/>
      <c r="X612" s="25" t="s">
        <v>1306</v>
      </c>
      <c r="Y612" s="164" t="s">
        <v>5162</v>
      </c>
      <c r="Z612" s="164">
        <v>58</v>
      </c>
      <c r="AA612" s="164">
        <v>57</v>
      </c>
      <c r="AB612" s="164">
        <v>57</v>
      </c>
    </row>
    <row r="613" spans="1:29" ht="60" x14ac:dyDescent="0.25">
      <c r="A613" s="24">
        <v>4</v>
      </c>
      <c r="B613" s="167">
        <v>1822</v>
      </c>
      <c r="C613" s="167">
        <v>1822</v>
      </c>
      <c r="D613" s="51" t="s">
        <v>4748</v>
      </c>
      <c r="E613" s="53" t="s">
        <v>554</v>
      </c>
      <c r="F613" s="34" t="s">
        <v>30</v>
      </c>
      <c r="G613" s="401" t="s">
        <v>536</v>
      </c>
      <c r="H613" s="400">
        <v>3355680</v>
      </c>
      <c r="I613" s="44"/>
      <c r="J613" s="45"/>
      <c r="K613" s="34"/>
      <c r="L613" s="44"/>
      <c r="M613" s="34"/>
      <c r="N613" s="44"/>
      <c r="O613" s="34"/>
      <c r="P613" s="34"/>
      <c r="Q613" s="44"/>
      <c r="R613" s="44"/>
      <c r="S613" s="44"/>
      <c r="T613" s="44"/>
      <c r="U613" s="366">
        <v>517.78142400000002</v>
      </c>
      <c r="V613" s="351"/>
      <c r="W613" s="352"/>
      <c r="X613" s="25" t="s">
        <v>1306</v>
      </c>
      <c r="Y613" s="164" t="s">
        <v>5162</v>
      </c>
      <c r="Z613" s="164">
        <v>58</v>
      </c>
      <c r="AA613" s="164">
        <v>57</v>
      </c>
      <c r="AB613" s="164">
        <v>57</v>
      </c>
    </row>
    <row r="614" spans="1:29" ht="165" x14ac:dyDescent="0.25">
      <c r="A614" s="24">
        <v>9</v>
      </c>
      <c r="B614" s="167">
        <v>1827</v>
      </c>
      <c r="C614" s="167">
        <v>1827</v>
      </c>
      <c r="D614" s="51" t="s">
        <v>4750</v>
      </c>
      <c r="E614" s="401" t="s">
        <v>714</v>
      </c>
      <c r="F614" s="34" t="s">
        <v>30</v>
      </c>
      <c r="G614" s="401" t="s">
        <v>55</v>
      </c>
      <c r="H614" s="33">
        <v>4271000</v>
      </c>
      <c r="I614" s="44"/>
      <c r="J614" s="46">
        <v>1</v>
      </c>
      <c r="K614" s="34"/>
      <c r="L614" s="47"/>
      <c r="M614" s="34"/>
      <c r="N614" s="47">
        <v>88</v>
      </c>
      <c r="O614" s="34"/>
      <c r="P614" s="34"/>
      <c r="Q614" s="44"/>
      <c r="R614" s="44"/>
      <c r="S614" s="44"/>
      <c r="T614" s="44"/>
      <c r="U614" s="366">
        <v>752.43529999999998</v>
      </c>
      <c r="V614" s="351"/>
      <c r="W614" s="352"/>
      <c r="X614" s="25" t="s">
        <v>1306</v>
      </c>
      <c r="Y614" s="164" t="s">
        <v>5162</v>
      </c>
      <c r="Z614" s="164">
        <v>58</v>
      </c>
      <c r="AA614" s="164">
        <v>57</v>
      </c>
      <c r="AB614" s="164">
        <v>57</v>
      </c>
    </row>
    <row r="615" spans="1:29" ht="60" x14ac:dyDescent="0.25">
      <c r="A615" s="24">
        <v>17</v>
      </c>
      <c r="B615" s="167">
        <v>1835</v>
      </c>
      <c r="C615" s="167">
        <v>1835</v>
      </c>
      <c r="D615" s="51" t="s">
        <v>4756</v>
      </c>
      <c r="E615" s="63" t="s">
        <v>583</v>
      </c>
      <c r="F615" s="34" t="s">
        <v>30</v>
      </c>
      <c r="G615" s="401" t="s">
        <v>536</v>
      </c>
      <c r="H615" s="400">
        <v>3125310</v>
      </c>
      <c r="I615" s="44"/>
      <c r="J615" s="45"/>
      <c r="K615" s="34"/>
      <c r="L615" s="44"/>
      <c r="M615" s="34"/>
      <c r="N615" s="44"/>
      <c r="O615" s="34"/>
      <c r="P615" s="34"/>
      <c r="Q615" s="44"/>
      <c r="R615" s="44"/>
      <c r="S615" s="44"/>
      <c r="T615" s="44"/>
      <c r="U615" s="366">
        <v>797.58009460000005</v>
      </c>
      <c r="V615" s="351"/>
      <c r="W615" s="352"/>
      <c r="X615" s="25" t="s">
        <v>1306</v>
      </c>
      <c r="Y615" s="164" t="s">
        <v>5162</v>
      </c>
      <c r="Z615" s="164">
        <v>58</v>
      </c>
      <c r="AA615" s="164">
        <v>57</v>
      </c>
      <c r="AB615" s="164">
        <v>57</v>
      </c>
      <c r="AC615" s="124"/>
    </row>
    <row r="616" spans="1:29" ht="150" x14ac:dyDescent="0.25">
      <c r="A616" s="24">
        <v>20</v>
      </c>
      <c r="B616" s="167">
        <v>1838</v>
      </c>
      <c r="C616" s="167">
        <v>1838</v>
      </c>
      <c r="D616" s="51" t="s">
        <v>4759</v>
      </c>
      <c r="E616" s="53" t="s">
        <v>593</v>
      </c>
      <c r="F616" s="34" t="s">
        <v>1</v>
      </c>
      <c r="G616" s="401" t="s">
        <v>745</v>
      </c>
      <c r="H616" s="400">
        <v>5965582</v>
      </c>
      <c r="I616" s="44"/>
      <c r="J616" s="45"/>
      <c r="K616" s="34"/>
      <c r="L616" s="44"/>
      <c r="M616" s="34"/>
      <c r="N616" s="44"/>
      <c r="O616" s="34"/>
      <c r="P616" s="34"/>
      <c r="Q616" s="44"/>
      <c r="R616" s="44">
        <v>345.6</v>
      </c>
      <c r="S616" s="44"/>
      <c r="T616" s="44"/>
      <c r="U616" s="366">
        <v>1351.5590560000001</v>
      </c>
      <c r="V616" s="351"/>
      <c r="W616" s="352"/>
      <c r="X616" s="25" t="s">
        <v>1306</v>
      </c>
      <c r="Y616" s="164" t="s">
        <v>5162</v>
      </c>
      <c r="Z616" s="164">
        <v>58</v>
      </c>
      <c r="AA616" s="164">
        <v>57</v>
      </c>
      <c r="AB616" s="164">
        <v>57</v>
      </c>
      <c r="AC616" s="124"/>
    </row>
    <row r="617" spans="1:29" ht="90" x14ac:dyDescent="0.25">
      <c r="A617" s="24">
        <v>21</v>
      </c>
      <c r="B617" s="167">
        <v>1839</v>
      </c>
      <c r="C617" s="167">
        <v>1839</v>
      </c>
      <c r="D617" s="51" t="s">
        <v>4760</v>
      </c>
      <c r="E617" s="53" t="s">
        <v>551</v>
      </c>
      <c r="F617" s="34" t="s">
        <v>30</v>
      </c>
      <c r="G617" s="401" t="s">
        <v>726</v>
      </c>
      <c r="H617" s="400">
        <v>3300442</v>
      </c>
      <c r="I617" s="44"/>
      <c r="J617" s="45"/>
      <c r="K617" s="34"/>
      <c r="L617" s="44"/>
      <c r="M617" s="34"/>
      <c r="N617" s="44"/>
      <c r="O617" s="34"/>
      <c r="P617" s="34"/>
      <c r="Q617" s="44"/>
      <c r="R617" s="44"/>
      <c r="S617" s="44"/>
      <c r="T617" s="44"/>
      <c r="U617" s="366">
        <v>509.25820060000001</v>
      </c>
      <c r="V617" s="351"/>
      <c r="W617" s="352"/>
      <c r="X617" s="25" t="s">
        <v>1306</v>
      </c>
      <c r="Y617" s="164" t="s">
        <v>5162</v>
      </c>
      <c r="Z617" s="164">
        <v>58</v>
      </c>
      <c r="AA617" s="164">
        <v>57</v>
      </c>
      <c r="AB617" s="164">
        <v>57</v>
      </c>
      <c r="AC617" s="124"/>
    </row>
    <row r="618" spans="1:29" ht="165" x14ac:dyDescent="0.25">
      <c r="A618" s="24">
        <v>22</v>
      </c>
      <c r="B618" s="167">
        <v>1840</v>
      </c>
      <c r="C618" s="167">
        <v>1840</v>
      </c>
      <c r="D618" s="51" t="s">
        <v>4761</v>
      </c>
      <c r="E618" s="53" t="s">
        <v>657</v>
      </c>
      <c r="F618" s="34" t="s">
        <v>30</v>
      </c>
      <c r="G618" s="401" t="s">
        <v>772</v>
      </c>
      <c r="H618" s="400">
        <v>11117598</v>
      </c>
      <c r="I618" s="44"/>
      <c r="J618" s="45"/>
      <c r="K618" s="34"/>
      <c r="L618" s="44"/>
      <c r="M618" s="34"/>
      <c r="N618" s="44"/>
      <c r="O618" s="34"/>
      <c r="P618" s="34"/>
      <c r="Q618" s="44"/>
      <c r="R618" s="44"/>
      <c r="S618" s="44"/>
      <c r="T618" s="44"/>
      <c r="U618" s="366">
        <v>1793.8918000000001</v>
      </c>
      <c r="V618" s="351"/>
      <c r="W618" s="352"/>
      <c r="X618" s="25" t="s">
        <v>1306</v>
      </c>
      <c r="Y618" s="164" t="s">
        <v>5162</v>
      </c>
      <c r="Z618" s="164">
        <v>58</v>
      </c>
      <c r="AA618" s="164">
        <v>57</v>
      </c>
      <c r="AB618" s="164">
        <v>57</v>
      </c>
      <c r="AC618" s="124"/>
    </row>
    <row r="619" spans="1:29" ht="165" x14ac:dyDescent="0.25">
      <c r="A619" s="24">
        <v>25</v>
      </c>
      <c r="B619" s="167">
        <v>1843</v>
      </c>
      <c r="C619" s="167">
        <v>1843</v>
      </c>
      <c r="D619" s="51" t="s">
        <v>4762</v>
      </c>
      <c r="E619" s="53" t="s">
        <v>663</v>
      </c>
      <c r="F619" s="34" t="s">
        <v>1</v>
      </c>
      <c r="G619" s="401" t="s">
        <v>774</v>
      </c>
      <c r="H619" s="400">
        <v>12642694</v>
      </c>
      <c r="I619" s="44"/>
      <c r="J619" s="45"/>
      <c r="K619" s="34"/>
      <c r="L619" s="44"/>
      <c r="M619" s="34"/>
      <c r="N619" s="44"/>
      <c r="O619" s="34"/>
      <c r="P619" s="34"/>
      <c r="Q619" s="44"/>
      <c r="R619" s="44"/>
      <c r="S619" s="44"/>
      <c r="T619" s="44"/>
      <c r="U619" s="366">
        <v>1950.7676842000001</v>
      </c>
      <c r="V619" s="351"/>
      <c r="W619" s="352"/>
      <c r="X619" s="25" t="s">
        <v>1306</v>
      </c>
      <c r="Y619" s="164" t="s">
        <v>5162</v>
      </c>
      <c r="Z619" s="164">
        <v>58</v>
      </c>
      <c r="AA619" s="164">
        <v>57</v>
      </c>
      <c r="AB619" s="164">
        <v>57</v>
      </c>
      <c r="AC619" s="124"/>
    </row>
    <row r="620" spans="1:29" ht="180" x14ac:dyDescent="0.25">
      <c r="A620" s="24">
        <v>27</v>
      </c>
      <c r="B620" s="167">
        <v>1845</v>
      </c>
      <c r="C620" s="167">
        <v>1845</v>
      </c>
      <c r="D620" s="51" t="s">
        <v>4763</v>
      </c>
      <c r="E620" s="401" t="s">
        <v>579</v>
      </c>
      <c r="F620" s="34" t="s">
        <v>30</v>
      </c>
      <c r="G620" s="401" t="s">
        <v>736</v>
      </c>
      <c r="H620" s="344">
        <v>4712974</v>
      </c>
      <c r="I620" s="44"/>
      <c r="J620" s="45"/>
      <c r="K620" s="34"/>
      <c r="L620" s="44"/>
      <c r="M620" s="34"/>
      <c r="N620" s="44"/>
      <c r="O620" s="34"/>
      <c r="P620" s="34"/>
      <c r="Q620" s="44"/>
      <c r="R620" s="44"/>
      <c r="S620" s="44"/>
      <c r="T620" s="44"/>
      <c r="U620" s="366">
        <v>727.21188820000009</v>
      </c>
      <c r="V620" s="351"/>
      <c r="W620" s="352"/>
      <c r="X620" s="25" t="s">
        <v>1306</v>
      </c>
      <c r="Y620" s="164" t="s">
        <v>5162</v>
      </c>
      <c r="Z620" s="164">
        <v>58</v>
      </c>
      <c r="AA620" s="164">
        <v>57</v>
      </c>
      <c r="AB620" s="164">
        <v>57</v>
      </c>
      <c r="AC620" s="124"/>
    </row>
    <row r="621" spans="1:29" ht="150" x14ac:dyDescent="0.25">
      <c r="A621" s="24">
        <v>28</v>
      </c>
      <c r="B621" s="167">
        <v>1846</v>
      </c>
      <c r="C621" s="167">
        <v>1846</v>
      </c>
      <c r="D621" s="51" t="s">
        <v>4764</v>
      </c>
      <c r="E621" s="53" t="s">
        <v>649</v>
      </c>
      <c r="F621" s="34" t="s">
        <v>1</v>
      </c>
      <c r="G621" s="401" t="s">
        <v>1443</v>
      </c>
      <c r="H621" s="400">
        <v>11045784</v>
      </c>
      <c r="I621" s="44"/>
      <c r="J621" s="45"/>
      <c r="K621" s="34"/>
      <c r="L621" s="44"/>
      <c r="M621" s="34"/>
      <c r="N621" s="44"/>
      <c r="O621" s="34"/>
      <c r="P621" s="34"/>
      <c r="Q621" s="44"/>
      <c r="R621" s="44"/>
      <c r="S621" s="44"/>
      <c r="T621" s="44"/>
      <c r="U621" s="366">
        <v>1591.0439281000001</v>
      </c>
      <c r="V621" s="351"/>
      <c r="W621" s="352"/>
      <c r="X621" s="25" t="s">
        <v>1306</v>
      </c>
      <c r="Y621" s="164" t="s">
        <v>5162</v>
      </c>
      <c r="Z621" s="164">
        <v>58</v>
      </c>
      <c r="AA621" s="164">
        <v>57</v>
      </c>
      <c r="AB621" s="164">
        <v>57</v>
      </c>
      <c r="AC621" s="124"/>
    </row>
    <row r="622" spans="1:29" ht="165" x14ac:dyDescent="0.25">
      <c r="A622" s="24">
        <v>29</v>
      </c>
      <c r="B622" s="167">
        <v>1847</v>
      </c>
      <c r="C622" s="167">
        <v>1847</v>
      </c>
      <c r="D622" s="51" t="s">
        <v>4765</v>
      </c>
      <c r="E622" s="53" t="s">
        <v>568</v>
      </c>
      <c r="F622" s="34" t="s">
        <v>30</v>
      </c>
      <c r="G622" s="401" t="s">
        <v>726</v>
      </c>
      <c r="H622" s="400">
        <v>3887814</v>
      </c>
      <c r="I622" s="44"/>
      <c r="J622" s="45"/>
      <c r="K622" s="34"/>
      <c r="L622" s="44"/>
      <c r="M622" s="34"/>
      <c r="N622" s="44"/>
      <c r="O622" s="34"/>
      <c r="P622" s="34"/>
      <c r="Q622" s="44"/>
      <c r="R622" s="44"/>
      <c r="S622" s="44"/>
      <c r="T622" s="44"/>
      <c r="U622" s="366">
        <v>599.88970019999999</v>
      </c>
      <c r="V622" s="351"/>
      <c r="W622" s="352"/>
      <c r="X622" s="25" t="s">
        <v>1306</v>
      </c>
      <c r="Y622" s="164" t="s">
        <v>5162</v>
      </c>
      <c r="Z622" s="164">
        <v>58</v>
      </c>
      <c r="AA622" s="164">
        <v>57</v>
      </c>
      <c r="AB622" s="164">
        <v>57</v>
      </c>
      <c r="AC622" s="124"/>
    </row>
    <row r="623" spans="1:29" ht="120" x14ac:dyDescent="0.25">
      <c r="A623" s="24">
        <v>33</v>
      </c>
      <c r="B623" s="167">
        <v>1851</v>
      </c>
      <c r="C623" s="167">
        <v>1851</v>
      </c>
      <c r="D623" s="51" t="s">
        <v>4766</v>
      </c>
      <c r="E623" s="53" t="s">
        <v>651</v>
      </c>
      <c r="F623" s="34" t="s">
        <v>1</v>
      </c>
      <c r="G623" s="401" t="s">
        <v>1437</v>
      </c>
      <c r="H623" s="400">
        <v>10541745</v>
      </c>
      <c r="I623" s="44"/>
      <c r="J623" s="45"/>
      <c r="K623" s="34"/>
      <c r="L623" s="44"/>
      <c r="M623" s="34"/>
      <c r="N623" s="44"/>
      <c r="O623" s="34"/>
      <c r="P623" s="34"/>
      <c r="Q623" s="44"/>
      <c r="R623" s="44"/>
      <c r="S623" s="44"/>
      <c r="T623" s="44"/>
      <c r="U623" s="366">
        <v>1626.5912535</v>
      </c>
      <c r="V623" s="351"/>
      <c r="W623" s="352"/>
      <c r="X623" s="25" t="s">
        <v>1306</v>
      </c>
      <c r="Y623" s="164" t="s">
        <v>5162</v>
      </c>
      <c r="Z623" s="164">
        <v>58</v>
      </c>
      <c r="AA623" s="164">
        <v>57</v>
      </c>
      <c r="AB623" s="164">
        <v>57</v>
      </c>
      <c r="AC623" s="124"/>
    </row>
    <row r="624" spans="1:29" ht="135" x14ac:dyDescent="0.25">
      <c r="A624" s="24">
        <v>34</v>
      </c>
      <c r="B624" s="167">
        <v>1852</v>
      </c>
      <c r="C624" s="167">
        <v>1852</v>
      </c>
      <c r="D624" s="51" t="s">
        <v>4767</v>
      </c>
      <c r="E624" s="53" t="s">
        <v>571</v>
      </c>
      <c r="F624" s="34" t="s">
        <v>30</v>
      </c>
      <c r="G624" s="401" t="s">
        <v>726</v>
      </c>
      <c r="H624" s="400">
        <v>3996240</v>
      </c>
      <c r="I624" s="44"/>
      <c r="J624" s="45"/>
      <c r="K624" s="34"/>
      <c r="L624" s="44"/>
      <c r="M624" s="34"/>
      <c r="N624" s="44"/>
      <c r="O624" s="34"/>
      <c r="P624" s="34"/>
      <c r="Q624" s="44"/>
      <c r="R624" s="44"/>
      <c r="S624" s="44"/>
      <c r="T624" s="44"/>
      <c r="U624" s="366">
        <v>616.61983200000009</v>
      </c>
      <c r="V624" s="351"/>
      <c r="W624" s="352"/>
      <c r="X624" s="25" t="s">
        <v>1306</v>
      </c>
      <c r="Y624" s="164" t="s">
        <v>5162</v>
      </c>
      <c r="Z624" s="164">
        <v>58</v>
      </c>
      <c r="AA624" s="164">
        <v>57</v>
      </c>
      <c r="AB624" s="164">
        <v>57</v>
      </c>
      <c r="AC624" s="124"/>
    </row>
    <row r="625" spans="1:29" ht="120" x14ac:dyDescent="0.25">
      <c r="A625" s="24">
        <v>35</v>
      </c>
      <c r="B625" s="167">
        <v>1853</v>
      </c>
      <c r="C625" s="167">
        <v>1853</v>
      </c>
      <c r="D625" s="51" t="s">
        <v>4768</v>
      </c>
      <c r="E625" s="53" t="s">
        <v>631</v>
      </c>
      <c r="F625" s="34" t="s">
        <v>1</v>
      </c>
      <c r="G625" s="401" t="s">
        <v>177</v>
      </c>
      <c r="H625" s="400">
        <v>8545463</v>
      </c>
      <c r="I625" s="44"/>
      <c r="J625" s="45"/>
      <c r="K625" s="34"/>
      <c r="L625" s="44"/>
      <c r="M625" s="34"/>
      <c r="N625" s="44"/>
      <c r="O625" s="34"/>
      <c r="P625" s="34"/>
      <c r="Q625" s="44"/>
      <c r="R625" s="44"/>
      <c r="S625" s="44"/>
      <c r="T625" s="44"/>
      <c r="U625" s="366">
        <v>1318.5649409</v>
      </c>
      <c r="V625" s="351"/>
      <c r="W625" s="352"/>
      <c r="X625" s="25" t="s">
        <v>1306</v>
      </c>
      <c r="Y625" s="164" t="s">
        <v>5162</v>
      </c>
      <c r="Z625" s="164">
        <v>58</v>
      </c>
      <c r="AA625" s="164">
        <v>57</v>
      </c>
      <c r="AB625" s="164">
        <v>57</v>
      </c>
      <c r="AC625" s="124"/>
    </row>
    <row r="626" spans="1:29" ht="165" x14ac:dyDescent="0.25">
      <c r="A626" s="24">
        <v>40</v>
      </c>
      <c r="B626" s="167">
        <v>1858</v>
      </c>
      <c r="C626" s="167">
        <v>1858</v>
      </c>
      <c r="D626" s="51" t="s">
        <v>4769</v>
      </c>
      <c r="E626" s="53" t="s">
        <v>617</v>
      </c>
      <c r="F626" s="34" t="s">
        <v>1</v>
      </c>
      <c r="G626" s="401" t="s">
        <v>757</v>
      </c>
      <c r="H626" s="400">
        <v>7839504</v>
      </c>
      <c r="I626" s="44"/>
      <c r="J626" s="45"/>
      <c r="K626" s="34"/>
      <c r="L626" s="44"/>
      <c r="M626" s="34"/>
      <c r="N626" s="44"/>
      <c r="O626" s="34"/>
      <c r="P626" s="34"/>
      <c r="Q626" s="44"/>
      <c r="R626" s="44"/>
      <c r="S626" s="44"/>
      <c r="T626" s="44"/>
      <c r="U626" s="366">
        <v>1209.6354672</v>
      </c>
      <c r="V626" s="351"/>
      <c r="W626" s="352"/>
      <c r="X626" s="25" t="s">
        <v>1306</v>
      </c>
      <c r="Y626" s="164" t="s">
        <v>5162</v>
      </c>
      <c r="Z626" s="164">
        <v>58</v>
      </c>
      <c r="AA626" s="164">
        <v>57</v>
      </c>
      <c r="AB626" s="164">
        <v>57</v>
      </c>
      <c r="AC626" s="124"/>
    </row>
    <row r="627" spans="1:29" ht="195" x14ac:dyDescent="0.25">
      <c r="A627" s="24">
        <v>41</v>
      </c>
      <c r="B627" s="167">
        <v>1859</v>
      </c>
      <c r="C627" s="167">
        <v>1859</v>
      </c>
      <c r="D627" s="51" t="s">
        <v>4770</v>
      </c>
      <c r="E627" s="53" t="s">
        <v>653</v>
      </c>
      <c r="F627" s="34" t="s">
        <v>30</v>
      </c>
      <c r="G627" s="401" t="s">
        <v>726</v>
      </c>
      <c r="H627" s="400">
        <v>10764392</v>
      </c>
      <c r="I627" s="44"/>
      <c r="J627" s="45"/>
      <c r="K627" s="34"/>
      <c r="L627" s="44"/>
      <c r="M627" s="34"/>
      <c r="N627" s="44"/>
      <c r="O627" s="34"/>
      <c r="P627" s="34"/>
      <c r="Q627" s="44"/>
      <c r="R627" s="44"/>
      <c r="S627" s="44"/>
      <c r="T627" s="44"/>
      <c r="U627" s="366">
        <v>1660.9456856000002</v>
      </c>
      <c r="V627" s="351"/>
      <c r="W627" s="352"/>
      <c r="X627" s="25" t="s">
        <v>1306</v>
      </c>
      <c r="Y627" s="164" t="s">
        <v>5162</v>
      </c>
      <c r="Z627" s="164">
        <v>58</v>
      </c>
      <c r="AA627" s="164">
        <v>57</v>
      </c>
      <c r="AB627" s="164">
        <v>57</v>
      </c>
      <c r="AC627" s="124"/>
    </row>
    <row r="628" spans="1:29" ht="150" x14ac:dyDescent="0.25">
      <c r="A628" s="24">
        <v>42</v>
      </c>
      <c r="B628" s="167">
        <v>1860</v>
      </c>
      <c r="C628" s="167">
        <v>1860</v>
      </c>
      <c r="D628" s="51" t="s">
        <v>4771</v>
      </c>
      <c r="E628" s="53" t="s">
        <v>608</v>
      </c>
      <c r="F628" s="34" t="s">
        <v>1</v>
      </c>
      <c r="G628" s="401" t="s">
        <v>1438</v>
      </c>
      <c r="H628" s="400">
        <v>6979878</v>
      </c>
      <c r="I628" s="44"/>
      <c r="J628" s="45"/>
      <c r="K628" s="34"/>
      <c r="L628" s="44"/>
      <c r="M628" s="34"/>
      <c r="N628" s="44"/>
      <c r="O628" s="34"/>
      <c r="P628" s="34"/>
      <c r="Q628" s="44"/>
      <c r="R628" s="44"/>
      <c r="S628" s="44"/>
      <c r="T628" s="44"/>
      <c r="U628" s="366">
        <v>1076.9951754000001</v>
      </c>
      <c r="V628" s="351"/>
      <c r="W628" s="352"/>
      <c r="X628" s="25" t="s">
        <v>1306</v>
      </c>
      <c r="Y628" s="164" t="s">
        <v>5162</v>
      </c>
      <c r="Z628" s="164">
        <v>58</v>
      </c>
      <c r="AA628" s="164">
        <v>57</v>
      </c>
      <c r="AB628" s="164">
        <v>57</v>
      </c>
      <c r="AC628" s="124"/>
    </row>
    <row r="629" spans="1:29" ht="180" x14ac:dyDescent="0.25">
      <c r="A629" s="24">
        <v>43</v>
      </c>
      <c r="B629" s="167">
        <v>1861</v>
      </c>
      <c r="C629" s="167">
        <v>1861</v>
      </c>
      <c r="D629" s="51" t="s">
        <v>4772</v>
      </c>
      <c r="E629" s="401" t="s">
        <v>719</v>
      </c>
      <c r="F629" s="34" t="s">
        <v>30</v>
      </c>
      <c r="G629" s="401" t="s">
        <v>31</v>
      </c>
      <c r="H629" s="400">
        <v>3680950</v>
      </c>
      <c r="I629" s="44"/>
      <c r="J629" s="45">
        <v>7</v>
      </c>
      <c r="K629" s="34"/>
      <c r="L629" s="44"/>
      <c r="M629" s="34"/>
      <c r="N629" s="44"/>
      <c r="O629" s="34"/>
      <c r="P629" s="34"/>
      <c r="Q629" s="44"/>
      <c r="R629" s="44"/>
      <c r="S629" s="44"/>
      <c r="T629" s="44"/>
      <c r="U629" s="366">
        <v>868.13400000000001</v>
      </c>
      <c r="V629" s="351"/>
      <c r="W629" s="352"/>
      <c r="X629" s="25" t="s">
        <v>1306</v>
      </c>
      <c r="Y629" s="164" t="s">
        <v>5162</v>
      </c>
      <c r="Z629" s="164">
        <v>58</v>
      </c>
      <c r="AA629" s="164">
        <v>57</v>
      </c>
      <c r="AB629" s="164">
        <v>57</v>
      </c>
      <c r="AC629" s="124"/>
    </row>
    <row r="630" spans="1:29" ht="135" x14ac:dyDescent="0.25">
      <c r="A630" s="24">
        <v>46</v>
      </c>
      <c r="B630" s="167">
        <v>1864</v>
      </c>
      <c r="C630" s="167">
        <v>1864</v>
      </c>
      <c r="D630" s="51" t="s">
        <v>4774</v>
      </c>
      <c r="E630" s="53" t="s">
        <v>573</v>
      </c>
      <c r="F630" s="34" t="s">
        <v>30</v>
      </c>
      <c r="G630" s="401" t="s">
        <v>536</v>
      </c>
      <c r="H630" s="400">
        <v>4271276</v>
      </c>
      <c r="I630" s="44"/>
      <c r="J630" s="45"/>
      <c r="K630" s="34"/>
      <c r="L630" s="44"/>
      <c r="M630" s="34"/>
      <c r="N630" s="44"/>
      <c r="O630" s="34"/>
      <c r="P630" s="34"/>
      <c r="Q630" s="44"/>
      <c r="R630" s="44"/>
      <c r="S630" s="44"/>
      <c r="T630" s="44"/>
      <c r="U630" s="366">
        <v>659.05788680000001</v>
      </c>
      <c r="V630" s="351"/>
      <c r="W630" s="352"/>
      <c r="X630" s="25" t="s">
        <v>1306</v>
      </c>
      <c r="Y630" s="164" t="s">
        <v>5162</v>
      </c>
      <c r="Z630" s="164">
        <v>58</v>
      </c>
      <c r="AA630" s="164">
        <v>57</v>
      </c>
      <c r="AB630" s="164">
        <v>57</v>
      </c>
      <c r="AC630" s="124"/>
    </row>
    <row r="631" spans="1:29" ht="120" x14ac:dyDescent="0.25">
      <c r="A631" s="24">
        <v>47</v>
      </c>
      <c r="B631" s="167">
        <v>1865</v>
      </c>
      <c r="C631" s="167">
        <v>1865</v>
      </c>
      <c r="D631" s="51" t="s">
        <v>4775</v>
      </c>
      <c r="E631" s="53" t="s">
        <v>632</v>
      </c>
      <c r="F631" s="34" t="s">
        <v>1</v>
      </c>
      <c r="G631" s="401" t="s">
        <v>761</v>
      </c>
      <c r="H631" s="344">
        <v>8596403</v>
      </c>
      <c r="I631" s="44"/>
      <c r="J631" s="45"/>
      <c r="K631" s="34"/>
      <c r="L631" s="44"/>
      <c r="M631" s="34"/>
      <c r="N631" s="44"/>
      <c r="O631" s="34"/>
      <c r="P631" s="34"/>
      <c r="Q631" s="44"/>
      <c r="R631" s="44"/>
      <c r="S631" s="44"/>
      <c r="T631" s="44"/>
      <c r="U631" s="366">
        <v>1326.4249829</v>
      </c>
      <c r="V631" s="351"/>
      <c r="W631" s="352"/>
      <c r="X631" s="25" t="s">
        <v>1306</v>
      </c>
      <c r="Y631" s="164" t="s">
        <v>5162</v>
      </c>
      <c r="Z631" s="164">
        <v>58</v>
      </c>
      <c r="AA631" s="164">
        <v>57</v>
      </c>
      <c r="AB631" s="164">
        <v>57</v>
      </c>
      <c r="AC631" s="124"/>
    </row>
    <row r="632" spans="1:29" ht="120" x14ac:dyDescent="0.25">
      <c r="A632" s="24">
        <v>48</v>
      </c>
      <c r="B632" s="167">
        <v>1866</v>
      </c>
      <c r="C632" s="167">
        <v>1866</v>
      </c>
      <c r="D632" s="51" t="s">
        <v>4776</v>
      </c>
      <c r="E632" s="53" t="s">
        <v>610</v>
      </c>
      <c r="F632" s="34" t="s">
        <v>1</v>
      </c>
      <c r="G632" s="401" t="s">
        <v>519</v>
      </c>
      <c r="H632" s="400">
        <v>7037021</v>
      </c>
      <c r="I632" s="44"/>
      <c r="J632" s="45"/>
      <c r="K632" s="34"/>
      <c r="L632" s="44"/>
      <c r="M632" s="34"/>
      <c r="N632" s="44"/>
      <c r="O632" s="34"/>
      <c r="P632" s="34"/>
      <c r="Q632" s="44"/>
      <c r="R632" s="44"/>
      <c r="S632" s="44"/>
      <c r="T632" s="44"/>
      <c r="U632" s="366">
        <v>1085.8123403</v>
      </c>
      <c r="V632" s="351"/>
      <c r="W632" s="352"/>
      <c r="X632" s="25" t="s">
        <v>1306</v>
      </c>
      <c r="Y632" s="164" t="s">
        <v>5162</v>
      </c>
      <c r="Z632" s="164">
        <v>58</v>
      </c>
      <c r="AA632" s="164">
        <v>57</v>
      </c>
      <c r="AB632" s="164">
        <v>57</v>
      </c>
      <c r="AC632" s="124"/>
    </row>
    <row r="633" spans="1:29" ht="225" x14ac:dyDescent="0.25">
      <c r="A633" s="24">
        <v>49</v>
      </c>
      <c r="B633" s="167">
        <v>1867</v>
      </c>
      <c r="C633" s="167">
        <v>1867</v>
      </c>
      <c r="D633" s="51" t="s">
        <v>4777</v>
      </c>
      <c r="E633" s="53" t="s">
        <v>685</v>
      </c>
      <c r="F633" s="34" t="s">
        <v>1</v>
      </c>
      <c r="G633" s="401" t="s">
        <v>1439</v>
      </c>
      <c r="H633" s="400">
        <v>12450969</v>
      </c>
      <c r="I633" s="44"/>
      <c r="J633" s="45"/>
      <c r="K633" s="34"/>
      <c r="L633" s="44"/>
      <c r="M633" s="34"/>
      <c r="N633" s="44"/>
      <c r="O633" s="34"/>
      <c r="P633" s="34"/>
      <c r="Q633" s="44"/>
      <c r="R633" s="44"/>
      <c r="S633" s="44"/>
      <c r="T633" s="44"/>
      <c r="U633" s="366">
        <v>3010.3831248000001</v>
      </c>
      <c r="V633" s="351"/>
      <c r="W633" s="352"/>
      <c r="X633" s="25" t="s">
        <v>1306</v>
      </c>
      <c r="Y633" s="164" t="s">
        <v>5162</v>
      </c>
      <c r="Z633" s="164">
        <v>58</v>
      </c>
      <c r="AA633" s="164">
        <v>57</v>
      </c>
      <c r="AB633" s="164">
        <v>57</v>
      </c>
      <c r="AC633" s="124"/>
    </row>
    <row r="634" spans="1:29" ht="165" x14ac:dyDescent="0.25">
      <c r="A634" s="24">
        <v>50</v>
      </c>
      <c r="B634" s="167">
        <v>1868</v>
      </c>
      <c r="C634" s="167">
        <v>1868</v>
      </c>
      <c r="D634" s="51" t="s">
        <v>4778</v>
      </c>
      <c r="E634" s="53" t="s">
        <v>680</v>
      </c>
      <c r="F634" s="34" t="s">
        <v>1</v>
      </c>
      <c r="G634" s="401" t="s">
        <v>776</v>
      </c>
      <c r="H634" s="400">
        <v>18270743</v>
      </c>
      <c r="I634" s="44"/>
      <c r="J634" s="45">
        <v>19.78</v>
      </c>
      <c r="K634" s="34"/>
      <c r="L634" s="44"/>
      <c r="M634" s="34"/>
      <c r="N634" s="44"/>
      <c r="O634" s="34"/>
      <c r="P634" s="34"/>
      <c r="Q634" s="44"/>
      <c r="R634" s="44">
        <v>69</v>
      </c>
      <c r="S634" s="44"/>
      <c r="T634" s="44"/>
      <c r="U634" s="366">
        <v>2972.0619114000001</v>
      </c>
      <c r="V634" s="351"/>
      <c r="W634" s="352"/>
      <c r="X634" s="25" t="s">
        <v>1306</v>
      </c>
      <c r="Y634" s="164" t="s">
        <v>5162</v>
      </c>
      <c r="Z634" s="164">
        <v>58</v>
      </c>
      <c r="AA634" s="164">
        <v>57</v>
      </c>
      <c r="AB634" s="164">
        <v>57</v>
      </c>
      <c r="AC634" s="124"/>
    </row>
    <row r="635" spans="1:29" ht="180" x14ac:dyDescent="0.25">
      <c r="A635" s="24">
        <v>53</v>
      </c>
      <c r="B635" s="167">
        <v>1871</v>
      </c>
      <c r="C635" s="167">
        <v>1871</v>
      </c>
      <c r="D635" s="51" t="s">
        <v>4781</v>
      </c>
      <c r="E635" s="53" t="s">
        <v>1499</v>
      </c>
      <c r="F635" s="34" t="s">
        <v>30</v>
      </c>
      <c r="G635" s="401" t="s">
        <v>31</v>
      </c>
      <c r="H635" s="400">
        <v>18395370</v>
      </c>
      <c r="I635" s="44"/>
      <c r="J635" s="45"/>
      <c r="K635" s="34"/>
      <c r="L635" s="44"/>
      <c r="M635" s="34"/>
      <c r="N635" s="44"/>
      <c r="O635" s="34"/>
      <c r="P635" s="34"/>
      <c r="Q635" s="44"/>
      <c r="R635" s="44"/>
      <c r="S635" s="44"/>
      <c r="T635" s="44"/>
      <c r="U635" s="366">
        <v>2838.4055910000002</v>
      </c>
      <c r="V635" s="351"/>
      <c r="W635" s="352"/>
      <c r="X635" s="25" t="s">
        <v>1306</v>
      </c>
      <c r="Y635" s="164" t="s">
        <v>5162</v>
      </c>
      <c r="Z635" s="164">
        <v>58</v>
      </c>
      <c r="AA635" s="164">
        <v>57</v>
      </c>
      <c r="AB635" s="164">
        <v>57</v>
      </c>
      <c r="AC635" s="124"/>
    </row>
    <row r="636" spans="1:29" ht="120" x14ac:dyDescent="0.25">
      <c r="A636" s="24">
        <v>55</v>
      </c>
      <c r="B636" s="167">
        <v>1873</v>
      </c>
      <c r="C636" s="167">
        <v>1873</v>
      </c>
      <c r="D636" s="51" t="s">
        <v>4783</v>
      </c>
      <c r="E636" s="53" t="s">
        <v>550</v>
      </c>
      <c r="F636" s="34" t="s">
        <v>30</v>
      </c>
      <c r="G636" s="401" t="s">
        <v>728</v>
      </c>
      <c r="H636" s="344">
        <v>12088515</v>
      </c>
      <c r="I636" s="44"/>
      <c r="J636" s="45"/>
      <c r="K636" s="34"/>
      <c r="L636" s="44"/>
      <c r="M636" s="34"/>
      <c r="N636" s="44"/>
      <c r="O636" s="34"/>
      <c r="P636" s="34"/>
      <c r="Q636" s="44"/>
      <c r="R636" s="44"/>
      <c r="S636" s="44"/>
      <c r="T636" s="44"/>
      <c r="U636" s="366">
        <v>509.19401180000006</v>
      </c>
      <c r="V636" s="351"/>
      <c r="W636" s="352"/>
      <c r="X636" s="25" t="s">
        <v>1306</v>
      </c>
      <c r="Y636" s="164" t="s">
        <v>5162</v>
      </c>
      <c r="Z636" s="164">
        <v>58</v>
      </c>
      <c r="AA636" s="164">
        <v>57</v>
      </c>
      <c r="AB636" s="164">
        <v>57</v>
      </c>
      <c r="AC636" s="124"/>
    </row>
    <row r="637" spans="1:29" ht="90" x14ac:dyDescent="0.25">
      <c r="A637" s="24">
        <v>56</v>
      </c>
      <c r="B637" s="167">
        <v>1874</v>
      </c>
      <c r="C637" s="167">
        <v>1874</v>
      </c>
      <c r="D637" s="51" t="s">
        <v>4784</v>
      </c>
      <c r="E637" s="62" t="s">
        <v>597</v>
      </c>
      <c r="F637" s="34" t="s">
        <v>30</v>
      </c>
      <c r="G637" s="401" t="s">
        <v>747</v>
      </c>
      <c r="H637" s="400">
        <v>6539704</v>
      </c>
      <c r="I637" s="44"/>
      <c r="J637" s="45"/>
      <c r="K637" s="34"/>
      <c r="L637" s="44"/>
      <c r="M637" s="34"/>
      <c r="N637" s="44"/>
      <c r="O637" s="34"/>
      <c r="P637" s="34"/>
      <c r="Q637" s="44"/>
      <c r="R637" s="44"/>
      <c r="S637" s="44"/>
      <c r="T637" s="44"/>
      <c r="U637" s="366">
        <v>1009.0763272</v>
      </c>
      <c r="V637" s="351"/>
      <c r="W637" s="352"/>
      <c r="X637" s="25" t="s">
        <v>1306</v>
      </c>
      <c r="Y637" s="164" t="s">
        <v>5162</v>
      </c>
      <c r="Z637" s="164">
        <v>58</v>
      </c>
      <c r="AA637" s="164">
        <v>57</v>
      </c>
      <c r="AB637" s="164">
        <v>57</v>
      </c>
      <c r="AC637" s="124"/>
    </row>
    <row r="638" spans="1:29" ht="135" x14ac:dyDescent="0.25">
      <c r="A638" s="24">
        <v>57</v>
      </c>
      <c r="B638" s="167">
        <v>1875</v>
      </c>
      <c r="C638" s="167">
        <v>1875</v>
      </c>
      <c r="D638" s="51" t="s">
        <v>4785</v>
      </c>
      <c r="E638" s="53" t="s">
        <v>624</v>
      </c>
      <c r="F638" s="34" t="s">
        <v>1</v>
      </c>
      <c r="G638" s="401" t="s">
        <v>1440</v>
      </c>
      <c r="H638" s="400">
        <v>8165698</v>
      </c>
      <c r="I638" s="44"/>
      <c r="J638" s="45"/>
      <c r="K638" s="34"/>
      <c r="L638" s="44"/>
      <c r="M638" s="34"/>
      <c r="N638" s="44"/>
      <c r="O638" s="34"/>
      <c r="P638" s="34"/>
      <c r="Q638" s="44"/>
      <c r="R638" s="44"/>
      <c r="S638" s="44"/>
      <c r="T638" s="44"/>
      <c r="U638" s="366">
        <v>1259.9672014</v>
      </c>
      <c r="V638" s="351"/>
      <c r="W638" s="352"/>
      <c r="X638" s="25" t="s">
        <v>1306</v>
      </c>
      <c r="Y638" s="164" t="s">
        <v>5162</v>
      </c>
      <c r="Z638" s="164">
        <v>58</v>
      </c>
      <c r="AA638" s="164">
        <v>57</v>
      </c>
      <c r="AB638" s="164">
        <v>57</v>
      </c>
      <c r="AC638" s="124"/>
    </row>
    <row r="639" spans="1:29" ht="150" x14ac:dyDescent="0.25">
      <c r="A639" s="24">
        <v>59</v>
      </c>
      <c r="B639" s="167">
        <v>1877</v>
      </c>
      <c r="C639" s="167">
        <v>1877</v>
      </c>
      <c r="D639" s="51" t="s">
        <v>4787</v>
      </c>
      <c r="E639" s="53" t="s">
        <v>678</v>
      </c>
      <c r="F639" s="34" t="s">
        <v>30</v>
      </c>
      <c r="G639" s="401" t="s">
        <v>726</v>
      </c>
      <c r="H639" s="400">
        <v>17010046</v>
      </c>
      <c r="I639" s="44"/>
      <c r="J639" s="45"/>
      <c r="K639" s="34"/>
      <c r="L639" s="44"/>
      <c r="M639" s="34"/>
      <c r="N639" s="44"/>
      <c r="O639" s="34"/>
      <c r="P639" s="34"/>
      <c r="Q639" s="44"/>
      <c r="R639" s="44"/>
      <c r="S639" s="44"/>
      <c r="T639" s="44"/>
      <c r="U639" s="366">
        <v>2624.6500978000004</v>
      </c>
      <c r="V639" s="351"/>
      <c r="W639" s="352"/>
      <c r="X639" s="25" t="s">
        <v>1306</v>
      </c>
      <c r="Y639" s="164" t="s">
        <v>5162</v>
      </c>
      <c r="Z639" s="164">
        <v>58</v>
      </c>
      <c r="AA639" s="164">
        <v>57</v>
      </c>
      <c r="AB639" s="164">
        <v>57</v>
      </c>
      <c r="AC639" s="124"/>
    </row>
    <row r="640" spans="1:29" ht="90" x14ac:dyDescent="0.25">
      <c r="A640" s="24">
        <v>61</v>
      </c>
      <c r="B640" s="167">
        <v>1879</v>
      </c>
      <c r="C640" s="167">
        <v>1879</v>
      </c>
      <c r="D640" s="51" t="s">
        <v>4789</v>
      </c>
      <c r="E640" s="53" t="s">
        <v>572</v>
      </c>
      <c r="F640" s="34" t="s">
        <v>30</v>
      </c>
      <c r="G640" s="401" t="s">
        <v>728</v>
      </c>
      <c r="H640" s="400">
        <v>4113812</v>
      </c>
      <c r="I640" s="44"/>
      <c r="J640" s="45"/>
      <c r="K640" s="34"/>
      <c r="L640" s="44"/>
      <c r="M640" s="34"/>
      <c r="N640" s="44"/>
      <c r="O640" s="34"/>
      <c r="P640" s="34"/>
      <c r="Q640" s="44"/>
      <c r="R640" s="44"/>
      <c r="S640" s="44"/>
      <c r="T640" s="44"/>
      <c r="U640" s="366">
        <v>634.76119160000007</v>
      </c>
      <c r="V640" s="351"/>
      <c r="W640" s="352"/>
      <c r="X640" s="25" t="s">
        <v>1306</v>
      </c>
      <c r="Y640" s="164" t="s">
        <v>5162</v>
      </c>
      <c r="Z640" s="164">
        <v>58</v>
      </c>
      <c r="AA640" s="164">
        <v>57</v>
      </c>
      <c r="AB640" s="164">
        <v>57</v>
      </c>
      <c r="AC640" s="124"/>
    </row>
    <row r="641" spans="1:29" ht="120" x14ac:dyDescent="0.25">
      <c r="A641" s="24">
        <v>63</v>
      </c>
      <c r="B641" s="167">
        <v>1881</v>
      </c>
      <c r="C641" s="167">
        <v>1881</v>
      </c>
      <c r="D641" s="51" t="s">
        <v>4791</v>
      </c>
      <c r="E641" s="53" t="s">
        <v>637</v>
      </c>
      <c r="F641" s="34" t="s">
        <v>1</v>
      </c>
      <c r="G641" s="401" t="s">
        <v>1441</v>
      </c>
      <c r="H641" s="400">
        <v>8859234</v>
      </c>
      <c r="I641" s="44"/>
      <c r="J641" s="45"/>
      <c r="K641" s="34"/>
      <c r="L641" s="44"/>
      <c r="M641" s="34"/>
      <c r="N641" s="44"/>
      <c r="O641" s="34"/>
      <c r="P641" s="34"/>
      <c r="Q641" s="44"/>
      <c r="R641" s="44"/>
      <c r="S641" s="44"/>
      <c r="T641" s="44"/>
      <c r="U641" s="366">
        <v>1366.9798062</v>
      </c>
      <c r="V641" s="351"/>
      <c r="W641" s="352"/>
      <c r="X641" s="25" t="s">
        <v>1306</v>
      </c>
      <c r="Y641" s="164" t="s">
        <v>5162</v>
      </c>
      <c r="Z641" s="164">
        <v>58</v>
      </c>
      <c r="AA641" s="164">
        <v>57</v>
      </c>
      <c r="AB641" s="164">
        <v>57</v>
      </c>
      <c r="AC641" s="124"/>
    </row>
    <row r="642" spans="1:29" ht="150" x14ac:dyDescent="0.25">
      <c r="A642" s="24">
        <v>64</v>
      </c>
      <c r="B642" s="167">
        <v>1882</v>
      </c>
      <c r="C642" s="167">
        <v>1882</v>
      </c>
      <c r="D642" s="51" t="s">
        <v>4792</v>
      </c>
      <c r="E642" s="53" t="s">
        <v>711</v>
      </c>
      <c r="F642" s="34" t="s">
        <v>1</v>
      </c>
      <c r="G642" s="401" t="s">
        <v>1442</v>
      </c>
      <c r="H642" s="400">
        <v>12633154</v>
      </c>
      <c r="I642" s="44"/>
      <c r="J642" s="45">
        <v>1588.0759999999998</v>
      </c>
      <c r="K642" s="34"/>
      <c r="L642" s="44"/>
      <c r="M642" s="34"/>
      <c r="N642" s="44">
        <v>284.48099999999999</v>
      </c>
      <c r="O642" s="34"/>
      <c r="P642" s="34"/>
      <c r="Q642" s="44"/>
      <c r="R642" s="44">
        <v>24.3</v>
      </c>
      <c r="S642" s="44"/>
      <c r="T642" s="44"/>
      <c r="U642" s="366">
        <v>3894.3252322000003</v>
      </c>
      <c r="V642" s="351"/>
      <c r="W642" s="352"/>
      <c r="X642" s="25" t="s">
        <v>1306</v>
      </c>
      <c r="Y642" s="164" t="s">
        <v>5162</v>
      </c>
      <c r="Z642" s="164">
        <v>58</v>
      </c>
      <c r="AA642" s="164">
        <v>57</v>
      </c>
      <c r="AB642" s="164">
        <v>57</v>
      </c>
      <c r="AC642" s="124"/>
    </row>
    <row r="643" spans="1:29" ht="255" x14ac:dyDescent="0.25">
      <c r="A643" s="24">
        <v>66</v>
      </c>
      <c r="B643" s="167">
        <v>1884</v>
      </c>
      <c r="C643" s="167">
        <v>1884</v>
      </c>
      <c r="D643" s="51" t="s">
        <v>4794</v>
      </c>
      <c r="E643" s="53" t="s">
        <v>606</v>
      </c>
      <c r="F643" s="34" t="s">
        <v>1</v>
      </c>
      <c r="G643" s="401" t="s">
        <v>752</v>
      </c>
      <c r="H643" s="400">
        <v>4342672</v>
      </c>
      <c r="I643" s="44"/>
      <c r="J643" s="45"/>
      <c r="K643" s="34"/>
      <c r="L643" s="44"/>
      <c r="M643" s="34"/>
      <c r="N643" s="44"/>
      <c r="O643" s="34"/>
      <c r="P643" s="34"/>
      <c r="Q643" s="44"/>
      <c r="R643" s="44"/>
      <c r="S643" s="44"/>
      <c r="T643" s="44"/>
      <c r="U643" s="366">
        <v>1074.7709409000001</v>
      </c>
      <c r="V643" s="351"/>
      <c r="W643" s="352"/>
      <c r="X643" s="25" t="s">
        <v>1306</v>
      </c>
      <c r="Y643" s="164" t="s">
        <v>5162</v>
      </c>
      <c r="Z643" s="164">
        <v>58</v>
      </c>
      <c r="AA643" s="164">
        <v>57</v>
      </c>
      <c r="AB643" s="164">
        <v>57</v>
      </c>
      <c r="AC643" s="124"/>
    </row>
    <row r="644" spans="1:29" ht="150" x14ac:dyDescent="0.25">
      <c r="A644" s="24">
        <v>71</v>
      </c>
      <c r="B644" s="167">
        <v>1889</v>
      </c>
      <c r="C644" s="167">
        <v>1889</v>
      </c>
      <c r="D644" s="51" t="s">
        <v>4798</v>
      </c>
      <c r="E644" s="53" t="s">
        <v>600</v>
      </c>
      <c r="F644" s="34" t="s">
        <v>1</v>
      </c>
      <c r="G644" s="401" t="s">
        <v>748</v>
      </c>
      <c r="H644" s="400">
        <v>6745536</v>
      </c>
      <c r="I644" s="44"/>
      <c r="J644" s="45"/>
      <c r="K644" s="34"/>
      <c r="L644" s="44"/>
      <c r="M644" s="34"/>
      <c r="N644" s="44"/>
      <c r="O644" s="34"/>
      <c r="P644" s="34"/>
      <c r="Q644" s="44"/>
      <c r="R644" s="44"/>
      <c r="S644" s="44"/>
      <c r="T644" s="44"/>
      <c r="U644" s="366">
        <v>1040.8362048000001</v>
      </c>
      <c r="V644" s="351"/>
      <c r="W644" s="352"/>
      <c r="X644" s="25" t="s">
        <v>1306</v>
      </c>
      <c r="Y644" s="164" t="s">
        <v>5162</v>
      </c>
      <c r="Z644" s="164">
        <v>58</v>
      </c>
      <c r="AA644" s="164">
        <v>57</v>
      </c>
      <c r="AB644" s="164">
        <v>57</v>
      </c>
      <c r="AC644" s="124"/>
    </row>
    <row r="645" spans="1:29" ht="105" x14ac:dyDescent="0.25">
      <c r="A645" s="24">
        <v>72</v>
      </c>
      <c r="B645" s="167">
        <v>1890</v>
      </c>
      <c r="C645" s="167">
        <v>1890</v>
      </c>
      <c r="D645" s="51" t="s">
        <v>4799</v>
      </c>
      <c r="E645" s="53" t="s">
        <v>696</v>
      </c>
      <c r="F645" s="34" t="s">
        <v>1</v>
      </c>
      <c r="G645" s="401" t="s">
        <v>776</v>
      </c>
      <c r="H645" s="400">
        <v>34773971</v>
      </c>
      <c r="I645" s="44"/>
      <c r="J645" s="45">
        <v>3.87</v>
      </c>
      <c r="K645" s="34"/>
      <c r="L645" s="44"/>
      <c r="M645" s="34"/>
      <c r="N645" s="44"/>
      <c r="O645" s="34"/>
      <c r="P645" s="34"/>
      <c r="Q645" s="44"/>
      <c r="R645" s="45">
        <v>4.4000000000000004</v>
      </c>
      <c r="S645" s="45"/>
      <c r="T645" s="45"/>
      <c r="U645" s="366">
        <v>8145.0444286000011</v>
      </c>
      <c r="V645" s="351"/>
      <c r="W645" s="352"/>
      <c r="X645" s="25" t="s">
        <v>1306</v>
      </c>
      <c r="Y645" s="164" t="s">
        <v>5162</v>
      </c>
      <c r="Z645" s="164">
        <v>58</v>
      </c>
      <c r="AA645" s="164">
        <v>57</v>
      </c>
      <c r="AB645" s="164">
        <v>57</v>
      </c>
      <c r="AC645" s="124"/>
    </row>
    <row r="646" spans="1:29" ht="135" x14ac:dyDescent="0.25">
      <c r="A646" s="24">
        <v>73</v>
      </c>
      <c r="B646" s="167">
        <v>1891</v>
      </c>
      <c r="C646" s="167">
        <v>1891</v>
      </c>
      <c r="D646" s="51" t="s">
        <v>4800</v>
      </c>
      <c r="E646" s="53" t="s">
        <v>622</v>
      </c>
      <c r="F646" s="34" t="s">
        <v>1</v>
      </c>
      <c r="G646" s="401" t="s">
        <v>759</v>
      </c>
      <c r="H646" s="400">
        <v>8129546</v>
      </c>
      <c r="I646" s="44"/>
      <c r="J646" s="45">
        <v>30.443999999999999</v>
      </c>
      <c r="K646" s="34"/>
      <c r="L646" s="44"/>
      <c r="M646" s="34"/>
      <c r="N646" s="44"/>
      <c r="O646" s="34"/>
      <c r="P646" s="34"/>
      <c r="Q646" s="44"/>
      <c r="R646" s="44"/>
      <c r="S646" s="44"/>
      <c r="T646" s="44"/>
      <c r="U646" s="366">
        <v>1285.4418278000001</v>
      </c>
      <c r="V646" s="351"/>
      <c r="W646" s="352"/>
      <c r="X646" s="25" t="s">
        <v>1306</v>
      </c>
      <c r="Y646" s="164" t="s">
        <v>5162</v>
      </c>
      <c r="Z646" s="164">
        <v>58</v>
      </c>
      <c r="AA646" s="164">
        <v>57</v>
      </c>
      <c r="AB646" s="164">
        <v>57</v>
      </c>
      <c r="AC646" s="124"/>
    </row>
    <row r="647" spans="1:29" ht="180" x14ac:dyDescent="0.25">
      <c r="A647" s="24">
        <v>74</v>
      </c>
      <c r="B647" s="167">
        <v>1892</v>
      </c>
      <c r="C647" s="167">
        <v>1892</v>
      </c>
      <c r="D647" s="51" t="s">
        <v>4801</v>
      </c>
      <c r="E647" s="53" t="s">
        <v>650</v>
      </c>
      <c r="F647" s="34" t="s">
        <v>1</v>
      </c>
      <c r="G647" s="401" t="s">
        <v>1444</v>
      </c>
      <c r="H647" s="400">
        <v>10464702</v>
      </c>
      <c r="I647" s="44"/>
      <c r="J647" s="45"/>
      <c r="K647" s="34"/>
      <c r="L647" s="44"/>
      <c r="M647" s="34"/>
      <c r="N647" s="44"/>
      <c r="O647" s="34"/>
      <c r="P647" s="34"/>
      <c r="Q647" s="44"/>
      <c r="R647" s="44"/>
      <c r="S647" s="44"/>
      <c r="T647" s="44"/>
      <c r="U647" s="366">
        <v>1614.7035186000001</v>
      </c>
      <c r="V647" s="351"/>
      <c r="W647" s="352"/>
      <c r="X647" s="25" t="s">
        <v>1306</v>
      </c>
      <c r="Y647" s="164" t="s">
        <v>5162</v>
      </c>
      <c r="Z647" s="164">
        <v>58</v>
      </c>
      <c r="AA647" s="164">
        <v>57</v>
      </c>
      <c r="AB647" s="164">
        <v>57</v>
      </c>
      <c r="AC647" s="124"/>
    </row>
    <row r="648" spans="1:29" ht="120" x14ac:dyDescent="0.25">
      <c r="A648" s="24">
        <v>79</v>
      </c>
      <c r="B648" s="167">
        <v>1897</v>
      </c>
      <c r="C648" s="167">
        <v>1897</v>
      </c>
      <c r="D648" s="51" t="s">
        <v>4806</v>
      </c>
      <c r="E648" s="62" t="s">
        <v>707</v>
      </c>
      <c r="F648" s="34" t="s">
        <v>1</v>
      </c>
      <c r="G648" s="401" t="s">
        <v>783</v>
      </c>
      <c r="H648" s="400">
        <v>137624354</v>
      </c>
      <c r="I648" s="44">
        <v>4216</v>
      </c>
      <c r="J648" s="45">
        <v>202.2</v>
      </c>
      <c r="K648" s="34"/>
      <c r="L648" s="44"/>
      <c r="M648" s="34"/>
      <c r="N648" s="45">
        <v>25.5</v>
      </c>
      <c r="O648" s="34"/>
      <c r="P648" s="34"/>
      <c r="Q648" s="44">
        <v>2541869</v>
      </c>
      <c r="R648" s="45">
        <v>25.1</v>
      </c>
      <c r="S648" s="45"/>
      <c r="T648" s="45"/>
      <c r="U648" s="366">
        <v>26834.598210400003</v>
      </c>
      <c r="V648" s="351"/>
      <c r="W648" s="352"/>
      <c r="X648" s="25" t="s">
        <v>1306</v>
      </c>
      <c r="Y648" s="164" t="s">
        <v>5162</v>
      </c>
      <c r="Z648" s="164">
        <v>58</v>
      </c>
      <c r="AA648" s="164">
        <v>57</v>
      </c>
      <c r="AB648" s="164">
        <v>57</v>
      </c>
      <c r="AC648" s="124"/>
    </row>
    <row r="649" spans="1:29" ht="210" x14ac:dyDescent="0.25">
      <c r="A649" s="24">
        <v>81</v>
      </c>
      <c r="B649" s="167">
        <v>1899</v>
      </c>
      <c r="C649" s="167">
        <v>1899</v>
      </c>
      <c r="D649" s="51" t="s">
        <v>4807</v>
      </c>
      <c r="E649" s="53" t="s">
        <v>558</v>
      </c>
      <c r="F649" s="34" t="s">
        <v>30</v>
      </c>
      <c r="G649" s="401" t="s">
        <v>726</v>
      </c>
      <c r="H649" s="400">
        <v>3538596</v>
      </c>
      <c r="I649" s="44"/>
      <c r="J649" s="45">
        <v>4.3</v>
      </c>
      <c r="K649" s="34"/>
      <c r="L649" s="44"/>
      <c r="M649" s="34"/>
      <c r="N649" s="44"/>
      <c r="O649" s="34"/>
      <c r="P649" s="34"/>
      <c r="Q649" s="44"/>
      <c r="R649" s="44"/>
      <c r="S649" s="44"/>
      <c r="T649" s="44"/>
      <c r="U649" s="366">
        <v>550.39136280000002</v>
      </c>
      <c r="V649" s="351"/>
      <c r="W649" s="352"/>
      <c r="X649" s="25" t="s">
        <v>1306</v>
      </c>
      <c r="Y649" s="164" t="s">
        <v>5162</v>
      </c>
      <c r="Z649" s="164">
        <v>58</v>
      </c>
      <c r="AA649" s="164">
        <v>57</v>
      </c>
      <c r="AB649" s="164">
        <v>57</v>
      </c>
      <c r="AC649" s="124"/>
    </row>
    <row r="650" spans="1:29" ht="120" x14ac:dyDescent="0.25">
      <c r="A650" s="24">
        <v>82</v>
      </c>
      <c r="B650" s="167">
        <v>1900</v>
      </c>
      <c r="C650" s="167">
        <v>1900</v>
      </c>
      <c r="D650" s="51" t="s">
        <v>4808</v>
      </c>
      <c r="E650" s="53" t="s">
        <v>700</v>
      </c>
      <c r="F650" s="34" t="s">
        <v>1</v>
      </c>
      <c r="G650" s="401" t="s">
        <v>1492</v>
      </c>
      <c r="H650" s="400">
        <v>40643725</v>
      </c>
      <c r="I650" s="44"/>
      <c r="J650" s="45"/>
      <c r="K650" s="34"/>
      <c r="L650" s="44"/>
      <c r="M650" s="34"/>
      <c r="N650" s="44"/>
      <c r="O650" s="34"/>
      <c r="P650" s="34"/>
      <c r="Q650" s="44"/>
      <c r="R650" s="44"/>
      <c r="S650" s="44"/>
      <c r="T650" s="44"/>
      <c r="U650" s="366">
        <v>6271.3267675000006</v>
      </c>
      <c r="V650" s="351"/>
      <c r="W650" s="352"/>
      <c r="X650" s="25" t="s">
        <v>1306</v>
      </c>
      <c r="Y650" s="164" t="s">
        <v>5162</v>
      </c>
      <c r="Z650" s="164">
        <v>58</v>
      </c>
      <c r="AA650" s="164">
        <v>57</v>
      </c>
      <c r="AB650" s="164">
        <v>57</v>
      </c>
      <c r="AC650" s="124"/>
    </row>
    <row r="651" spans="1:29" ht="165" x14ac:dyDescent="0.25">
      <c r="A651" s="24">
        <v>83</v>
      </c>
      <c r="B651" s="167">
        <v>1901</v>
      </c>
      <c r="C651" s="167">
        <v>1901</v>
      </c>
      <c r="D651" s="51" t="s">
        <v>4809</v>
      </c>
      <c r="E651" s="53" t="s">
        <v>618</v>
      </c>
      <c r="F651" s="34" t="s">
        <v>30</v>
      </c>
      <c r="G651" s="401" t="s">
        <v>537</v>
      </c>
      <c r="H651" s="400">
        <v>7982525</v>
      </c>
      <c r="I651" s="44"/>
      <c r="J651" s="45"/>
      <c r="K651" s="34"/>
      <c r="L651" s="44"/>
      <c r="M651" s="34"/>
      <c r="N651" s="44"/>
      <c r="O651" s="34"/>
      <c r="P651" s="34"/>
      <c r="Q651" s="44"/>
      <c r="R651" s="44"/>
      <c r="S651" s="44"/>
      <c r="T651" s="44"/>
      <c r="U651" s="366">
        <v>1231.7036075000001</v>
      </c>
      <c r="V651" s="351"/>
      <c r="W651" s="352"/>
      <c r="X651" s="25" t="s">
        <v>1306</v>
      </c>
      <c r="Y651" s="164" t="s">
        <v>5162</v>
      </c>
      <c r="Z651" s="164">
        <v>58</v>
      </c>
      <c r="AA651" s="164">
        <v>57</v>
      </c>
      <c r="AB651" s="164">
        <v>57</v>
      </c>
      <c r="AC651" s="124"/>
    </row>
    <row r="652" spans="1:29" ht="180" x14ac:dyDescent="0.25">
      <c r="A652" s="24">
        <v>85</v>
      </c>
      <c r="B652" s="167">
        <v>1903</v>
      </c>
      <c r="C652" s="167">
        <v>1903</v>
      </c>
      <c r="D652" s="51" t="s">
        <v>4811</v>
      </c>
      <c r="E652" s="53" t="s">
        <v>676</v>
      </c>
      <c r="F652" s="34" t="s">
        <v>30</v>
      </c>
      <c r="G652" s="401" t="s">
        <v>31</v>
      </c>
      <c r="H652" s="400">
        <v>16093950</v>
      </c>
      <c r="I652" s="44"/>
      <c r="J652" s="45"/>
      <c r="K652" s="34"/>
      <c r="L652" s="44"/>
      <c r="M652" s="34"/>
      <c r="N652" s="44"/>
      <c r="O652" s="34"/>
      <c r="P652" s="34"/>
      <c r="Q652" s="44"/>
      <c r="R652" s="44"/>
      <c r="S652" s="44"/>
      <c r="T652" s="44"/>
      <c r="U652" s="366">
        <v>2483.2964850000003</v>
      </c>
      <c r="V652" s="351"/>
      <c r="W652" s="352"/>
      <c r="X652" s="25" t="s">
        <v>1306</v>
      </c>
      <c r="Y652" s="164" t="s">
        <v>5162</v>
      </c>
      <c r="Z652" s="164">
        <v>58</v>
      </c>
      <c r="AA652" s="164">
        <v>57</v>
      </c>
      <c r="AB652" s="164">
        <v>57</v>
      </c>
      <c r="AC652" s="124"/>
    </row>
    <row r="653" spans="1:29" ht="90" x14ac:dyDescent="0.25">
      <c r="A653" s="24">
        <v>86</v>
      </c>
      <c r="B653" s="167">
        <v>1904</v>
      </c>
      <c r="C653" s="167">
        <v>1904</v>
      </c>
      <c r="D653" s="51" t="s">
        <v>4812</v>
      </c>
      <c r="E653" s="53" t="s">
        <v>576</v>
      </c>
      <c r="F653" s="34" t="s">
        <v>30</v>
      </c>
      <c r="G653" s="401" t="s">
        <v>726</v>
      </c>
      <c r="H653" s="400">
        <v>4358521</v>
      </c>
      <c r="I653" s="44"/>
      <c r="J653" s="45"/>
      <c r="K653" s="34"/>
      <c r="L653" s="44"/>
      <c r="M653" s="34"/>
      <c r="N653" s="44"/>
      <c r="O653" s="34"/>
      <c r="P653" s="34"/>
      <c r="Q653" s="44"/>
      <c r="R653" s="44"/>
      <c r="S653" s="44"/>
      <c r="T653" s="44"/>
      <c r="U653" s="366">
        <v>672.51979030000007</v>
      </c>
      <c r="V653" s="351"/>
      <c r="W653" s="352"/>
      <c r="X653" s="25" t="s">
        <v>1306</v>
      </c>
      <c r="Y653" s="164" t="s">
        <v>5162</v>
      </c>
      <c r="Z653" s="164">
        <v>58</v>
      </c>
      <c r="AA653" s="164">
        <v>57</v>
      </c>
      <c r="AB653" s="164">
        <v>57</v>
      </c>
      <c r="AC653" s="124"/>
    </row>
    <row r="654" spans="1:29" ht="150" x14ac:dyDescent="0.25">
      <c r="A654" s="24">
        <v>87</v>
      </c>
      <c r="B654" s="167">
        <v>1905</v>
      </c>
      <c r="C654" s="167">
        <v>1905</v>
      </c>
      <c r="D654" s="51" t="s">
        <v>4813</v>
      </c>
      <c r="E654" s="53" t="s">
        <v>547</v>
      </c>
      <c r="F654" s="34" t="s">
        <v>30</v>
      </c>
      <c r="G654" s="401" t="s">
        <v>536</v>
      </c>
      <c r="H654" s="400">
        <v>3243752</v>
      </c>
      <c r="I654" s="44"/>
      <c r="J654" s="45"/>
      <c r="K654" s="34"/>
      <c r="L654" s="44"/>
      <c r="M654" s="34"/>
      <c r="N654" s="44"/>
      <c r="O654" s="34"/>
      <c r="P654" s="34"/>
      <c r="Q654" s="44"/>
      <c r="R654" s="44"/>
      <c r="S654" s="44"/>
      <c r="T654" s="44"/>
      <c r="U654" s="366">
        <v>500.51093360000004</v>
      </c>
      <c r="V654" s="351"/>
      <c r="W654" s="352"/>
      <c r="X654" s="25" t="s">
        <v>1306</v>
      </c>
      <c r="Y654" s="164" t="s">
        <v>5162</v>
      </c>
      <c r="Z654" s="164">
        <v>58</v>
      </c>
      <c r="AA654" s="164">
        <v>57</v>
      </c>
      <c r="AB654" s="164">
        <v>57</v>
      </c>
      <c r="AC654" s="124"/>
    </row>
    <row r="655" spans="1:29" ht="180" x14ac:dyDescent="0.25">
      <c r="A655" s="24">
        <v>89</v>
      </c>
      <c r="B655" s="167">
        <v>1907</v>
      </c>
      <c r="C655" s="167">
        <v>1907</v>
      </c>
      <c r="D655" s="51" t="s">
        <v>4815</v>
      </c>
      <c r="E655" s="401" t="s">
        <v>717</v>
      </c>
      <c r="F655" s="34" t="s">
        <v>30</v>
      </c>
      <c r="G655" s="401" t="s">
        <v>31</v>
      </c>
      <c r="H655" s="400">
        <v>5720539</v>
      </c>
      <c r="I655" s="44"/>
      <c r="J655" s="45">
        <v>5.8</v>
      </c>
      <c r="K655" s="34"/>
      <c r="L655" s="44"/>
      <c r="M655" s="34"/>
      <c r="N655" s="44"/>
      <c r="O655" s="34"/>
      <c r="P655" s="34"/>
      <c r="Q655" s="44"/>
      <c r="R655" s="44"/>
      <c r="S655" s="44"/>
      <c r="T655" s="44"/>
      <c r="U655" s="366">
        <v>888.59516770000016</v>
      </c>
      <c r="V655" s="351"/>
      <c r="W655" s="352"/>
      <c r="X655" s="25" t="s">
        <v>1306</v>
      </c>
      <c r="Y655" s="164" t="s">
        <v>5162</v>
      </c>
      <c r="Z655" s="164">
        <v>58</v>
      </c>
      <c r="AA655" s="164">
        <v>57</v>
      </c>
      <c r="AB655" s="164">
        <v>57</v>
      </c>
      <c r="AC655" s="124"/>
    </row>
    <row r="656" spans="1:29" ht="165" x14ac:dyDescent="0.25">
      <c r="A656" s="24">
        <v>90</v>
      </c>
      <c r="B656" s="167">
        <v>1908</v>
      </c>
      <c r="C656" s="167">
        <v>1908</v>
      </c>
      <c r="D656" s="51" t="s">
        <v>4816</v>
      </c>
      <c r="E656" s="401" t="s">
        <v>721</v>
      </c>
      <c r="F656" s="34" t="s">
        <v>1</v>
      </c>
      <c r="G656" s="401" t="s">
        <v>25</v>
      </c>
      <c r="H656" s="400">
        <v>8645000</v>
      </c>
      <c r="I656" s="44"/>
      <c r="J656" s="45">
        <v>1.6339999999999999</v>
      </c>
      <c r="K656" s="34"/>
      <c r="L656" s="44"/>
      <c r="M656" s="34"/>
      <c r="N656" s="44"/>
      <c r="O656" s="34"/>
      <c r="P656" s="34"/>
      <c r="Q656" s="44"/>
      <c r="R656" s="44"/>
      <c r="S656" s="44"/>
      <c r="T656" s="44"/>
      <c r="U656" s="366">
        <v>1333.9235000000001</v>
      </c>
      <c r="V656" s="351"/>
      <c r="W656" s="352"/>
      <c r="X656" s="25" t="s">
        <v>1306</v>
      </c>
      <c r="Y656" s="164" t="s">
        <v>5162</v>
      </c>
      <c r="Z656" s="164">
        <v>58</v>
      </c>
      <c r="AA656" s="164">
        <v>57</v>
      </c>
      <c r="AB656" s="164">
        <v>57</v>
      </c>
      <c r="AC656" s="124"/>
    </row>
    <row r="657" spans="1:29" ht="75" x14ac:dyDescent="0.25">
      <c r="A657" s="24">
        <v>92</v>
      </c>
      <c r="B657" s="167">
        <v>1910</v>
      </c>
      <c r="C657" s="167">
        <v>1910</v>
      </c>
      <c r="D657" s="51" t="s">
        <v>4818</v>
      </c>
      <c r="E657" s="63" t="s">
        <v>565</v>
      </c>
      <c r="F657" s="34" t="s">
        <v>30</v>
      </c>
      <c r="G657" s="401" t="s">
        <v>733</v>
      </c>
      <c r="H657" s="400">
        <v>3855310</v>
      </c>
      <c r="I657" s="44"/>
      <c r="J657" s="45"/>
      <c r="K657" s="34"/>
      <c r="L657" s="44"/>
      <c r="M657" s="34"/>
      <c r="N657" s="44"/>
      <c r="O657" s="34"/>
      <c r="P657" s="34"/>
      <c r="Q657" s="44"/>
      <c r="R657" s="44"/>
      <c r="S657" s="44"/>
      <c r="T657" s="44"/>
      <c r="U657" s="366">
        <v>594.87433300000009</v>
      </c>
      <c r="V657" s="351"/>
      <c r="W657" s="352"/>
      <c r="X657" s="25" t="s">
        <v>1306</v>
      </c>
      <c r="Y657" s="164" t="s">
        <v>5162</v>
      </c>
      <c r="Z657" s="164">
        <v>58</v>
      </c>
      <c r="AA657" s="164">
        <v>57</v>
      </c>
      <c r="AB657" s="164">
        <v>57</v>
      </c>
      <c r="AC657" s="124"/>
    </row>
    <row r="658" spans="1:29" ht="225" x14ac:dyDescent="0.25">
      <c r="A658" s="24">
        <v>95</v>
      </c>
      <c r="B658" s="167">
        <v>1913</v>
      </c>
      <c r="C658" s="167">
        <v>1913</v>
      </c>
      <c r="D658" s="51" t="s">
        <v>4820</v>
      </c>
      <c r="E658" s="401" t="s">
        <v>639</v>
      </c>
      <c r="F658" s="34" t="s">
        <v>1</v>
      </c>
      <c r="G658" s="401" t="s">
        <v>1483</v>
      </c>
      <c r="H658" s="400">
        <v>8945721</v>
      </c>
      <c r="I658" s="44"/>
      <c r="J658" s="45"/>
      <c r="K658" s="34"/>
      <c r="L658" s="44"/>
      <c r="M658" s="34"/>
      <c r="N658" s="44"/>
      <c r="O658" s="34"/>
      <c r="P658" s="34"/>
      <c r="Q658" s="44"/>
      <c r="R658" s="44"/>
      <c r="S658" s="44"/>
      <c r="T658" s="44"/>
      <c r="U658" s="366">
        <v>1380.3247503</v>
      </c>
      <c r="V658" s="351"/>
      <c r="W658" s="352"/>
      <c r="X658" s="25" t="s">
        <v>1306</v>
      </c>
      <c r="Y658" s="164" t="s">
        <v>5162</v>
      </c>
      <c r="Z658" s="164">
        <v>58</v>
      </c>
      <c r="AA658" s="164">
        <v>57</v>
      </c>
      <c r="AB658" s="164">
        <v>57</v>
      </c>
      <c r="AC658" s="124"/>
    </row>
    <row r="659" spans="1:29" ht="135" x14ac:dyDescent="0.25">
      <c r="A659" s="24">
        <v>98</v>
      </c>
      <c r="B659" s="167">
        <v>1916</v>
      </c>
      <c r="C659" s="167">
        <v>1916</v>
      </c>
      <c r="D659" s="51" t="s">
        <v>4823</v>
      </c>
      <c r="E659" s="62" t="s">
        <v>679</v>
      </c>
      <c r="F659" s="34" t="s">
        <v>30</v>
      </c>
      <c r="G659" s="401" t="s">
        <v>778</v>
      </c>
      <c r="H659" s="400">
        <v>17866432</v>
      </c>
      <c r="I659" s="44"/>
      <c r="J659" s="45"/>
      <c r="K659" s="34"/>
      <c r="L659" s="44"/>
      <c r="M659" s="34"/>
      <c r="N659" s="44"/>
      <c r="O659" s="34"/>
      <c r="P659" s="34"/>
      <c r="Q659" s="44"/>
      <c r="R659" s="44"/>
      <c r="S659" s="44"/>
      <c r="T659" s="44"/>
      <c r="U659" s="366">
        <v>2756.7904576000001</v>
      </c>
      <c r="V659" s="351"/>
      <c r="W659" s="352"/>
      <c r="X659" s="25" t="s">
        <v>1306</v>
      </c>
      <c r="Y659" s="164" t="s">
        <v>5162</v>
      </c>
      <c r="Z659" s="164">
        <v>58</v>
      </c>
      <c r="AA659" s="164">
        <v>57</v>
      </c>
      <c r="AB659" s="164">
        <v>57</v>
      </c>
      <c r="AC659" s="134"/>
    </row>
    <row r="660" spans="1:29" ht="90" x14ac:dyDescent="0.25">
      <c r="A660" s="24">
        <v>102</v>
      </c>
      <c r="B660" s="167">
        <v>1920</v>
      </c>
      <c r="C660" s="167">
        <v>1920</v>
      </c>
      <c r="D660" s="51" t="s">
        <v>4826</v>
      </c>
      <c r="E660" s="53" t="s">
        <v>616</v>
      </c>
      <c r="F660" s="34" t="s">
        <v>1</v>
      </c>
      <c r="G660" s="401" t="s">
        <v>1445</v>
      </c>
      <c r="H660" s="400">
        <v>7796903</v>
      </c>
      <c r="I660" s="44"/>
      <c r="J660" s="45"/>
      <c r="K660" s="34"/>
      <c r="L660" s="44"/>
      <c r="M660" s="34"/>
      <c r="N660" s="44"/>
      <c r="O660" s="34"/>
      <c r="P660" s="34"/>
      <c r="Q660" s="44"/>
      <c r="R660" s="44"/>
      <c r="S660" s="44"/>
      <c r="T660" s="44"/>
      <c r="U660" s="366">
        <v>1203.0621329000001</v>
      </c>
      <c r="V660" s="351"/>
      <c r="W660" s="352"/>
      <c r="X660" s="25" t="s">
        <v>1306</v>
      </c>
      <c r="Y660" s="164" t="s">
        <v>5162</v>
      </c>
      <c r="Z660" s="164">
        <v>58</v>
      </c>
      <c r="AA660" s="164">
        <v>57</v>
      </c>
      <c r="AB660" s="164">
        <v>57</v>
      </c>
      <c r="AC660" s="134"/>
    </row>
    <row r="661" spans="1:29" ht="195" x14ac:dyDescent="0.25">
      <c r="A661" s="24">
        <v>103</v>
      </c>
      <c r="B661" s="167">
        <v>1921</v>
      </c>
      <c r="C661" s="167">
        <v>1921</v>
      </c>
      <c r="D661" s="51" t="s">
        <v>4827</v>
      </c>
      <c r="E661" s="34" t="s">
        <v>722</v>
      </c>
      <c r="F661" s="34" t="s">
        <v>46</v>
      </c>
      <c r="G661" s="401" t="s">
        <v>411</v>
      </c>
      <c r="H661" s="400">
        <v>1730000</v>
      </c>
      <c r="I661" s="44"/>
      <c r="J661" s="45"/>
      <c r="K661" s="34"/>
      <c r="L661" s="47">
        <v>6.9349999999999996</v>
      </c>
      <c r="M661" s="34"/>
      <c r="N661" s="44"/>
      <c r="O661" s="34"/>
      <c r="P661" s="34"/>
      <c r="Q661" s="44"/>
      <c r="R661" s="44"/>
      <c r="S661" s="44"/>
      <c r="T661" s="44"/>
      <c r="U661" s="366">
        <v>7944.2046500000006</v>
      </c>
      <c r="V661" s="351"/>
      <c r="W661" s="352"/>
      <c r="X661" s="25" t="s">
        <v>1306</v>
      </c>
      <c r="Y661" s="164" t="s">
        <v>5162</v>
      </c>
      <c r="Z661" s="164">
        <v>58</v>
      </c>
      <c r="AA661" s="164">
        <v>57</v>
      </c>
      <c r="AB661" s="164">
        <v>57</v>
      </c>
      <c r="AC661" s="134"/>
    </row>
    <row r="662" spans="1:29" ht="105" x14ac:dyDescent="0.25">
      <c r="A662" s="24">
        <v>107</v>
      </c>
      <c r="B662" s="167">
        <v>1925</v>
      </c>
      <c r="C662" s="167">
        <v>1925</v>
      </c>
      <c r="D662" s="51" t="s">
        <v>4830</v>
      </c>
      <c r="E662" s="53" t="s">
        <v>664</v>
      </c>
      <c r="F662" s="34" t="s">
        <v>30</v>
      </c>
      <c r="G662" s="401" t="s">
        <v>50</v>
      </c>
      <c r="H662" s="400">
        <v>12689238</v>
      </c>
      <c r="I662" s="44"/>
      <c r="J662" s="45">
        <v>336</v>
      </c>
      <c r="K662" s="34"/>
      <c r="L662" s="44"/>
      <c r="M662" s="34"/>
      <c r="N662" s="44"/>
      <c r="O662" s="34"/>
      <c r="P662" s="34"/>
      <c r="Q662" s="44"/>
      <c r="R662" s="44">
        <v>100</v>
      </c>
      <c r="S662" s="44"/>
      <c r="T662" s="44"/>
      <c r="U662" s="366">
        <v>2409.6694234000001</v>
      </c>
      <c r="V662" s="351"/>
      <c r="W662" s="352"/>
      <c r="X662" s="25" t="s">
        <v>1306</v>
      </c>
      <c r="Y662" s="164" t="s">
        <v>5162</v>
      </c>
      <c r="Z662" s="164">
        <v>58</v>
      </c>
      <c r="AA662" s="164">
        <v>57</v>
      </c>
      <c r="AB662" s="164">
        <v>57</v>
      </c>
      <c r="AC662" s="134"/>
    </row>
    <row r="663" spans="1:29" ht="150" x14ac:dyDescent="0.25">
      <c r="A663" s="24">
        <v>112</v>
      </c>
      <c r="B663" s="167">
        <v>1930</v>
      </c>
      <c r="C663" s="167">
        <v>1930</v>
      </c>
      <c r="D663" s="51" t="s">
        <v>4832</v>
      </c>
      <c r="E663" s="53" t="s">
        <v>611</v>
      </c>
      <c r="F663" s="34" t="s">
        <v>30</v>
      </c>
      <c r="G663" s="401" t="s">
        <v>726</v>
      </c>
      <c r="H663" s="400">
        <v>7070872</v>
      </c>
      <c r="I663" s="44"/>
      <c r="J663" s="45"/>
      <c r="K663" s="34"/>
      <c r="L663" s="44"/>
      <c r="M663" s="34"/>
      <c r="N663" s="44"/>
      <c r="O663" s="34"/>
      <c r="P663" s="34"/>
      <c r="Q663" s="44"/>
      <c r="R663" s="44"/>
      <c r="S663" s="44"/>
      <c r="T663" s="44"/>
      <c r="U663" s="366">
        <v>1091.0355496</v>
      </c>
      <c r="V663" s="351"/>
      <c r="W663" s="352"/>
      <c r="X663" s="25" t="s">
        <v>1306</v>
      </c>
      <c r="Y663" s="164" t="s">
        <v>5162</v>
      </c>
      <c r="Z663" s="164">
        <v>58</v>
      </c>
      <c r="AA663" s="164">
        <v>57</v>
      </c>
      <c r="AB663" s="164">
        <v>57</v>
      </c>
      <c r="AC663" s="134"/>
    </row>
    <row r="664" spans="1:29" ht="150" x14ac:dyDescent="0.25">
      <c r="A664" s="24">
        <v>113</v>
      </c>
      <c r="B664" s="167">
        <v>1931</v>
      </c>
      <c r="C664" s="167">
        <v>1931</v>
      </c>
      <c r="D664" s="51" t="s">
        <v>4833</v>
      </c>
      <c r="E664" s="53" t="s">
        <v>659</v>
      </c>
      <c r="F664" s="34" t="s">
        <v>1</v>
      </c>
      <c r="G664" s="401" t="s">
        <v>164</v>
      </c>
      <c r="H664" s="400">
        <v>6538815</v>
      </c>
      <c r="I664" s="44"/>
      <c r="J664" s="45"/>
      <c r="K664" s="34"/>
      <c r="L664" s="44"/>
      <c r="M664" s="34"/>
      <c r="N664" s="44"/>
      <c r="O664" s="34"/>
      <c r="P664" s="34"/>
      <c r="Q664" s="44"/>
      <c r="R664" s="44"/>
      <c r="S664" s="44"/>
      <c r="T664" s="44"/>
      <c r="U664" s="366">
        <v>1812.8565044000002</v>
      </c>
      <c r="V664" s="351"/>
      <c r="W664" s="352"/>
      <c r="X664" s="25" t="s">
        <v>1306</v>
      </c>
      <c r="Y664" s="164" t="s">
        <v>5162</v>
      </c>
      <c r="Z664" s="164">
        <v>58</v>
      </c>
      <c r="AA664" s="164">
        <v>57</v>
      </c>
      <c r="AB664" s="164">
        <v>57</v>
      </c>
      <c r="AC664" s="134"/>
    </row>
    <row r="665" spans="1:29" ht="90" x14ac:dyDescent="0.25">
      <c r="A665" s="24">
        <v>115</v>
      </c>
      <c r="B665" s="167">
        <v>1933</v>
      </c>
      <c r="C665" s="167">
        <v>1933</v>
      </c>
      <c r="D665" s="51" t="s">
        <v>4835</v>
      </c>
      <c r="E665" s="53" t="s">
        <v>562</v>
      </c>
      <c r="F665" s="34" t="s">
        <v>30</v>
      </c>
      <c r="G665" s="401" t="s">
        <v>50</v>
      </c>
      <c r="H665" s="400">
        <v>3646312</v>
      </c>
      <c r="I665" s="44"/>
      <c r="J665" s="45"/>
      <c r="K665" s="34"/>
      <c r="L665" s="44"/>
      <c r="M665" s="34"/>
      <c r="N665" s="44"/>
      <c r="O665" s="34"/>
      <c r="P665" s="34"/>
      <c r="Q665" s="44"/>
      <c r="R665" s="44"/>
      <c r="S665" s="44"/>
      <c r="T665" s="44"/>
      <c r="U665" s="366">
        <v>562.62594160000003</v>
      </c>
      <c r="V665" s="351"/>
      <c r="W665" s="352"/>
      <c r="X665" s="25" t="s">
        <v>1306</v>
      </c>
      <c r="Y665" s="164" t="s">
        <v>5162</v>
      </c>
      <c r="Z665" s="164">
        <v>58</v>
      </c>
      <c r="AA665" s="164">
        <v>57</v>
      </c>
      <c r="AB665" s="164">
        <v>57</v>
      </c>
      <c r="AC665" s="134"/>
    </row>
    <row r="666" spans="1:29" ht="165" x14ac:dyDescent="0.25">
      <c r="A666" s="24">
        <v>116</v>
      </c>
      <c r="B666" s="167">
        <v>1934</v>
      </c>
      <c r="C666" s="167">
        <v>1934</v>
      </c>
      <c r="D666" s="51" t="s">
        <v>4836</v>
      </c>
      <c r="E666" s="53" t="s">
        <v>645</v>
      </c>
      <c r="F666" s="34" t="s">
        <v>1</v>
      </c>
      <c r="G666" s="401" t="s">
        <v>1446</v>
      </c>
      <c r="H666" s="344">
        <v>9769893</v>
      </c>
      <c r="I666" s="44"/>
      <c r="J666" s="45"/>
      <c r="K666" s="34"/>
      <c r="L666" s="44"/>
      <c r="M666" s="34"/>
      <c r="N666" s="44"/>
      <c r="O666" s="34"/>
      <c r="P666" s="34"/>
      <c r="Q666" s="44"/>
      <c r="R666" s="44"/>
      <c r="S666" s="44"/>
      <c r="T666" s="44"/>
      <c r="U666" s="366">
        <v>1507.4944899000002</v>
      </c>
      <c r="V666" s="351"/>
      <c r="W666" s="352"/>
      <c r="X666" s="25" t="s">
        <v>1306</v>
      </c>
      <c r="Y666" s="164" t="s">
        <v>5162</v>
      </c>
      <c r="Z666" s="164">
        <v>58</v>
      </c>
      <c r="AA666" s="164">
        <v>57</v>
      </c>
      <c r="AB666" s="164">
        <v>57</v>
      </c>
      <c r="AC666" s="134"/>
    </row>
    <row r="667" spans="1:29" ht="120" x14ac:dyDescent="0.25">
      <c r="A667" s="24">
        <v>117</v>
      </c>
      <c r="B667" s="167">
        <v>1935</v>
      </c>
      <c r="C667" s="167">
        <v>1935</v>
      </c>
      <c r="D667" s="51" t="s">
        <v>4837</v>
      </c>
      <c r="E667" s="53" t="s">
        <v>598</v>
      </c>
      <c r="F667" s="34" t="s">
        <v>1</v>
      </c>
      <c r="G667" s="401" t="s">
        <v>743</v>
      </c>
      <c r="H667" s="400">
        <v>6700632</v>
      </c>
      <c r="I667" s="44"/>
      <c r="J667" s="45"/>
      <c r="K667" s="34"/>
      <c r="L667" s="44"/>
      <c r="M667" s="34"/>
      <c r="N667" s="44"/>
      <c r="O667" s="34"/>
      <c r="P667" s="34"/>
      <c r="Q667" s="44"/>
      <c r="R667" s="44"/>
      <c r="S667" s="44"/>
      <c r="T667" s="44"/>
      <c r="U667" s="366">
        <v>1033.9075176000001</v>
      </c>
      <c r="V667" s="351"/>
      <c r="W667" s="352"/>
      <c r="X667" s="25" t="s">
        <v>1306</v>
      </c>
      <c r="Y667" s="164" t="s">
        <v>5162</v>
      </c>
      <c r="Z667" s="164">
        <v>58</v>
      </c>
      <c r="AA667" s="164">
        <v>57</v>
      </c>
      <c r="AB667" s="164">
        <v>57</v>
      </c>
      <c r="AC667" s="134"/>
    </row>
    <row r="668" spans="1:29" ht="180" x14ac:dyDescent="0.25">
      <c r="A668" s="24">
        <v>119</v>
      </c>
      <c r="B668" s="167">
        <v>1937</v>
      </c>
      <c r="C668" s="167">
        <v>1937</v>
      </c>
      <c r="D668" s="51" t="s">
        <v>4838</v>
      </c>
      <c r="E668" s="53" t="s">
        <v>569</v>
      </c>
      <c r="F668" s="34" t="s">
        <v>30</v>
      </c>
      <c r="G668" s="401" t="s">
        <v>732</v>
      </c>
      <c r="H668" s="400">
        <v>15720445</v>
      </c>
      <c r="I668" s="44"/>
      <c r="J668" s="45"/>
      <c r="K668" s="34"/>
      <c r="L668" s="44"/>
      <c r="M668" s="34"/>
      <c r="N668" s="44"/>
      <c r="O668" s="34"/>
      <c r="P668" s="34"/>
      <c r="Q668" s="44"/>
      <c r="R668" s="44"/>
      <c r="S668" s="44"/>
      <c r="T668" s="44"/>
      <c r="U668" s="366">
        <v>600.7738392</v>
      </c>
      <c r="V668" s="351"/>
      <c r="W668" s="352"/>
      <c r="X668" s="25" t="s">
        <v>1306</v>
      </c>
      <c r="Y668" s="164" t="s">
        <v>5162</v>
      </c>
      <c r="Z668" s="164">
        <v>58</v>
      </c>
      <c r="AA668" s="164">
        <v>57</v>
      </c>
      <c r="AB668" s="164">
        <v>57</v>
      </c>
      <c r="AC668" s="134"/>
    </row>
    <row r="669" spans="1:29" ht="150" x14ac:dyDescent="0.25">
      <c r="A669" s="24">
        <v>120</v>
      </c>
      <c r="B669" s="167">
        <v>1938</v>
      </c>
      <c r="C669" s="167">
        <v>1938</v>
      </c>
      <c r="D669" s="51" t="s">
        <v>4839</v>
      </c>
      <c r="E669" s="53" t="s">
        <v>689</v>
      </c>
      <c r="F669" s="34" t="s">
        <v>30</v>
      </c>
      <c r="G669" s="401" t="s">
        <v>780</v>
      </c>
      <c r="H669" s="400">
        <v>21371900</v>
      </c>
      <c r="I669" s="44"/>
      <c r="J669" s="45">
        <v>2.6659999999999999</v>
      </c>
      <c r="K669" s="34"/>
      <c r="L669" s="44"/>
      <c r="M669" s="34"/>
      <c r="N669" s="44"/>
      <c r="O669" s="34"/>
      <c r="P669" s="34"/>
      <c r="Q669" s="44"/>
      <c r="R669" s="45">
        <v>232.8</v>
      </c>
      <c r="S669" s="45"/>
      <c r="T669" s="45"/>
      <c r="U669" s="366">
        <v>3554.1554900000001</v>
      </c>
      <c r="V669" s="351"/>
      <c r="W669" s="352"/>
      <c r="X669" s="25" t="s">
        <v>1306</v>
      </c>
      <c r="Y669" s="164" t="s">
        <v>5162</v>
      </c>
      <c r="Z669" s="164">
        <v>58</v>
      </c>
      <c r="AA669" s="164">
        <v>57</v>
      </c>
      <c r="AB669" s="164">
        <v>57</v>
      </c>
      <c r="AC669" s="134"/>
    </row>
    <row r="670" spans="1:29" ht="180" x14ac:dyDescent="0.25">
      <c r="A670" s="24">
        <v>121</v>
      </c>
      <c r="B670" s="167">
        <v>1939</v>
      </c>
      <c r="C670" s="167">
        <v>1939</v>
      </c>
      <c r="D670" s="51" t="s">
        <v>4840</v>
      </c>
      <c r="E670" s="53" t="s">
        <v>574</v>
      </c>
      <c r="F670" s="34" t="s">
        <v>30</v>
      </c>
      <c r="G670" s="401" t="s">
        <v>31</v>
      </c>
      <c r="H670" s="400">
        <v>4309075</v>
      </c>
      <c r="I670" s="44"/>
      <c r="J670" s="45"/>
      <c r="K670" s="34"/>
      <c r="L670" s="44"/>
      <c r="M670" s="34"/>
      <c r="N670" s="44"/>
      <c r="O670" s="34"/>
      <c r="P670" s="34"/>
      <c r="Q670" s="44"/>
      <c r="R670" s="44"/>
      <c r="S670" s="44"/>
      <c r="T670" s="44"/>
      <c r="U670" s="366">
        <v>664.89027250000004</v>
      </c>
      <c r="V670" s="351"/>
      <c r="W670" s="352"/>
      <c r="X670" s="25" t="s">
        <v>1306</v>
      </c>
      <c r="Y670" s="164" t="s">
        <v>5162</v>
      </c>
      <c r="Z670" s="164">
        <v>58</v>
      </c>
      <c r="AA670" s="164">
        <v>57</v>
      </c>
      <c r="AB670" s="164">
        <v>57</v>
      </c>
      <c r="AC670" s="127"/>
    </row>
    <row r="671" spans="1:29" ht="120" x14ac:dyDescent="0.25">
      <c r="A671" s="24">
        <v>122</v>
      </c>
      <c r="B671" s="167">
        <v>1940</v>
      </c>
      <c r="C671" s="167">
        <v>1940</v>
      </c>
      <c r="D671" s="51" t="s">
        <v>4841</v>
      </c>
      <c r="E671" s="53" t="s">
        <v>683</v>
      </c>
      <c r="F671" s="34" t="s">
        <v>1</v>
      </c>
      <c r="G671" s="401" t="s">
        <v>164</v>
      </c>
      <c r="H671" s="400">
        <v>19001321</v>
      </c>
      <c r="I671" s="44"/>
      <c r="J671" s="45"/>
      <c r="K671" s="34"/>
      <c r="L671" s="44"/>
      <c r="M671" s="34"/>
      <c r="N671" s="44"/>
      <c r="O671" s="34"/>
      <c r="P671" s="34"/>
      <c r="Q671" s="44"/>
      <c r="R671" s="44"/>
      <c r="S671" s="44"/>
      <c r="T671" s="44"/>
      <c r="U671" s="366">
        <v>2931.9038303000002</v>
      </c>
      <c r="V671" s="351"/>
      <c r="W671" s="352"/>
      <c r="X671" s="25" t="s">
        <v>1306</v>
      </c>
      <c r="Y671" s="164" t="s">
        <v>5162</v>
      </c>
      <c r="Z671" s="164">
        <v>58</v>
      </c>
      <c r="AA671" s="164">
        <v>57</v>
      </c>
      <c r="AB671" s="164">
        <v>57</v>
      </c>
      <c r="AC671" s="127"/>
    </row>
    <row r="672" spans="1:29" ht="225" x14ac:dyDescent="0.25">
      <c r="A672" s="24">
        <v>123</v>
      </c>
      <c r="B672" s="167">
        <v>1941</v>
      </c>
      <c r="C672" s="167">
        <v>1941</v>
      </c>
      <c r="D672" s="51" t="s">
        <v>4842</v>
      </c>
      <c r="E672" s="53" t="s">
        <v>613</v>
      </c>
      <c r="F672" s="34" t="s">
        <v>30</v>
      </c>
      <c r="G672" s="401" t="s">
        <v>536</v>
      </c>
      <c r="H672" s="400">
        <v>7159110</v>
      </c>
      <c r="I672" s="44"/>
      <c r="J672" s="45"/>
      <c r="K672" s="34"/>
      <c r="L672" s="44"/>
      <c r="M672" s="34"/>
      <c r="N672" s="44"/>
      <c r="O672" s="34"/>
      <c r="P672" s="34"/>
      <c r="Q672" s="44"/>
      <c r="R672" s="44"/>
      <c r="S672" s="44"/>
      <c r="T672" s="44"/>
      <c r="U672" s="366">
        <v>1104.6506730000001</v>
      </c>
      <c r="V672" s="351"/>
      <c r="W672" s="352"/>
      <c r="X672" s="25" t="s">
        <v>1306</v>
      </c>
      <c r="Y672" s="164" t="s">
        <v>5162</v>
      </c>
      <c r="Z672" s="164">
        <v>58</v>
      </c>
      <c r="AA672" s="164">
        <v>57</v>
      </c>
      <c r="AB672" s="164">
        <v>57</v>
      </c>
      <c r="AC672" s="127"/>
    </row>
    <row r="673" spans="1:29" ht="150" x14ac:dyDescent="0.25">
      <c r="A673" s="24">
        <v>125</v>
      </c>
      <c r="B673" s="167">
        <v>1943</v>
      </c>
      <c r="C673" s="167">
        <v>1943</v>
      </c>
      <c r="D673" s="51" t="s">
        <v>4843</v>
      </c>
      <c r="E673" s="53" t="s">
        <v>555</v>
      </c>
      <c r="F673" s="34" t="s">
        <v>30</v>
      </c>
      <c r="G673" s="401" t="s">
        <v>726</v>
      </c>
      <c r="H673" s="400">
        <v>3377374</v>
      </c>
      <c r="I673" s="44"/>
      <c r="J673" s="45"/>
      <c r="K673" s="34"/>
      <c r="L673" s="44"/>
      <c r="M673" s="34"/>
      <c r="N673" s="44"/>
      <c r="O673" s="34"/>
      <c r="P673" s="34"/>
      <c r="Q673" s="44"/>
      <c r="R673" s="44"/>
      <c r="S673" s="44"/>
      <c r="T673" s="44"/>
      <c r="U673" s="366">
        <v>521.12880819999998</v>
      </c>
      <c r="V673" s="351"/>
      <c r="W673" s="352"/>
      <c r="X673" s="25" t="s">
        <v>1306</v>
      </c>
      <c r="Y673" s="164" t="s">
        <v>5162</v>
      </c>
      <c r="Z673" s="164">
        <v>58</v>
      </c>
      <c r="AA673" s="164">
        <v>57</v>
      </c>
      <c r="AB673" s="164">
        <v>57</v>
      </c>
      <c r="AC673" s="127"/>
    </row>
    <row r="674" spans="1:29" ht="135" x14ac:dyDescent="0.25">
      <c r="A674" s="24">
        <v>126</v>
      </c>
      <c r="B674" s="167">
        <v>1944</v>
      </c>
      <c r="C674" s="167">
        <v>1944</v>
      </c>
      <c r="D674" s="51" t="s">
        <v>4844</v>
      </c>
      <c r="E674" s="53" t="s">
        <v>635</v>
      </c>
      <c r="F674" s="34" t="s">
        <v>1</v>
      </c>
      <c r="G674" s="401" t="s">
        <v>3947</v>
      </c>
      <c r="H674" s="400">
        <v>8730347</v>
      </c>
      <c r="I674" s="44"/>
      <c r="J674" s="45"/>
      <c r="K674" s="34"/>
      <c r="L674" s="44"/>
      <c r="M674" s="34"/>
      <c r="N674" s="44"/>
      <c r="O674" s="34"/>
      <c r="P674" s="34"/>
      <c r="Q674" s="44"/>
      <c r="R674" s="44"/>
      <c r="S674" s="44"/>
      <c r="T674" s="44"/>
      <c r="U674" s="366">
        <v>1347.0925421000002</v>
      </c>
      <c r="V674" s="351"/>
      <c r="W674" s="352"/>
      <c r="X674" s="25" t="s">
        <v>1306</v>
      </c>
      <c r="Y674" s="164" t="s">
        <v>5162</v>
      </c>
      <c r="Z674" s="164">
        <v>58</v>
      </c>
      <c r="AA674" s="164">
        <v>57</v>
      </c>
      <c r="AB674" s="164">
        <v>57</v>
      </c>
      <c r="AC674" s="127"/>
    </row>
    <row r="675" spans="1:29" ht="180" x14ac:dyDescent="0.25">
      <c r="A675" s="24">
        <v>128</v>
      </c>
      <c r="B675" s="167">
        <v>1946</v>
      </c>
      <c r="C675" s="167">
        <v>1946</v>
      </c>
      <c r="D675" s="51" t="s">
        <v>4845</v>
      </c>
      <c r="E675" s="53" t="s">
        <v>623</v>
      </c>
      <c r="F675" s="34" t="s">
        <v>30</v>
      </c>
      <c r="G675" s="401" t="s">
        <v>31</v>
      </c>
      <c r="H675" s="400">
        <v>8165676</v>
      </c>
      <c r="I675" s="44"/>
      <c r="J675" s="45"/>
      <c r="K675" s="34"/>
      <c r="L675" s="44"/>
      <c r="M675" s="34"/>
      <c r="N675" s="44"/>
      <c r="O675" s="34"/>
      <c r="P675" s="34"/>
      <c r="Q675" s="44"/>
      <c r="R675" s="44"/>
      <c r="S675" s="44"/>
      <c r="T675" s="44"/>
      <c r="U675" s="366">
        <v>1259.9638068000002</v>
      </c>
      <c r="V675" s="351"/>
      <c r="W675" s="352"/>
      <c r="X675" s="25" t="s">
        <v>1306</v>
      </c>
      <c r="Y675" s="164" t="s">
        <v>5162</v>
      </c>
      <c r="Z675" s="164">
        <v>58</v>
      </c>
      <c r="AA675" s="164">
        <v>57</v>
      </c>
      <c r="AB675" s="164">
        <v>57</v>
      </c>
      <c r="AC675" s="127"/>
    </row>
    <row r="676" spans="1:29" ht="135" x14ac:dyDescent="0.25">
      <c r="A676" s="24">
        <v>133</v>
      </c>
      <c r="B676" s="167">
        <v>1951</v>
      </c>
      <c r="C676" s="167">
        <v>1951</v>
      </c>
      <c r="D676" s="51" t="s">
        <v>4848</v>
      </c>
      <c r="E676" s="53" t="s">
        <v>708</v>
      </c>
      <c r="F676" s="34" t="s">
        <v>1</v>
      </c>
      <c r="G676" s="401" t="s">
        <v>1449</v>
      </c>
      <c r="H676" s="400">
        <v>104793568</v>
      </c>
      <c r="I676" s="44"/>
      <c r="J676" s="45"/>
      <c r="K676" s="34"/>
      <c r="L676" s="44"/>
      <c r="M676" s="34"/>
      <c r="N676" s="44"/>
      <c r="O676" s="34"/>
      <c r="P676" s="34"/>
      <c r="Q676" s="44"/>
      <c r="R676" s="44"/>
      <c r="S676" s="44"/>
      <c r="T676" s="44"/>
      <c r="U676" s="366">
        <v>16169.647542400002</v>
      </c>
      <c r="V676" s="351"/>
      <c r="W676" s="352"/>
      <c r="X676" s="25" t="s">
        <v>1306</v>
      </c>
      <c r="Y676" s="164" t="s">
        <v>5162</v>
      </c>
      <c r="Z676" s="164">
        <v>58</v>
      </c>
      <c r="AA676" s="164">
        <v>57</v>
      </c>
      <c r="AB676" s="164">
        <v>57</v>
      </c>
      <c r="AC676" s="127"/>
    </row>
    <row r="677" spans="1:29" ht="135" x14ac:dyDescent="0.25">
      <c r="A677" s="24">
        <v>134</v>
      </c>
      <c r="B677" s="167">
        <v>1952</v>
      </c>
      <c r="C677" s="167">
        <v>1952</v>
      </c>
      <c r="D677" s="51" t="s">
        <v>4849</v>
      </c>
      <c r="E677" s="53" t="s">
        <v>638</v>
      </c>
      <c r="F677" s="34" t="s">
        <v>1</v>
      </c>
      <c r="G677" s="401" t="s">
        <v>151</v>
      </c>
      <c r="H677" s="400">
        <v>8400194</v>
      </c>
      <c r="I677" s="44"/>
      <c r="J677" s="45"/>
      <c r="K677" s="34"/>
      <c r="L677" s="44"/>
      <c r="M677" s="34"/>
      <c r="N677" s="44"/>
      <c r="O677" s="34"/>
      <c r="P677" s="34"/>
      <c r="Q677" s="44"/>
      <c r="R677" s="44"/>
      <c r="S677" s="44"/>
      <c r="T677" s="44"/>
      <c r="U677" s="366">
        <v>1376.7743073000001</v>
      </c>
      <c r="V677" s="351"/>
      <c r="W677" s="352"/>
      <c r="X677" s="25" t="s">
        <v>1306</v>
      </c>
      <c r="Y677" s="164" t="s">
        <v>5162</v>
      </c>
      <c r="Z677" s="164">
        <v>58</v>
      </c>
      <c r="AA677" s="164">
        <v>57</v>
      </c>
      <c r="AB677" s="164">
        <v>57</v>
      </c>
      <c r="AC677" s="127"/>
    </row>
    <row r="678" spans="1:29" ht="150" x14ac:dyDescent="0.25">
      <c r="A678" s="24">
        <v>135</v>
      </c>
      <c r="B678" s="167">
        <v>1953</v>
      </c>
      <c r="C678" s="167">
        <v>1953</v>
      </c>
      <c r="D678" s="51" t="s">
        <v>4850</v>
      </c>
      <c r="E678" s="53" t="s">
        <v>712</v>
      </c>
      <c r="F678" s="34" t="s">
        <v>1</v>
      </c>
      <c r="G678" s="401" t="s">
        <v>784</v>
      </c>
      <c r="H678" s="400">
        <v>11183613</v>
      </c>
      <c r="I678" s="44"/>
      <c r="J678" s="45">
        <v>2.2999999999999998</v>
      </c>
      <c r="K678" s="34"/>
      <c r="L678" s="53"/>
      <c r="M678" s="34"/>
      <c r="N678" s="53"/>
      <c r="O678" s="34"/>
      <c r="P678" s="34"/>
      <c r="Q678" s="53"/>
      <c r="R678" s="53"/>
      <c r="S678" s="53"/>
      <c r="T678" s="53"/>
      <c r="U678" s="366">
        <v>1727.9774859000001</v>
      </c>
      <c r="V678" s="351"/>
      <c r="W678" s="352"/>
      <c r="X678" s="25" t="s">
        <v>1306</v>
      </c>
      <c r="Y678" s="164" t="s">
        <v>5162</v>
      </c>
      <c r="Z678" s="164">
        <v>58</v>
      </c>
      <c r="AA678" s="164">
        <v>57</v>
      </c>
      <c r="AB678" s="164">
        <v>57</v>
      </c>
      <c r="AC678" s="127"/>
    </row>
    <row r="679" spans="1:29" ht="225" x14ac:dyDescent="0.25">
      <c r="A679" s="24">
        <v>136</v>
      </c>
      <c r="B679" s="167">
        <v>1954</v>
      </c>
      <c r="C679" s="167">
        <v>1954</v>
      </c>
      <c r="D679" s="51" t="s">
        <v>4851</v>
      </c>
      <c r="E679" s="53" t="s">
        <v>690</v>
      </c>
      <c r="F679" s="34" t="s">
        <v>30</v>
      </c>
      <c r="G679" s="401" t="s">
        <v>781</v>
      </c>
      <c r="H679" s="400">
        <v>32332981</v>
      </c>
      <c r="I679" s="44"/>
      <c r="J679" s="45"/>
      <c r="K679" s="34"/>
      <c r="L679" s="44"/>
      <c r="M679" s="34"/>
      <c r="N679" s="44"/>
      <c r="O679" s="34"/>
      <c r="P679" s="34"/>
      <c r="Q679" s="44"/>
      <c r="R679" s="44"/>
      <c r="S679" s="44"/>
      <c r="T679" s="44"/>
      <c r="U679" s="366">
        <v>4988.9789682999999</v>
      </c>
      <c r="V679" s="351"/>
      <c r="W679" s="352"/>
      <c r="X679" s="25" t="s">
        <v>1306</v>
      </c>
      <c r="Y679" s="164" t="s">
        <v>5162</v>
      </c>
      <c r="Z679" s="164">
        <v>58</v>
      </c>
      <c r="AA679" s="164">
        <v>57</v>
      </c>
      <c r="AB679" s="164">
        <v>57</v>
      </c>
      <c r="AC679" s="127"/>
    </row>
    <row r="680" spans="1:29" ht="105" x14ac:dyDescent="0.25">
      <c r="A680" s="24">
        <v>137</v>
      </c>
      <c r="B680" s="167">
        <v>1955</v>
      </c>
      <c r="C680" s="167">
        <v>1955</v>
      </c>
      <c r="D680" s="51" t="s">
        <v>4852</v>
      </c>
      <c r="E680" s="53" t="s">
        <v>577</v>
      </c>
      <c r="F680" s="34" t="s">
        <v>30</v>
      </c>
      <c r="G680" s="401" t="s">
        <v>734</v>
      </c>
      <c r="H680" s="400">
        <v>4540605</v>
      </c>
      <c r="I680" s="44"/>
      <c r="J680" s="45"/>
      <c r="K680" s="34"/>
      <c r="L680" s="44"/>
      <c r="M680" s="34"/>
      <c r="N680" s="44"/>
      <c r="O680" s="34"/>
      <c r="P680" s="34"/>
      <c r="Q680" s="44"/>
      <c r="R680" s="44"/>
      <c r="S680" s="44"/>
      <c r="T680" s="44"/>
      <c r="U680" s="366">
        <v>700.61535150000009</v>
      </c>
      <c r="V680" s="351"/>
      <c r="W680" s="352"/>
      <c r="X680" s="25" t="s">
        <v>1306</v>
      </c>
      <c r="Y680" s="164" t="s">
        <v>5162</v>
      </c>
      <c r="Z680" s="164">
        <v>58</v>
      </c>
      <c r="AA680" s="164">
        <v>57</v>
      </c>
      <c r="AB680" s="164">
        <v>57</v>
      </c>
      <c r="AC680" s="127"/>
    </row>
    <row r="681" spans="1:29" ht="120" x14ac:dyDescent="0.25">
      <c r="A681" s="24">
        <v>138</v>
      </c>
      <c r="B681" s="167">
        <v>1956</v>
      </c>
      <c r="C681" s="167">
        <v>1956</v>
      </c>
      <c r="D681" s="51" t="s">
        <v>4853</v>
      </c>
      <c r="E681" s="53" t="s">
        <v>626</v>
      </c>
      <c r="F681" s="34" t="s">
        <v>30</v>
      </c>
      <c r="G681" s="401" t="s">
        <v>537</v>
      </c>
      <c r="H681" s="400">
        <v>8622757</v>
      </c>
      <c r="I681" s="44"/>
      <c r="J681" s="45"/>
      <c r="K681" s="34"/>
      <c r="L681" s="44"/>
      <c r="M681" s="34"/>
      <c r="N681" s="44"/>
      <c r="O681" s="34"/>
      <c r="P681" s="34"/>
      <c r="Q681" s="44"/>
      <c r="R681" s="44"/>
      <c r="S681" s="44"/>
      <c r="T681" s="44"/>
      <c r="U681" s="366">
        <v>1285.5398033000001</v>
      </c>
      <c r="V681" s="351"/>
      <c r="W681" s="352"/>
      <c r="X681" s="25" t="s">
        <v>1306</v>
      </c>
      <c r="Y681" s="164" t="s">
        <v>5162</v>
      </c>
      <c r="Z681" s="164">
        <v>58</v>
      </c>
      <c r="AA681" s="164">
        <v>57</v>
      </c>
      <c r="AB681" s="164">
        <v>57</v>
      </c>
      <c r="AC681" s="127"/>
    </row>
    <row r="682" spans="1:29" ht="180" x14ac:dyDescent="0.25">
      <c r="A682" s="24">
        <v>141</v>
      </c>
      <c r="B682" s="167">
        <v>1959</v>
      </c>
      <c r="C682" s="167">
        <v>1959</v>
      </c>
      <c r="D682" s="51" t="s">
        <v>4855</v>
      </c>
      <c r="E682" s="53" t="s">
        <v>643</v>
      </c>
      <c r="F682" s="34" t="s">
        <v>1</v>
      </c>
      <c r="G682" s="401" t="s">
        <v>768</v>
      </c>
      <c r="H682" s="400">
        <v>107744589</v>
      </c>
      <c r="I682" s="44"/>
      <c r="J682" s="45"/>
      <c r="K682" s="34"/>
      <c r="L682" s="44"/>
      <c r="M682" s="34"/>
      <c r="N682" s="44"/>
      <c r="O682" s="34"/>
      <c r="P682" s="34"/>
      <c r="Q682" s="44"/>
      <c r="R682" s="44"/>
      <c r="S682" s="44"/>
      <c r="T682" s="44"/>
      <c r="U682" s="366">
        <v>16624.990082700002</v>
      </c>
      <c r="V682" s="351"/>
      <c r="W682" s="352"/>
      <c r="X682" s="25" t="s">
        <v>1306</v>
      </c>
      <c r="Y682" s="164" t="s">
        <v>5162</v>
      </c>
      <c r="Z682" s="164">
        <v>58</v>
      </c>
      <c r="AA682" s="164">
        <v>57</v>
      </c>
      <c r="AB682" s="164">
        <v>57</v>
      </c>
      <c r="AC682" s="127"/>
    </row>
    <row r="683" spans="1:29" ht="105" x14ac:dyDescent="0.25">
      <c r="A683" s="24">
        <v>143</v>
      </c>
      <c r="B683" s="167">
        <v>1961</v>
      </c>
      <c r="C683" s="167">
        <v>1961</v>
      </c>
      <c r="D683" s="51" t="s">
        <v>4857</v>
      </c>
      <c r="E683" s="53" t="s">
        <v>662</v>
      </c>
      <c r="F683" s="34" t="s">
        <v>1</v>
      </c>
      <c r="G683" s="401" t="s">
        <v>1450</v>
      </c>
      <c r="H683" s="344">
        <v>12240689</v>
      </c>
      <c r="I683" s="44"/>
      <c r="J683" s="45"/>
      <c r="K683" s="34"/>
      <c r="L683" s="44"/>
      <c r="M683" s="34"/>
      <c r="N683" s="44"/>
      <c r="O683" s="34"/>
      <c r="P683" s="34"/>
      <c r="Q683" s="44"/>
      <c r="R683" s="44"/>
      <c r="S683" s="44"/>
      <c r="T683" s="44"/>
      <c r="U683" s="366">
        <v>1888.7383127000001</v>
      </c>
      <c r="V683" s="351"/>
      <c r="W683" s="352"/>
      <c r="X683" s="25" t="s">
        <v>1306</v>
      </c>
      <c r="Y683" s="164" t="s">
        <v>5162</v>
      </c>
      <c r="Z683" s="164">
        <v>58</v>
      </c>
      <c r="AA683" s="164">
        <v>57</v>
      </c>
      <c r="AB683" s="164">
        <v>57</v>
      </c>
      <c r="AC683" s="127"/>
    </row>
    <row r="684" spans="1:29" ht="150" x14ac:dyDescent="0.25">
      <c r="A684" s="24">
        <v>145</v>
      </c>
      <c r="B684" s="167">
        <v>1963</v>
      </c>
      <c r="C684" s="167">
        <v>1963</v>
      </c>
      <c r="D684" s="51" t="s">
        <v>4859</v>
      </c>
      <c r="E684" s="53" t="s">
        <v>674</v>
      </c>
      <c r="F684" s="34" t="s">
        <v>1</v>
      </c>
      <c r="G684" s="401" t="s">
        <v>1450</v>
      </c>
      <c r="H684" s="400">
        <v>14769669</v>
      </c>
      <c r="I684" s="44"/>
      <c r="J684" s="45"/>
      <c r="K684" s="34"/>
      <c r="L684" s="44"/>
      <c r="M684" s="34"/>
      <c r="N684" s="44"/>
      <c r="O684" s="34"/>
      <c r="P684" s="34"/>
      <c r="Q684" s="44"/>
      <c r="R684" s="44"/>
      <c r="S684" s="44"/>
      <c r="T684" s="44"/>
      <c r="U684" s="366">
        <v>2278.9599267000003</v>
      </c>
      <c r="V684" s="351"/>
      <c r="W684" s="352"/>
      <c r="X684" s="25" t="s">
        <v>1306</v>
      </c>
      <c r="Y684" s="164" t="s">
        <v>5162</v>
      </c>
      <c r="Z684" s="164">
        <v>58</v>
      </c>
      <c r="AA684" s="164">
        <v>57</v>
      </c>
      <c r="AB684" s="164">
        <v>57</v>
      </c>
      <c r="AC684" s="127"/>
    </row>
    <row r="685" spans="1:29" ht="150" x14ac:dyDescent="0.25">
      <c r="A685" s="24">
        <v>150</v>
      </c>
      <c r="B685" s="167">
        <v>1968</v>
      </c>
      <c r="C685" s="167">
        <v>1968</v>
      </c>
      <c r="D685" s="51" t="s">
        <v>4863</v>
      </c>
      <c r="E685" s="53" t="s">
        <v>681</v>
      </c>
      <c r="F685" s="34" t="s">
        <v>1</v>
      </c>
      <c r="G685" s="401" t="s">
        <v>1452</v>
      </c>
      <c r="H685" s="344">
        <v>18426263</v>
      </c>
      <c r="I685" s="44"/>
      <c r="J685" s="45"/>
      <c r="K685" s="34"/>
      <c r="L685" s="44"/>
      <c r="M685" s="34"/>
      <c r="N685" s="44"/>
      <c r="O685" s="34"/>
      <c r="P685" s="34"/>
      <c r="Q685" s="44"/>
      <c r="R685" s="44"/>
      <c r="S685" s="44"/>
      <c r="T685" s="44"/>
      <c r="U685" s="366">
        <v>2843.1723809</v>
      </c>
      <c r="V685" s="351"/>
      <c r="W685" s="352"/>
      <c r="X685" s="25" t="s">
        <v>1306</v>
      </c>
      <c r="Y685" s="164" t="s">
        <v>5162</v>
      </c>
      <c r="Z685" s="164">
        <v>58</v>
      </c>
      <c r="AA685" s="164">
        <v>57</v>
      </c>
      <c r="AB685" s="164">
        <v>57</v>
      </c>
      <c r="AC685" s="127"/>
    </row>
    <row r="686" spans="1:29" ht="150" x14ac:dyDescent="0.25">
      <c r="A686" s="24">
        <v>154</v>
      </c>
      <c r="B686" s="167">
        <v>1972</v>
      </c>
      <c r="C686" s="167">
        <v>1972</v>
      </c>
      <c r="D686" s="51" t="s">
        <v>4867</v>
      </c>
      <c r="E686" s="53" t="s">
        <v>612</v>
      </c>
      <c r="F686" s="34" t="s">
        <v>30</v>
      </c>
      <c r="G686" s="401" t="s">
        <v>726</v>
      </c>
      <c r="H686" s="400">
        <v>7114785</v>
      </c>
      <c r="I686" s="44"/>
      <c r="J686" s="45">
        <v>6.02</v>
      </c>
      <c r="K686" s="34"/>
      <c r="L686" s="44"/>
      <c r="M686" s="34"/>
      <c r="N686" s="44"/>
      <c r="O686" s="34"/>
      <c r="P686" s="34"/>
      <c r="Q686" s="44"/>
      <c r="R686" s="44"/>
      <c r="S686" s="44"/>
      <c r="T686" s="44"/>
      <c r="U686" s="366">
        <v>1103.9517255000001</v>
      </c>
      <c r="V686" s="351"/>
      <c r="W686" s="352"/>
      <c r="X686" s="25" t="s">
        <v>1306</v>
      </c>
      <c r="Y686" s="164" t="s">
        <v>5162</v>
      </c>
      <c r="Z686" s="164">
        <v>58</v>
      </c>
      <c r="AA686" s="164">
        <v>57</v>
      </c>
      <c r="AB686" s="164">
        <v>57</v>
      </c>
      <c r="AC686" s="127"/>
    </row>
    <row r="687" spans="1:29" ht="120" x14ac:dyDescent="0.25">
      <c r="A687" s="24">
        <v>155</v>
      </c>
      <c r="B687" s="167">
        <v>1973</v>
      </c>
      <c r="C687" s="167">
        <v>1973</v>
      </c>
      <c r="D687" s="51" t="s">
        <v>4868</v>
      </c>
      <c r="E687" s="53" t="s">
        <v>582</v>
      </c>
      <c r="F687" s="34" t="s">
        <v>30</v>
      </c>
      <c r="G687" s="401" t="s">
        <v>726</v>
      </c>
      <c r="H687" s="400">
        <v>5021800</v>
      </c>
      <c r="I687" s="44"/>
      <c r="J687" s="45"/>
      <c r="K687" s="34"/>
      <c r="L687" s="44"/>
      <c r="M687" s="34"/>
      <c r="N687" s="44"/>
      <c r="O687" s="34"/>
      <c r="P687" s="34"/>
      <c r="Q687" s="44"/>
      <c r="R687" s="44"/>
      <c r="S687" s="44"/>
      <c r="T687" s="44"/>
      <c r="U687" s="366">
        <v>777.68743000000006</v>
      </c>
      <c r="V687" s="351"/>
      <c r="W687" s="352"/>
      <c r="X687" s="25" t="s">
        <v>1306</v>
      </c>
      <c r="Y687" s="164" t="s">
        <v>5162</v>
      </c>
      <c r="Z687" s="164">
        <v>58</v>
      </c>
      <c r="AA687" s="164">
        <v>57</v>
      </c>
      <c r="AB687" s="164">
        <v>57</v>
      </c>
      <c r="AC687" s="127"/>
    </row>
    <row r="688" spans="1:29" ht="195" x14ac:dyDescent="0.25">
      <c r="A688" s="24">
        <v>158</v>
      </c>
      <c r="B688" s="167">
        <v>1976</v>
      </c>
      <c r="C688" s="167">
        <v>1976</v>
      </c>
      <c r="D688" s="51" t="s">
        <v>4871</v>
      </c>
      <c r="E688" s="401" t="s">
        <v>655</v>
      </c>
      <c r="F688" s="34" t="s">
        <v>30</v>
      </c>
      <c r="G688" s="401" t="s">
        <v>50</v>
      </c>
      <c r="H688" s="400">
        <v>4870000</v>
      </c>
      <c r="I688" s="44"/>
      <c r="J688" s="45"/>
      <c r="K688" s="34"/>
      <c r="L688" s="44"/>
      <c r="M688" s="34"/>
      <c r="N688" s="44"/>
      <c r="O688" s="34"/>
      <c r="P688" s="34"/>
      <c r="Q688" s="44"/>
      <c r="R688" s="44"/>
      <c r="S688" s="44"/>
      <c r="T688" s="44"/>
      <c r="U688" s="366">
        <v>751.44100000000003</v>
      </c>
      <c r="V688" s="351"/>
      <c r="W688" s="352"/>
      <c r="X688" s="25" t="s">
        <v>1306</v>
      </c>
      <c r="Y688" s="164" t="s">
        <v>5162</v>
      </c>
      <c r="Z688" s="164">
        <v>58</v>
      </c>
      <c r="AA688" s="164">
        <v>57</v>
      </c>
      <c r="AB688" s="164">
        <v>57</v>
      </c>
      <c r="AC688" s="127"/>
    </row>
    <row r="689" spans="1:29" ht="120" x14ac:dyDescent="0.25">
      <c r="A689" s="24">
        <v>159</v>
      </c>
      <c r="B689" s="167">
        <v>1977</v>
      </c>
      <c r="C689" s="167">
        <v>1977</v>
      </c>
      <c r="D689" s="51" t="s">
        <v>4872</v>
      </c>
      <c r="E689" s="53" t="s">
        <v>627</v>
      </c>
      <c r="F689" s="34" t="s">
        <v>1</v>
      </c>
      <c r="G689" s="401" t="s">
        <v>741</v>
      </c>
      <c r="H689" s="400">
        <v>8331704</v>
      </c>
      <c r="I689" s="44"/>
      <c r="J689" s="45"/>
      <c r="K689" s="34"/>
      <c r="L689" s="44"/>
      <c r="M689" s="34"/>
      <c r="N689" s="44"/>
      <c r="O689" s="34"/>
      <c r="P689" s="34"/>
      <c r="Q689" s="44"/>
      <c r="R689" s="44"/>
      <c r="S689" s="44"/>
      <c r="T689" s="44"/>
      <c r="U689" s="366">
        <v>1285.5819272000001</v>
      </c>
      <c r="V689" s="351"/>
      <c r="W689" s="352"/>
      <c r="X689" s="25" t="s">
        <v>1306</v>
      </c>
      <c r="Y689" s="164" t="s">
        <v>5162</v>
      </c>
      <c r="Z689" s="164">
        <v>58</v>
      </c>
      <c r="AA689" s="164">
        <v>57</v>
      </c>
      <c r="AB689" s="164">
        <v>57</v>
      </c>
      <c r="AC689" s="127"/>
    </row>
    <row r="690" spans="1:29" ht="135" x14ac:dyDescent="0.25">
      <c r="A690" s="24">
        <v>160</v>
      </c>
      <c r="B690" s="167">
        <v>1978</v>
      </c>
      <c r="C690" s="167">
        <v>1978</v>
      </c>
      <c r="D690" s="51" t="s">
        <v>4873</v>
      </c>
      <c r="E690" s="53" t="s">
        <v>647</v>
      </c>
      <c r="F690" s="34" t="s">
        <v>30</v>
      </c>
      <c r="G690" s="401" t="s">
        <v>50</v>
      </c>
      <c r="H690" s="400">
        <v>10087216</v>
      </c>
      <c r="I690" s="44"/>
      <c r="J690" s="45"/>
      <c r="K690" s="34"/>
      <c r="L690" s="44"/>
      <c r="M690" s="34"/>
      <c r="N690" s="44"/>
      <c r="O690" s="34"/>
      <c r="P690" s="34"/>
      <c r="Q690" s="44"/>
      <c r="R690" s="44"/>
      <c r="S690" s="44"/>
      <c r="T690" s="44"/>
      <c r="U690" s="366">
        <v>1556.4574288000001</v>
      </c>
      <c r="V690" s="351"/>
      <c r="W690" s="352"/>
      <c r="X690" s="25" t="s">
        <v>1306</v>
      </c>
      <c r="Y690" s="164" t="s">
        <v>5162</v>
      </c>
      <c r="Z690" s="164">
        <v>58</v>
      </c>
      <c r="AA690" s="164">
        <v>57</v>
      </c>
      <c r="AB690" s="164">
        <v>57</v>
      </c>
      <c r="AC690" s="127"/>
    </row>
    <row r="691" spans="1:29" ht="135" x14ac:dyDescent="0.25">
      <c r="A691" s="24">
        <v>164</v>
      </c>
      <c r="B691" s="167">
        <v>1982</v>
      </c>
      <c r="C691" s="167">
        <v>1982</v>
      </c>
      <c r="D691" s="51" t="s">
        <v>4874</v>
      </c>
      <c r="E691" s="53" t="s">
        <v>615</v>
      </c>
      <c r="F691" s="34" t="s">
        <v>1</v>
      </c>
      <c r="G691" s="401" t="s">
        <v>755</v>
      </c>
      <c r="H691" s="400">
        <v>7730760</v>
      </c>
      <c r="I691" s="44"/>
      <c r="J691" s="45"/>
      <c r="K691" s="34"/>
      <c r="L691" s="44"/>
      <c r="M691" s="34"/>
      <c r="N691" s="44"/>
      <c r="O691" s="34"/>
      <c r="P691" s="34"/>
      <c r="Q691" s="44"/>
      <c r="R691" s="44"/>
      <c r="S691" s="44"/>
      <c r="T691" s="44"/>
      <c r="U691" s="366">
        <v>1192.856268</v>
      </c>
      <c r="V691" s="351"/>
      <c r="W691" s="352"/>
      <c r="X691" s="25" t="s">
        <v>1306</v>
      </c>
      <c r="Y691" s="164" t="s">
        <v>5162</v>
      </c>
      <c r="Z691" s="164">
        <v>58</v>
      </c>
      <c r="AA691" s="164">
        <v>57</v>
      </c>
      <c r="AB691" s="164">
        <v>57</v>
      </c>
      <c r="AC691" s="127"/>
    </row>
    <row r="692" spans="1:29" ht="165" x14ac:dyDescent="0.25">
      <c r="A692" s="24">
        <v>165</v>
      </c>
      <c r="B692" s="167">
        <v>1983</v>
      </c>
      <c r="C692" s="167">
        <v>1983</v>
      </c>
      <c r="D692" s="51" t="s">
        <v>4875</v>
      </c>
      <c r="E692" s="53" t="s">
        <v>564</v>
      </c>
      <c r="F692" s="34" t="s">
        <v>30</v>
      </c>
      <c r="G692" s="401" t="s">
        <v>725</v>
      </c>
      <c r="H692" s="400">
        <v>3770073</v>
      </c>
      <c r="I692" s="44"/>
      <c r="J692" s="45">
        <v>16.253999999999998</v>
      </c>
      <c r="K692" s="34"/>
      <c r="L692" s="44"/>
      <c r="M692" s="34"/>
      <c r="N692" s="44"/>
      <c r="O692" s="34"/>
      <c r="P692" s="34"/>
      <c r="Q692" s="44"/>
      <c r="R692" s="44"/>
      <c r="S692" s="44"/>
      <c r="T692" s="44"/>
      <c r="U692" s="366">
        <v>1547.3989466</v>
      </c>
      <c r="V692" s="351"/>
      <c r="W692" s="352"/>
      <c r="X692" s="25" t="s">
        <v>1306</v>
      </c>
      <c r="Y692" s="164" t="s">
        <v>5162</v>
      </c>
      <c r="Z692" s="164">
        <v>58</v>
      </c>
      <c r="AA692" s="164">
        <v>57</v>
      </c>
      <c r="AB692" s="164">
        <v>57</v>
      </c>
      <c r="AC692" s="140"/>
    </row>
    <row r="693" spans="1:29" ht="240" x14ac:dyDescent="0.25">
      <c r="A693" s="24">
        <v>166</v>
      </c>
      <c r="B693" s="167">
        <v>1984</v>
      </c>
      <c r="C693" s="167">
        <v>1984</v>
      </c>
      <c r="D693" s="51" t="s">
        <v>4876</v>
      </c>
      <c r="E693" s="53" t="s">
        <v>699</v>
      </c>
      <c r="F693" s="34" t="s">
        <v>1</v>
      </c>
      <c r="G693" s="401" t="s">
        <v>757</v>
      </c>
      <c r="H693" s="400">
        <v>12154737</v>
      </c>
      <c r="I693" s="44"/>
      <c r="J693" s="45">
        <v>129</v>
      </c>
      <c r="K693" s="34"/>
      <c r="L693" s="44"/>
      <c r="M693" s="34"/>
      <c r="N693" s="44"/>
      <c r="O693" s="34"/>
      <c r="P693" s="34"/>
      <c r="Q693" s="44"/>
      <c r="R693" s="44"/>
      <c r="S693" s="44"/>
      <c r="T693" s="44"/>
      <c r="U693" s="366">
        <v>6312.0259191000005</v>
      </c>
      <c r="V693" s="351"/>
      <c r="W693" s="352"/>
      <c r="X693" s="25" t="s">
        <v>1306</v>
      </c>
      <c r="Y693" s="164" t="s">
        <v>5162</v>
      </c>
      <c r="Z693" s="164">
        <v>58</v>
      </c>
      <c r="AA693" s="164">
        <v>57</v>
      </c>
      <c r="AB693" s="164">
        <v>57</v>
      </c>
      <c r="AC693" s="127"/>
    </row>
    <row r="694" spans="1:29" ht="195" x14ac:dyDescent="0.25">
      <c r="A694" s="24">
        <v>169</v>
      </c>
      <c r="B694" s="167">
        <v>1987</v>
      </c>
      <c r="C694" s="167">
        <v>1987</v>
      </c>
      <c r="D694" s="51" t="s">
        <v>4878</v>
      </c>
      <c r="E694" s="53" t="s">
        <v>1305</v>
      </c>
      <c r="F694" s="34" t="s">
        <v>1</v>
      </c>
      <c r="G694" s="401" t="s">
        <v>330</v>
      </c>
      <c r="H694" s="400">
        <v>3399838</v>
      </c>
      <c r="I694" s="44"/>
      <c r="J694" s="45"/>
      <c r="K694" s="34"/>
      <c r="L694" s="44"/>
      <c r="M694" s="34"/>
      <c r="N694" s="44"/>
      <c r="O694" s="34"/>
      <c r="P694" s="34"/>
      <c r="Q694" s="44"/>
      <c r="R694" s="44"/>
      <c r="S694" s="44"/>
      <c r="T694" s="44"/>
      <c r="U694" s="366">
        <v>1142.4049513</v>
      </c>
      <c r="V694" s="351"/>
      <c r="W694" s="352"/>
      <c r="X694" s="25" t="s">
        <v>1306</v>
      </c>
      <c r="Y694" s="164" t="s">
        <v>5162</v>
      </c>
      <c r="Z694" s="164">
        <v>58</v>
      </c>
      <c r="AA694" s="164">
        <v>57</v>
      </c>
      <c r="AB694" s="164">
        <v>57</v>
      </c>
      <c r="AC694" s="127"/>
    </row>
    <row r="695" spans="1:29" ht="120" x14ac:dyDescent="0.25">
      <c r="A695" s="24">
        <v>171</v>
      </c>
      <c r="B695" s="167">
        <v>1989</v>
      </c>
      <c r="C695" s="167">
        <v>1989</v>
      </c>
      <c r="D695" s="51" t="s">
        <v>4880</v>
      </c>
      <c r="E695" s="53" t="s">
        <v>594</v>
      </c>
      <c r="F695" s="34" t="s">
        <v>30</v>
      </c>
      <c r="G695" s="401" t="s">
        <v>537</v>
      </c>
      <c r="H695" s="400">
        <v>6335067</v>
      </c>
      <c r="I695" s="44"/>
      <c r="J695" s="45"/>
      <c r="K695" s="34"/>
      <c r="L695" s="44"/>
      <c r="M695" s="34"/>
      <c r="N695" s="44"/>
      <c r="O695" s="34"/>
      <c r="P695" s="34"/>
      <c r="Q695" s="44"/>
      <c r="R695" s="44"/>
      <c r="S695" s="44"/>
      <c r="T695" s="44"/>
      <c r="U695" s="366">
        <v>977.50083810000001</v>
      </c>
      <c r="V695" s="351"/>
      <c r="W695" s="352"/>
      <c r="X695" s="25" t="s">
        <v>1306</v>
      </c>
      <c r="Y695" s="164" t="s">
        <v>5162</v>
      </c>
      <c r="Z695" s="164">
        <v>58</v>
      </c>
      <c r="AA695" s="164">
        <v>57</v>
      </c>
      <c r="AB695" s="164">
        <v>57</v>
      </c>
      <c r="AC695" s="127"/>
    </row>
    <row r="696" spans="1:29" ht="195" x14ac:dyDescent="0.25">
      <c r="A696" s="24">
        <v>173</v>
      </c>
      <c r="B696" s="167">
        <v>1991</v>
      </c>
      <c r="C696" s="167">
        <v>1991</v>
      </c>
      <c r="D696" s="51" t="s">
        <v>4882</v>
      </c>
      <c r="E696" s="53" t="s">
        <v>575</v>
      </c>
      <c r="F696" s="34" t="s">
        <v>30</v>
      </c>
      <c r="G696" s="401" t="s">
        <v>726</v>
      </c>
      <c r="H696" s="400">
        <v>4309455</v>
      </c>
      <c r="I696" s="44"/>
      <c r="J696" s="45"/>
      <c r="K696" s="34"/>
      <c r="L696" s="44"/>
      <c r="M696" s="34"/>
      <c r="N696" s="44"/>
      <c r="O696" s="34"/>
      <c r="P696" s="34"/>
      <c r="Q696" s="44"/>
      <c r="R696" s="44">
        <v>33.299999999999997</v>
      </c>
      <c r="S696" s="44"/>
      <c r="T696" s="44"/>
      <c r="U696" s="366">
        <v>701.24590650000005</v>
      </c>
      <c r="V696" s="351"/>
      <c r="W696" s="352"/>
      <c r="X696" s="25" t="s">
        <v>1306</v>
      </c>
      <c r="Y696" s="164" t="s">
        <v>5162</v>
      </c>
      <c r="Z696" s="164">
        <v>58</v>
      </c>
      <c r="AA696" s="164">
        <v>57</v>
      </c>
      <c r="AB696" s="164">
        <v>57</v>
      </c>
      <c r="AC696" s="127"/>
    </row>
    <row r="697" spans="1:29" ht="105" x14ac:dyDescent="0.25">
      <c r="A697" s="24">
        <v>174</v>
      </c>
      <c r="B697" s="167">
        <v>1992</v>
      </c>
      <c r="C697" s="167">
        <v>1992</v>
      </c>
      <c r="D697" s="51" t="s">
        <v>4883</v>
      </c>
      <c r="E697" s="401" t="s">
        <v>620</v>
      </c>
      <c r="F697" s="34" t="s">
        <v>1</v>
      </c>
      <c r="G697" s="401" t="s">
        <v>1491</v>
      </c>
      <c r="H697" s="400">
        <v>7999532</v>
      </c>
      <c r="I697" s="44"/>
      <c r="J697" s="45">
        <v>23.22</v>
      </c>
      <c r="K697" s="34"/>
      <c r="L697" s="45">
        <v>44.72</v>
      </c>
      <c r="M697" s="34"/>
      <c r="N697" s="44"/>
      <c r="O697" s="34"/>
      <c r="P697" s="34"/>
      <c r="Q697" s="44"/>
      <c r="R697" s="44"/>
      <c r="S697" s="44"/>
      <c r="T697" s="44"/>
      <c r="U697" s="366">
        <v>1668.4274694000001</v>
      </c>
      <c r="V697" s="351"/>
      <c r="W697" s="352"/>
      <c r="X697" s="25" t="s">
        <v>1306</v>
      </c>
      <c r="Y697" s="164" t="s">
        <v>5162</v>
      </c>
      <c r="Z697" s="164">
        <v>58</v>
      </c>
      <c r="AA697" s="164">
        <v>57</v>
      </c>
      <c r="AB697" s="164">
        <v>57</v>
      </c>
      <c r="AC697" s="127"/>
    </row>
    <row r="698" spans="1:29" ht="90" x14ac:dyDescent="0.25">
      <c r="A698" s="24">
        <v>176</v>
      </c>
      <c r="B698" s="167">
        <v>1994</v>
      </c>
      <c r="C698" s="167">
        <v>1994</v>
      </c>
      <c r="D698" s="51" t="s">
        <v>4885</v>
      </c>
      <c r="E698" s="63" t="s">
        <v>648</v>
      </c>
      <c r="F698" s="34" t="s">
        <v>30</v>
      </c>
      <c r="G698" s="401" t="s">
        <v>737</v>
      </c>
      <c r="H698" s="400">
        <v>11900000</v>
      </c>
      <c r="I698" s="44"/>
      <c r="J698" s="45"/>
      <c r="K698" s="34"/>
      <c r="L698" s="44"/>
      <c r="M698" s="34"/>
      <c r="N698" s="44"/>
      <c r="O698" s="34"/>
      <c r="P698" s="34"/>
      <c r="Q698" s="44"/>
      <c r="R698" s="44"/>
      <c r="S698" s="44"/>
      <c r="T698" s="44"/>
      <c r="U698" s="366">
        <v>1836.17</v>
      </c>
      <c r="V698" s="351"/>
      <c r="W698" s="352"/>
      <c r="X698" s="25" t="s">
        <v>1306</v>
      </c>
      <c r="Y698" s="164" t="s">
        <v>5162</v>
      </c>
      <c r="Z698" s="164">
        <v>58</v>
      </c>
      <c r="AA698" s="164">
        <v>57</v>
      </c>
      <c r="AB698" s="164">
        <v>57</v>
      </c>
      <c r="AC698" s="127"/>
    </row>
    <row r="699" spans="1:29" ht="120" x14ac:dyDescent="0.25">
      <c r="A699" s="24">
        <v>180</v>
      </c>
      <c r="B699" s="167">
        <v>1998</v>
      </c>
      <c r="C699" s="167">
        <v>1998</v>
      </c>
      <c r="D699" s="51" t="s">
        <v>4887</v>
      </c>
      <c r="E699" s="53" t="s">
        <v>595</v>
      </c>
      <c r="F699" s="34" t="s">
        <v>30</v>
      </c>
      <c r="G699" s="401" t="s">
        <v>746</v>
      </c>
      <c r="H699" s="400">
        <v>6409081</v>
      </c>
      <c r="I699" s="44"/>
      <c r="J699" s="45"/>
      <c r="K699" s="34"/>
      <c r="L699" s="44"/>
      <c r="M699" s="34"/>
      <c r="N699" s="44"/>
      <c r="O699" s="34"/>
      <c r="P699" s="34"/>
      <c r="Q699" s="44"/>
      <c r="R699" s="44"/>
      <c r="S699" s="44"/>
      <c r="T699" s="44"/>
      <c r="U699" s="366">
        <v>988.92119830000001</v>
      </c>
      <c r="V699" s="351"/>
      <c r="W699" s="352"/>
      <c r="X699" s="25" t="s">
        <v>1306</v>
      </c>
      <c r="Y699" s="164" t="s">
        <v>5162</v>
      </c>
      <c r="Z699" s="164">
        <v>58</v>
      </c>
      <c r="AA699" s="164">
        <v>57</v>
      </c>
      <c r="AB699" s="164">
        <v>57</v>
      </c>
      <c r="AC699" s="127"/>
    </row>
    <row r="700" spans="1:29" ht="165" x14ac:dyDescent="0.25">
      <c r="A700" s="24">
        <v>185</v>
      </c>
      <c r="B700" s="167">
        <v>2003</v>
      </c>
      <c r="C700" s="167">
        <v>2003</v>
      </c>
      <c r="D700" s="51" t="s">
        <v>4890</v>
      </c>
      <c r="E700" s="53" t="s">
        <v>619</v>
      </c>
      <c r="F700" s="34" t="s">
        <v>1</v>
      </c>
      <c r="G700" s="401" t="s">
        <v>1455</v>
      </c>
      <c r="H700" s="400">
        <v>7984409</v>
      </c>
      <c r="I700" s="44"/>
      <c r="J700" s="45"/>
      <c r="K700" s="34"/>
      <c r="L700" s="44"/>
      <c r="M700" s="34"/>
      <c r="N700" s="44"/>
      <c r="O700" s="34"/>
      <c r="P700" s="34"/>
      <c r="Q700" s="44"/>
      <c r="R700" s="44"/>
      <c r="S700" s="44"/>
      <c r="T700" s="44"/>
      <c r="U700" s="366">
        <v>1231.9943087000001</v>
      </c>
      <c r="V700" s="351"/>
      <c r="W700" s="352"/>
      <c r="X700" s="25" t="s">
        <v>1306</v>
      </c>
      <c r="Y700" s="164" t="s">
        <v>5162</v>
      </c>
      <c r="Z700" s="164">
        <v>58</v>
      </c>
      <c r="AA700" s="164">
        <v>57</v>
      </c>
      <c r="AB700" s="164">
        <v>57</v>
      </c>
      <c r="AC700" s="127"/>
    </row>
    <row r="701" spans="1:29" ht="105" x14ac:dyDescent="0.25">
      <c r="A701" s="24">
        <v>186</v>
      </c>
      <c r="B701" s="167">
        <v>2004</v>
      </c>
      <c r="C701" s="167">
        <v>2004</v>
      </c>
      <c r="D701" s="51" t="s">
        <v>4891</v>
      </c>
      <c r="E701" s="53" t="s">
        <v>701</v>
      </c>
      <c r="F701" s="34" t="s">
        <v>1</v>
      </c>
      <c r="G701" s="401" t="s">
        <v>1456</v>
      </c>
      <c r="H701" s="344">
        <v>40680881</v>
      </c>
      <c r="I701" s="44"/>
      <c r="J701" s="45"/>
      <c r="K701" s="34"/>
      <c r="L701" s="44"/>
      <c r="M701" s="34"/>
      <c r="N701" s="44"/>
      <c r="O701" s="34"/>
      <c r="P701" s="34"/>
      <c r="Q701" s="44"/>
      <c r="R701" s="44"/>
      <c r="S701" s="44"/>
      <c r="T701" s="44"/>
      <c r="U701" s="366">
        <v>6277.0599383000008</v>
      </c>
      <c r="V701" s="351"/>
      <c r="W701" s="352"/>
      <c r="X701" s="25" t="s">
        <v>1306</v>
      </c>
      <c r="Y701" s="164" t="s">
        <v>5162</v>
      </c>
      <c r="Z701" s="164">
        <v>58</v>
      </c>
      <c r="AA701" s="164">
        <v>57</v>
      </c>
      <c r="AB701" s="164">
        <v>57</v>
      </c>
      <c r="AC701" s="127"/>
    </row>
    <row r="702" spans="1:29" ht="105" x14ac:dyDescent="0.25">
      <c r="A702" s="24">
        <v>187</v>
      </c>
      <c r="B702" s="167">
        <v>2005</v>
      </c>
      <c r="C702" s="167">
        <v>2005</v>
      </c>
      <c r="D702" s="51" t="s">
        <v>4892</v>
      </c>
      <c r="E702" s="53" t="s">
        <v>642</v>
      </c>
      <c r="F702" s="34" t="s">
        <v>1</v>
      </c>
      <c r="G702" s="401" t="s">
        <v>766</v>
      </c>
      <c r="H702" s="344">
        <v>9076330</v>
      </c>
      <c r="I702" s="44"/>
      <c r="J702" s="45"/>
      <c r="K702" s="34"/>
      <c r="L702" s="44"/>
      <c r="M702" s="34"/>
      <c r="N702" s="44"/>
      <c r="O702" s="34"/>
      <c r="P702" s="34"/>
      <c r="Q702" s="44"/>
      <c r="R702" s="44"/>
      <c r="S702" s="44"/>
      <c r="T702" s="44"/>
      <c r="U702" s="366">
        <v>1400.477719</v>
      </c>
      <c r="V702" s="351"/>
      <c r="W702" s="352"/>
      <c r="X702" s="25" t="s">
        <v>1306</v>
      </c>
      <c r="Y702" s="164" t="s">
        <v>5162</v>
      </c>
      <c r="Z702" s="164">
        <v>58</v>
      </c>
      <c r="AA702" s="164">
        <v>57</v>
      </c>
      <c r="AB702" s="164">
        <v>57</v>
      </c>
      <c r="AC702" s="127"/>
    </row>
    <row r="703" spans="1:29" ht="150" x14ac:dyDescent="0.25">
      <c r="A703" s="24">
        <v>190</v>
      </c>
      <c r="B703" s="167">
        <v>2008</v>
      </c>
      <c r="C703" s="167">
        <v>2008</v>
      </c>
      <c r="D703" s="51" t="s">
        <v>4895</v>
      </c>
      <c r="E703" s="401" t="s">
        <v>652</v>
      </c>
      <c r="F703" s="34" t="s">
        <v>1</v>
      </c>
      <c r="G703" s="401" t="s">
        <v>1443</v>
      </c>
      <c r="H703" s="344">
        <v>13890309</v>
      </c>
      <c r="I703" s="44"/>
      <c r="J703" s="45">
        <v>8.6000000000000007E-2</v>
      </c>
      <c r="K703" s="34"/>
      <c r="L703" s="44"/>
      <c r="M703" s="34"/>
      <c r="N703" s="44"/>
      <c r="O703" s="34"/>
      <c r="P703" s="34"/>
      <c r="Q703" s="44"/>
      <c r="R703" s="44"/>
      <c r="S703" s="44"/>
      <c r="T703" s="44"/>
      <c r="U703" s="366">
        <v>2143.2746787000001</v>
      </c>
      <c r="V703" s="351"/>
      <c r="W703" s="352"/>
      <c r="X703" s="25" t="s">
        <v>1306</v>
      </c>
      <c r="Y703" s="164" t="s">
        <v>5162</v>
      </c>
      <c r="Z703" s="164">
        <v>58</v>
      </c>
      <c r="AA703" s="164">
        <v>57</v>
      </c>
      <c r="AB703" s="164">
        <v>57</v>
      </c>
      <c r="AC703" s="140"/>
    </row>
    <row r="704" spans="1:29" ht="180" x14ac:dyDescent="0.25">
      <c r="A704" s="24">
        <v>197</v>
      </c>
      <c r="B704" s="167">
        <v>2015</v>
      </c>
      <c r="C704" s="167">
        <v>2015</v>
      </c>
      <c r="D704" s="51" t="s">
        <v>4901</v>
      </c>
      <c r="E704" s="53" t="s">
        <v>603</v>
      </c>
      <c r="F704" s="34" t="s">
        <v>1</v>
      </c>
      <c r="G704" s="401" t="s">
        <v>750</v>
      </c>
      <c r="H704" s="400">
        <v>31125070</v>
      </c>
      <c r="I704" s="44"/>
      <c r="J704" s="45">
        <v>37.839999999999996</v>
      </c>
      <c r="K704" s="34"/>
      <c r="L704" s="44"/>
      <c r="M704" s="34"/>
      <c r="N704" s="44">
        <v>10.95</v>
      </c>
      <c r="O704" s="34"/>
      <c r="P704" s="34"/>
      <c r="Q704" s="44"/>
      <c r="R704" s="45">
        <v>51.7</v>
      </c>
      <c r="S704" s="45"/>
      <c r="T704" s="45"/>
      <c r="U704" s="366">
        <v>4909.0456010000007</v>
      </c>
      <c r="V704" s="351"/>
      <c r="W704" s="352"/>
      <c r="X704" s="25" t="s">
        <v>1306</v>
      </c>
      <c r="Y704" s="164" t="s">
        <v>5162</v>
      </c>
      <c r="Z704" s="164">
        <v>58</v>
      </c>
      <c r="AA704" s="164">
        <v>57</v>
      </c>
      <c r="AB704" s="164">
        <v>57</v>
      </c>
      <c r="AC704" s="140"/>
    </row>
    <row r="705" spans="1:29" ht="105" x14ac:dyDescent="0.25">
      <c r="A705" s="24">
        <v>206</v>
      </c>
      <c r="B705" s="167">
        <v>2024</v>
      </c>
      <c r="C705" s="167">
        <v>2024</v>
      </c>
      <c r="D705" s="51" t="s">
        <v>4909</v>
      </c>
      <c r="E705" s="63" t="s">
        <v>682</v>
      </c>
      <c r="F705" s="34" t="s">
        <v>30</v>
      </c>
      <c r="G705" s="401" t="s">
        <v>779</v>
      </c>
      <c r="H705" s="400">
        <v>18660654</v>
      </c>
      <c r="I705" s="44"/>
      <c r="J705" s="45"/>
      <c r="K705" s="34"/>
      <c r="L705" s="44">
        <v>30</v>
      </c>
      <c r="M705" s="34"/>
      <c r="N705" s="44"/>
      <c r="O705" s="34"/>
      <c r="P705" s="34"/>
      <c r="Q705" s="44"/>
      <c r="R705" s="44"/>
      <c r="S705" s="44"/>
      <c r="T705" s="44"/>
      <c r="U705" s="366">
        <v>2909.0389122000001</v>
      </c>
      <c r="V705" s="351"/>
      <c r="W705" s="352"/>
      <c r="X705" s="25" t="s">
        <v>1306</v>
      </c>
      <c r="Y705" s="164" t="s">
        <v>5162</v>
      </c>
      <c r="Z705" s="164">
        <v>58</v>
      </c>
      <c r="AA705" s="164">
        <v>57</v>
      </c>
      <c r="AB705" s="164">
        <v>57</v>
      </c>
      <c r="AC705" s="127"/>
    </row>
    <row r="706" spans="1:29" ht="150" x14ac:dyDescent="0.25">
      <c r="A706" s="24">
        <v>208</v>
      </c>
      <c r="B706" s="167">
        <v>2026</v>
      </c>
      <c r="C706" s="167">
        <v>2026</v>
      </c>
      <c r="D706" s="51" t="s">
        <v>4911</v>
      </c>
      <c r="E706" s="53" t="s">
        <v>673</v>
      </c>
      <c r="F706" s="34" t="s">
        <v>1</v>
      </c>
      <c r="G706" s="401" t="s">
        <v>776</v>
      </c>
      <c r="H706" s="400">
        <v>18612415</v>
      </c>
      <c r="I706" s="44"/>
      <c r="J706" s="45"/>
      <c r="K706" s="34"/>
      <c r="L706" s="44"/>
      <c r="M706" s="34"/>
      <c r="N706" s="44"/>
      <c r="O706" s="34"/>
      <c r="P706" s="34"/>
      <c r="Q706" s="44"/>
      <c r="R706" s="44"/>
      <c r="S706" s="44"/>
      <c r="T706" s="44"/>
      <c r="U706" s="366">
        <v>2276.2561278000003</v>
      </c>
      <c r="V706" s="351"/>
      <c r="W706" s="352"/>
      <c r="X706" s="25" t="s">
        <v>1306</v>
      </c>
      <c r="Y706" s="164" t="s">
        <v>5162</v>
      </c>
      <c r="Z706" s="164">
        <v>58</v>
      </c>
      <c r="AA706" s="164">
        <v>57</v>
      </c>
      <c r="AB706" s="164">
        <v>57</v>
      </c>
      <c r="AC706" s="127"/>
    </row>
    <row r="707" spans="1:29" ht="180" x14ac:dyDescent="0.25">
      <c r="A707" s="24">
        <v>209</v>
      </c>
      <c r="B707" s="167">
        <v>2027</v>
      </c>
      <c r="C707" s="167">
        <v>2027</v>
      </c>
      <c r="D707" s="51" t="s">
        <v>4912</v>
      </c>
      <c r="E707" s="53" t="s">
        <v>628</v>
      </c>
      <c r="F707" s="34" t="s">
        <v>1</v>
      </c>
      <c r="G707" s="401" t="s">
        <v>1453</v>
      </c>
      <c r="H707" s="345">
        <v>8360415</v>
      </c>
      <c r="I707" s="44"/>
      <c r="J707" s="45"/>
      <c r="K707" s="34"/>
      <c r="L707" s="44"/>
      <c r="M707" s="34"/>
      <c r="N707" s="44"/>
      <c r="O707" s="34"/>
      <c r="P707" s="34"/>
      <c r="Q707" s="44"/>
      <c r="R707" s="44"/>
      <c r="S707" s="44"/>
      <c r="T707" s="44"/>
      <c r="U707" s="366">
        <v>1290.0120345</v>
      </c>
      <c r="V707" s="351"/>
      <c r="W707" s="352"/>
      <c r="X707" s="25" t="s">
        <v>1306</v>
      </c>
      <c r="Y707" s="164" t="s">
        <v>5162</v>
      </c>
      <c r="Z707" s="164">
        <v>58</v>
      </c>
      <c r="AA707" s="164">
        <v>57</v>
      </c>
      <c r="AB707" s="164">
        <v>57</v>
      </c>
      <c r="AC707" s="127"/>
    </row>
    <row r="708" spans="1:29" ht="180" x14ac:dyDescent="0.25">
      <c r="A708" s="24">
        <v>210</v>
      </c>
      <c r="B708" s="167">
        <v>2028</v>
      </c>
      <c r="C708" s="167">
        <v>2028</v>
      </c>
      <c r="D708" s="51" t="s">
        <v>4913</v>
      </c>
      <c r="E708" s="53" t="s">
        <v>693</v>
      </c>
      <c r="F708" s="34" t="s">
        <v>30</v>
      </c>
      <c r="G708" s="401" t="s">
        <v>782</v>
      </c>
      <c r="H708" s="400">
        <v>28347339</v>
      </c>
      <c r="I708" s="44"/>
      <c r="J708" s="46">
        <v>3.8528000000000002</v>
      </c>
      <c r="K708" s="34"/>
      <c r="L708" s="44"/>
      <c r="M708" s="34"/>
      <c r="N708" s="44"/>
      <c r="O708" s="34"/>
      <c r="P708" s="34"/>
      <c r="Q708" s="44">
        <v>174.20000000000002</v>
      </c>
      <c r="R708" s="44"/>
      <c r="S708" s="44"/>
      <c r="T708" s="44"/>
      <c r="U708" s="366">
        <v>4378.0810437</v>
      </c>
      <c r="V708" s="351"/>
      <c r="W708" s="352"/>
      <c r="X708" s="25" t="s">
        <v>1306</v>
      </c>
      <c r="Y708" s="164" t="s">
        <v>5162</v>
      </c>
      <c r="Z708" s="164">
        <v>58</v>
      </c>
      <c r="AA708" s="164">
        <v>57</v>
      </c>
      <c r="AB708" s="164">
        <v>57</v>
      </c>
      <c r="AC708" s="127"/>
    </row>
    <row r="709" spans="1:29" ht="225" x14ac:dyDescent="0.25">
      <c r="A709" s="24">
        <v>211</v>
      </c>
      <c r="B709" s="167">
        <v>2029</v>
      </c>
      <c r="C709" s="167">
        <v>2029</v>
      </c>
      <c r="D709" s="51" t="s">
        <v>4914</v>
      </c>
      <c r="E709" s="53" t="s">
        <v>614</v>
      </c>
      <c r="F709" s="34" t="s">
        <v>1</v>
      </c>
      <c r="G709" s="401" t="s">
        <v>1457</v>
      </c>
      <c r="H709" s="400">
        <v>42791702</v>
      </c>
      <c r="I709" s="44"/>
      <c r="J709" s="45"/>
      <c r="K709" s="34"/>
      <c r="L709" s="44"/>
      <c r="M709" s="34"/>
      <c r="N709" s="44"/>
      <c r="O709" s="34"/>
      <c r="P709" s="34"/>
      <c r="Q709" s="44"/>
      <c r="R709" s="44"/>
      <c r="S709" s="44"/>
      <c r="T709" s="44"/>
      <c r="U709" s="366">
        <v>6602.7596186000001</v>
      </c>
      <c r="V709" s="351"/>
      <c r="W709" s="352"/>
      <c r="X709" s="25" t="s">
        <v>1306</v>
      </c>
      <c r="Y709" s="164" t="s">
        <v>5162</v>
      </c>
      <c r="Z709" s="164">
        <v>58</v>
      </c>
      <c r="AA709" s="164">
        <v>57</v>
      </c>
      <c r="AB709" s="164">
        <v>57</v>
      </c>
      <c r="AC709" s="127"/>
    </row>
    <row r="710" spans="1:29" ht="165" x14ac:dyDescent="0.25">
      <c r="A710" s="24">
        <v>217</v>
      </c>
      <c r="B710" s="167">
        <v>2035</v>
      </c>
      <c r="C710" s="167">
        <v>2035</v>
      </c>
      <c r="D710" s="51" t="s">
        <v>4918</v>
      </c>
      <c r="E710" s="53" t="s">
        <v>636</v>
      </c>
      <c r="F710" s="34" t="s">
        <v>1</v>
      </c>
      <c r="G710" s="401" t="s">
        <v>1271</v>
      </c>
      <c r="H710" s="400">
        <v>8849766</v>
      </c>
      <c r="I710" s="44"/>
      <c r="J710" s="45"/>
      <c r="K710" s="34"/>
      <c r="L710" s="44"/>
      <c r="M710" s="34"/>
      <c r="N710" s="44"/>
      <c r="O710" s="34"/>
      <c r="P710" s="34"/>
      <c r="Q710" s="44"/>
      <c r="R710" s="44"/>
      <c r="S710" s="44"/>
      <c r="T710" s="44"/>
      <c r="U710" s="366">
        <v>1365.5188938000001</v>
      </c>
      <c r="V710" s="351"/>
      <c r="W710" s="352"/>
      <c r="X710" s="25" t="s">
        <v>1306</v>
      </c>
      <c r="Y710" s="164" t="s">
        <v>5162</v>
      </c>
      <c r="Z710" s="164">
        <v>58</v>
      </c>
      <c r="AA710" s="164">
        <v>57</v>
      </c>
      <c r="AB710" s="164">
        <v>57</v>
      </c>
      <c r="AC710" s="127"/>
    </row>
    <row r="711" spans="1:29" ht="150" x14ac:dyDescent="0.25">
      <c r="A711" s="24">
        <v>218</v>
      </c>
      <c r="B711" s="167">
        <v>2036</v>
      </c>
      <c r="C711" s="167">
        <v>2036</v>
      </c>
      <c r="D711" s="51" t="s">
        <v>4919</v>
      </c>
      <c r="E711" s="53" t="s">
        <v>629</v>
      </c>
      <c r="F711" s="34" t="s">
        <v>1</v>
      </c>
      <c r="G711" s="401" t="s">
        <v>1443</v>
      </c>
      <c r="H711" s="400">
        <v>6525859</v>
      </c>
      <c r="I711" s="44"/>
      <c r="J711" s="45"/>
      <c r="K711" s="34"/>
      <c r="L711" s="44"/>
      <c r="M711" s="34"/>
      <c r="N711" s="44"/>
      <c r="O711" s="34"/>
      <c r="P711" s="34"/>
      <c r="Q711" s="44"/>
      <c r="R711" s="44"/>
      <c r="S711" s="44"/>
      <c r="T711" s="44"/>
      <c r="U711" s="366">
        <v>1290.4149118</v>
      </c>
      <c r="V711" s="351"/>
      <c r="W711" s="352"/>
      <c r="X711" s="25" t="s">
        <v>1306</v>
      </c>
      <c r="Y711" s="164" t="s">
        <v>5162</v>
      </c>
      <c r="Z711" s="164">
        <v>58</v>
      </c>
      <c r="AA711" s="164">
        <v>57</v>
      </c>
      <c r="AB711" s="164">
        <v>57</v>
      </c>
      <c r="AC711" s="127"/>
    </row>
    <row r="712" spans="1:29" ht="135" x14ac:dyDescent="0.25">
      <c r="A712" s="24">
        <v>220</v>
      </c>
      <c r="B712" s="167">
        <v>2038</v>
      </c>
      <c r="C712" s="167">
        <v>2038</v>
      </c>
      <c r="D712" s="51" t="s">
        <v>4921</v>
      </c>
      <c r="E712" s="53" t="s">
        <v>633</v>
      </c>
      <c r="F712" s="34" t="s">
        <v>1</v>
      </c>
      <c r="G712" s="401" t="s">
        <v>1459</v>
      </c>
      <c r="H712" s="400">
        <v>15627000</v>
      </c>
      <c r="I712" s="44"/>
      <c r="J712" s="45"/>
      <c r="K712" s="34"/>
      <c r="L712" s="44"/>
      <c r="M712" s="34"/>
      <c r="N712" s="44"/>
      <c r="O712" s="34"/>
      <c r="P712" s="34"/>
      <c r="Q712" s="44"/>
      <c r="R712" s="44"/>
      <c r="S712" s="44"/>
      <c r="T712" s="44"/>
      <c r="U712" s="366">
        <v>2411.2461000000003</v>
      </c>
      <c r="V712" s="351"/>
      <c r="W712" s="352"/>
      <c r="X712" s="25" t="s">
        <v>1306</v>
      </c>
      <c r="Y712" s="164" t="s">
        <v>5162</v>
      </c>
      <c r="Z712" s="164">
        <v>58</v>
      </c>
      <c r="AA712" s="164">
        <v>57</v>
      </c>
      <c r="AB712" s="164">
        <v>57</v>
      </c>
      <c r="AC712" s="127"/>
    </row>
    <row r="713" spans="1:29" ht="120" x14ac:dyDescent="0.25">
      <c r="A713" s="24">
        <v>221</v>
      </c>
      <c r="B713" s="167">
        <v>2039</v>
      </c>
      <c r="C713" s="167">
        <v>2039</v>
      </c>
      <c r="D713" s="51" t="s">
        <v>4922</v>
      </c>
      <c r="E713" s="53" t="s">
        <v>646</v>
      </c>
      <c r="F713" s="34" t="s">
        <v>1</v>
      </c>
      <c r="G713" s="401" t="s">
        <v>1497</v>
      </c>
      <c r="H713" s="400">
        <v>6968872</v>
      </c>
      <c r="I713" s="44"/>
      <c r="J713" s="45"/>
      <c r="K713" s="34"/>
      <c r="L713" s="44"/>
      <c r="M713" s="34"/>
      <c r="N713" s="44"/>
      <c r="O713" s="34"/>
      <c r="P713" s="34"/>
      <c r="Q713" s="44"/>
      <c r="R713" s="44"/>
      <c r="S713" s="44"/>
      <c r="T713" s="44"/>
      <c r="U713" s="366">
        <v>1546.3026372000002</v>
      </c>
      <c r="V713" s="351"/>
      <c r="W713" s="352"/>
      <c r="X713" s="25" t="s">
        <v>1306</v>
      </c>
      <c r="Y713" s="164" t="s">
        <v>5162</v>
      </c>
      <c r="Z713" s="164">
        <v>58</v>
      </c>
      <c r="AA713" s="164">
        <v>57</v>
      </c>
      <c r="AB713" s="164">
        <v>57</v>
      </c>
      <c r="AC713" s="127"/>
    </row>
    <row r="714" spans="1:29" ht="120" x14ac:dyDescent="0.25">
      <c r="A714" s="24">
        <v>222</v>
      </c>
      <c r="B714" s="167">
        <v>2040</v>
      </c>
      <c r="C714" s="167">
        <v>2040</v>
      </c>
      <c r="D714" s="51" t="s">
        <v>4923</v>
      </c>
      <c r="E714" s="53" t="s">
        <v>644</v>
      </c>
      <c r="F714" s="34" t="s">
        <v>1</v>
      </c>
      <c r="G714" s="401" t="s">
        <v>1460</v>
      </c>
      <c r="H714" s="346">
        <v>15762341</v>
      </c>
      <c r="I714" s="44"/>
      <c r="J714" s="45"/>
      <c r="K714" s="34"/>
      <c r="L714" s="44"/>
      <c r="M714" s="34"/>
      <c r="N714" s="44"/>
      <c r="O714" s="34"/>
      <c r="P714" s="34"/>
      <c r="Q714" s="44"/>
      <c r="R714" s="44"/>
      <c r="S714" s="44"/>
      <c r="T714" s="44"/>
      <c r="U714" s="366">
        <v>2432.1292163000003</v>
      </c>
      <c r="V714" s="351"/>
      <c r="W714" s="352"/>
      <c r="X714" s="25" t="s">
        <v>1306</v>
      </c>
      <c r="Y714" s="164" t="s">
        <v>5162</v>
      </c>
      <c r="Z714" s="164">
        <v>58</v>
      </c>
      <c r="AA714" s="164">
        <v>57</v>
      </c>
      <c r="AB714" s="164">
        <v>57</v>
      </c>
      <c r="AC714" s="127"/>
    </row>
    <row r="715" spans="1:29" ht="90" x14ac:dyDescent="0.25">
      <c r="A715" s="24">
        <v>223</v>
      </c>
      <c r="B715" s="167">
        <v>2041</v>
      </c>
      <c r="C715" s="167">
        <v>2041</v>
      </c>
      <c r="D715" s="51" t="s">
        <v>4924</v>
      </c>
      <c r="E715" s="53" t="s">
        <v>688</v>
      </c>
      <c r="F715" s="34" t="s">
        <v>1</v>
      </c>
      <c r="G715" s="401" t="s">
        <v>1447</v>
      </c>
      <c r="H715" s="400">
        <v>20012909</v>
      </c>
      <c r="I715" s="44"/>
      <c r="J715" s="45"/>
      <c r="K715" s="34"/>
      <c r="L715" s="44"/>
      <c r="M715" s="34"/>
      <c r="N715" s="44"/>
      <c r="O715" s="34"/>
      <c r="P715" s="34"/>
      <c r="Q715" s="44"/>
      <c r="R715" s="44"/>
      <c r="S715" s="44"/>
      <c r="T715" s="44"/>
      <c r="U715" s="366">
        <v>3087.9918587000002</v>
      </c>
      <c r="V715" s="351"/>
      <c r="W715" s="352"/>
      <c r="X715" s="25" t="s">
        <v>1306</v>
      </c>
      <c r="Y715" s="164" t="s">
        <v>5162</v>
      </c>
      <c r="Z715" s="164">
        <v>58</v>
      </c>
      <c r="AA715" s="164">
        <v>57</v>
      </c>
      <c r="AB715" s="164">
        <v>57</v>
      </c>
      <c r="AC715" s="127"/>
    </row>
    <row r="716" spans="1:29" ht="90" x14ac:dyDescent="0.25">
      <c r="A716" s="24">
        <v>224</v>
      </c>
      <c r="B716" s="167">
        <v>2042</v>
      </c>
      <c r="C716" s="167">
        <v>2042</v>
      </c>
      <c r="D716" s="51" t="s">
        <v>4925</v>
      </c>
      <c r="E716" s="401" t="s">
        <v>602</v>
      </c>
      <c r="F716" s="34" t="s">
        <v>1</v>
      </c>
      <c r="G716" s="401" t="s">
        <v>749</v>
      </c>
      <c r="H716" s="400">
        <v>6764494</v>
      </c>
      <c r="I716" s="44"/>
      <c r="J716" s="45"/>
      <c r="K716" s="34"/>
      <c r="L716" s="44"/>
      <c r="M716" s="34"/>
      <c r="N716" s="44"/>
      <c r="O716" s="34"/>
      <c r="P716" s="34"/>
      <c r="Q716" s="44"/>
      <c r="R716" s="44"/>
      <c r="S716" s="44"/>
      <c r="T716" s="44"/>
      <c r="U716" s="366">
        <v>1043.7614242</v>
      </c>
      <c r="V716" s="351"/>
      <c r="W716" s="352"/>
      <c r="X716" s="25" t="s">
        <v>1306</v>
      </c>
      <c r="Y716" s="164" t="s">
        <v>5162</v>
      </c>
      <c r="Z716" s="164">
        <v>58</v>
      </c>
      <c r="AA716" s="164">
        <v>57</v>
      </c>
      <c r="AB716" s="164">
        <v>57</v>
      </c>
      <c r="AC716" s="127"/>
    </row>
    <row r="717" spans="1:29" ht="135" x14ac:dyDescent="0.25">
      <c r="A717" s="24">
        <v>225</v>
      </c>
      <c r="B717" s="167">
        <v>2043</v>
      </c>
      <c r="C717" s="167">
        <v>2043</v>
      </c>
      <c r="D717" s="51" t="s">
        <v>4926</v>
      </c>
      <c r="E717" s="401" t="s">
        <v>723</v>
      </c>
      <c r="F717" s="34" t="s">
        <v>1</v>
      </c>
      <c r="G717" s="401" t="s">
        <v>21</v>
      </c>
      <c r="H717" s="400">
        <v>11956569</v>
      </c>
      <c r="I717" s="44"/>
      <c r="J717" s="45"/>
      <c r="K717" s="34"/>
      <c r="L717" s="44"/>
      <c r="M717" s="34"/>
      <c r="N717" s="44"/>
      <c r="O717" s="34"/>
      <c r="P717" s="34"/>
      <c r="Q717" s="44"/>
      <c r="R717" s="44">
        <v>200</v>
      </c>
      <c r="S717" s="44"/>
      <c r="T717" s="44"/>
      <c r="U717" s="366">
        <v>2849.8720000000003</v>
      </c>
      <c r="V717" s="351"/>
      <c r="W717" s="352"/>
      <c r="X717" s="25" t="s">
        <v>1306</v>
      </c>
      <c r="Y717" s="164" t="s">
        <v>5162</v>
      </c>
      <c r="Z717" s="164">
        <v>58</v>
      </c>
      <c r="AA717" s="164">
        <v>57</v>
      </c>
      <c r="AB717" s="164">
        <v>57</v>
      </c>
      <c r="AC717" s="127"/>
    </row>
    <row r="718" spans="1:29" ht="120" x14ac:dyDescent="0.25">
      <c r="A718" s="24">
        <v>226</v>
      </c>
      <c r="B718" s="167">
        <v>2044</v>
      </c>
      <c r="C718" s="167">
        <v>2044</v>
      </c>
      <c r="D718" s="51" t="s">
        <v>4927</v>
      </c>
      <c r="E718" s="53" t="s">
        <v>607</v>
      </c>
      <c r="F718" s="34" t="s">
        <v>1</v>
      </c>
      <c r="G718" s="401" t="s">
        <v>1461</v>
      </c>
      <c r="H718" s="400">
        <v>7412493</v>
      </c>
      <c r="I718" s="44"/>
      <c r="J718" s="45"/>
      <c r="K718" s="34"/>
      <c r="L718" s="44"/>
      <c r="M718" s="34"/>
      <c r="N718" s="44"/>
      <c r="O718" s="34"/>
      <c r="P718" s="34"/>
      <c r="Q718" s="44"/>
      <c r="R718" s="44"/>
      <c r="S718" s="44"/>
      <c r="T718" s="44"/>
      <c r="U718" s="366">
        <v>1075.4418373000001</v>
      </c>
      <c r="V718" s="351"/>
      <c r="W718" s="352"/>
      <c r="X718" s="25" t="s">
        <v>1306</v>
      </c>
      <c r="Y718" s="164" t="s">
        <v>5162</v>
      </c>
      <c r="Z718" s="164">
        <v>58</v>
      </c>
      <c r="AA718" s="164">
        <v>57</v>
      </c>
      <c r="AB718" s="164">
        <v>57</v>
      </c>
      <c r="AC718" s="140"/>
    </row>
    <row r="719" spans="1:29" ht="180" x14ac:dyDescent="0.25">
      <c r="A719" s="24">
        <v>229</v>
      </c>
      <c r="B719" s="167">
        <v>2047</v>
      </c>
      <c r="C719" s="167">
        <v>2047</v>
      </c>
      <c r="D719" s="51" t="s">
        <v>4930</v>
      </c>
      <c r="E719" s="62" t="s">
        <v>605</v>
      </c>
      <c r="F719" s="34" t="s">
        <v>1</v>
      </c>
      <c r="G719" s="53" t="s">
        <v>751</v>
      </c>
      <c r="H719" s="400">
        <v>6948337</v>
      </c>
      <c r="I719" s="44"/>
      <c r="J719" s="45"/>
      <c r="K719" s="34"/>
      <c r="L719" s="44"/>
      <c r="M719" s="34"/>
      <c r="N719" s="44"/>
      <c r="O719" s="34"/>
      <c r="P719" s="34"/>
      <c r="Q719" s="44"/>
      <c r="R719" s="44"/>
      <c r="S719" s="44"/>
      <c r="T719" s="44"/>
      <c r="U719" s="366">
        <v>1072.1283991</v>
      </c>
      <c r="V719" s="351"/>
      <c r="W719" s="352"/>
      <c r="X719" s="25" t="s">
        <v>1306</v>
      </c>
      <c r="Y719" s="164" t="s">
        <v>5162</v>
      </c>
      <c r="Z719" s="164">
        <v>58</v>
      </c>
      <c r="AA719" s="164">
        <v>57</v>
      </c>
      <c r="AB719" s="164">
        <v>57</v>
      </c>
      <c r="AC719" s="140"/>
    </row>
    <row r="720" spans="1:29" ht="165" x14ac:dyDescent="0.25">
      <c r="A720" s="24">
        <v>230</v>
      </c>
      <c r="B720" s="167">
        <v>2048</v>
      </c>
      <c r="C720" s="167">
        <v>2048</v>
      </c>
      <c r="D720" s="51" t="s">
        <v>4931</v>
      </c>
      <c r="E720" s="53" t="s">
        <v>596</v>
      </c>
      <c r="F720" s="34" t="s">
        <v>1</v>
      </c>
      <c r="G720" s="53" t="s">
        <v>1491</v>
      </c>
      <c r="H720" s="400">
        <v>6494293</v>
      </c>
      <c r="I720" s="44"/>
      <c r="J720" s="45"/>
      <c r="K720" s="34"/>
      <c r="L720" s="44"/>
      <c r="M720" s="34"/>
      <c r="N720" s="44"/>
      <c r="O720" s="34"/>
      <c r="P720" s="34"/>
      <c r="Q720" s="44"/>
      <c r="R720" s="44"/>
      <c r="S720" s="44"/>
      <c r="T720" s="44"/>
      <c r="U720" s="366">
        <v>1002.0694099000001</v>
      </c>
      <c r="V720" s="351"/>
      <c r="W720" s="352"/>
      <c r="X720" s="25" t="s">
        <v>1306</v>
      </c>
      <c r="Y720" s="164" t="s">
        <v>5162</v>
      </c>
      <c r="Z720" s="164">
        <v>58</v>
      </c>
      <c r="AA720" s="164">
        <v>57</v>
      </c>
      <c r="AB720" s="164">
        <v>57</v>
      </c>
      <c r="AC720" s="127"/>
    </row>
    <row r="721" spans="1:29" ht="105" x14ac:dyDescent="0.25">
      <c r="A721" s="24">
        <v>231</v>
      </c>
      <c r="B721" s="167">
        <v>2049</v>
      </c>
      <c r="C721" s="167">
        <v>2049</v>
      </c>
      <c r="D721" s="51" t="s">
        <v>4932</v>
      </c>
      <c r="E721" s="53" t="s">
        <v>559</v>
      </c>
      <c r="F721" s="34" t="s">
        <v>30</v>
      </c>
      <c r="G721" s="53" t="s">
        <v>726</v>
      </c>
      <c r="H721" s="400">
        <v>3551272</v>
      </c>
      <c r="I721" s="44"/>
      <c r="J721" s="45"/>
      <c r="K721" s="34"/>
      <c r="L721" s="44"/>
      <c r="M721" s="34"/>
      <c r="N721" s="44"/>
      <c r="O721" s="34"/>
      <c r="P721" s="34"/>
      <c r="Q721" s="44"/>
      <c r="R721" s="44"/>
      <c r="S721" s="44"/>
      <c r="T721" s="44"/>
      <c r="U721" s="366">
        <v>547.96126960000004</v>
      </c>
      <c r="V721" s="351"/>
      <c r="W721" s="352"/>
      <c r="X721" s="25" t="s">
        <v>1306</v>
      </c>
      <c r="Y721" s="164" t="s">
        <v>5162</v>
      </c>
      <c r="Z721" s="164">
        <v>58</v>
      </c>
      <c r="AA721" s="164">
        <v>57</v>
      </c>
      <c r="AB721" s="164">
        <v>57</v>
      </c>
      <c r="AC721" s="127"/>
    </row>
    <row r="722" spans="1:29" ht="195" x14ac:dyDescent="0.25">
      <c r="A722" s="24">
        <v>233</v>
      </c>
      <c r="B722" s="167">
        <v>2051</v>
      </c>
      <c r="C722" s="167">
        <v>2051</v>
      </c>
      <c r="D722" s="51" t="s">
        <v>4934</v>
      </c>
      <c r="E722" s="53" t="s">
        <v>667</v>
      </c>
      <c r="F722" s="34" t="s">
        <v>1</v>
      </c>
      <c r="G722" s="53" t="s">
        <v>1443</v>
      </c>
      <c r="H722" s="400">
        <v>13257069</v>
      </c>
      <c r="I722" s="44"/>
      <c r="J722" s="45">
        <v>51.6</v>
      </c>
      <c r="K722" s="34"/>
      <c r="L722" s="44"/>
      <c r="M722" s="34"/>
      <c r="N722" s="44"/>
      <c r="O722" s="34"/>
      <c r="P722" s="34"/>
      <c r="Q722" s="44"/>
      <c r="R722" s="44"/>
      <c r="S722" s="44"/>
      <c r="T722" s="44"/>
      <c r="U722" s="366">
        <v>2098.1977467000002</v>
      </c>
      <c r="V722" s="351"/>
      <c r="W722" s="352"/>
      <c r="X722" s="25" t="s">
        <v>1306</v>
      </c>
      <c r="Y722" s="164" t="s">
        <v>5162</v>
      </c>
      <c r="Z722" s="164">
        <v>58</v>
      </c>
      <c r="AA722" s="164">
        <v>57</v>
      </c>
      <c r="AB722" s="164">
        <v>57</v>
      </c>
      <c r="AC722" s="127"/>
    </row>
    <row r="723" spans="1:29" ht="135" x14ac:dyDescent="0.25">
      <c r="A723" s="24">
        <v>235</v>
      </c>
      <c r="B723" s="167">
        <v>2053</v>
      </c>
      <c r="C723" s="167">
        <v>2053</v>
      </c>
      <c r="D723" s="51" t="s">
        <v>4935</v>
      </c>
      <c r="E723" s="53" t="s">
        <v>567</v>
      </c>
      <c r="F723" s="34" t="s">
        <v>30</v>
      </c>
      <c r="G723" s="53" t="s">
        <v>725</v>
      </c>
      <c r="H723" s="400">
        <v>3884311</v>
      </c>
      <c r="I723" s="44"/>
      <c r="J723" s="45"/>
      <c r="K723" s="34"/>
      <c r="L723" s="44"/>
      <c r="M723" s="34"/>
      <c r="N723" s="44"/>
      <c r="O723" s="34"/>
      <c r="P723" s="34"/>
      <c r="Q723" s="44"/>
      <c r="R723" s="44"/>
      <c r="S723" s="44"/>
      <c r="T723" s="44"/>
      <c r="U723" s="366">
        <v>599.34918730000004</v>
      </c>
      <c r="V723" s="351"/>
      <c r="W723" s="352"/>
      <c r="X723" s="25" t="s">
        <v>1306</v>
      </c>
      <c r="Y723" s="164" t="s">
        <v>5162</v>
      </c>
      <c r="Z723" s="164">
        <v>58</v>
      </c>
      <c r="AA723" s="164">
        <v>57</v>
      </c>
      <c r="AB723" s="164">
        <v>57</v>
      </c>
      <c r="AC723" s="127"/>
    </row>
    <row r="724" spans="1:29" ht="195" x14ac:dyDescent="0.25">
      <c r="A724" s="24">
        <v>237</v>
      </c>
      <c r="B724" s="167">
        <v>2055</v>
      </c>
      <c r="C724" s="167">
        <v>2055</v>
      </c>
      <c r="D724" s="409" t="s">
        <v>5202</v>
      </c>
      <c r="E724" s="53" t="s">
        <v>592</v>
      </c>
      <c r="F724" s="34" t="s">
        <v>30</v>
      </c>
      <c r="G724" s="401" t="s">
        <v>725</v>
      </c>
      <c r="H724" s="400">
        <v>6288310</v>
      </c>
      <c r="I724" s="44"/>
      <c r="J724" s="45"/>
      <c r="K724" s="34"/>
      <c r="L724" s="44"/>
      <c r="M724" s="34"/>
      <c r="N724" s="44"/>
      <c r="O724" s="34"/>
      <c r="P724" s="34"/>
      <c r="Q724" s="44"/>
      <c r="R724" s="44"/>
      <c r="S724" s="44"/>
      <c r="T724" s="44"/>
      <c r="U724" s="366">
        <v>970.28623300000004</v>
      </c>
      <c r="V724" s="351"/>
      <c r="W724" s="352"/>
      <c r="X724" s="25" t="s">
        <v>1306</v>
      </c>
      <c r="Y724" s="164" t="s">
        <v>5162</v>
      </c>
      <c r="Z724" s="164">
        <v>58</v>
      </c>
      <c r="AA724" s="164">
        <v>57</v>
      </c>
      <c r="AB724" s="164">
        <v>57</v>
      </c>
      <c r="AC724" s="127"/>
    </row>
    <row r="725" spans="1:29" ht="105" x14ac:dyDescent="0.25">
      <c r="A725" s="24">
        <v>238</v>
      </c>
      <c r="B725" s="167">
        <v>2056</v>
      </c>
      <c r="C725" s="167">
        <v>2056</v>
      </c>
      <c r="D725" s="51" t="s">
        <v>4937</v>
      </c>
      <c r="E725" s="53" t="s">
        <v>660</v>
      </c>
      <c r="F725" s="34" t="s">
        <v>30</v>
      </c>
      <c r="G725" s="401" t="s">
        <v>726</v>
      </c>
      <c r="H725" s="400">
        <v>11781574</v>
      </c>
      <c r="I725" s="44"/>
      <c r="J725" s="45">
        <v>25.4</v>
      </c>
      <c r="K725" s="34"/>
      <c r="L725" s="44"/>
      <c r="M725" s="34"/>
      <c r="N725" s="44"/>
      <c r="O725" s="34"/>
      <c r="P725" s="34"/>
      <c r="Q725" s="44"/>
      <c r="R725" s="44"/>
      <c r="S725" s="44"/>
      <c r="T725" s="44"/>
      <c r="U725" s="366">
        <v>1843.8048682000001</v>
      </c>
      <c r="V725" s="351"/>
      <c r="W725" s="352"/>
      <c r="X725" s="25" t="s">
        <v>1306</v>
      </c>
      <c r="Y725" s="164" t="s">
        <v>5162</v>
      </c>
      <c r="Z725" s="164">
        <v>58</v>
      </c>
      <c r="AA725" s="164">
        <v>57</v>
      </c>
      <c r="AB725" s="164">
        <v>57</v>
      </c>
      <c r="AC725" s="127"/>
    </row>
    <row r="726" spans="1:29" ht="150" x14ac:dyDescent="0.25">
      <c r="A726" s="24">
        <v>239</v>
      </c>
      <c r="B726" s="167">
        <v>2057</v>
      </c>
      <c r="C726" s="167">
        <v>2057</v>
      </c>
      <c r="D726" s="409" t="s">
        <v>5203</v>
      </c>
      <c r="E726" s="53" t="s">
        <v>661</v>
      </c>
      <c r="F726" s="34" t="s">
        <v>30</v>
      </c>
      <c r="G726" s="401" t="s">
        <v>725</v>
      </c>
      <c r="H726" s="344">
        <v>11910962</v>
      </c>
      <c r="I726" s="44"/>
      <c r="J726" s="45">
        <v>1.29</v>
      </c>
      <c r="K726" s="34"/>
      <c r="L726" s="44"/>
      <c r="M726" s="34"/>
      <c r="N726" s="44"/>
      <c r="O726" s="34"/>
      <c r="P726" s="34"/>
      <c r="Q726" s="44"/>
      <c r="R726" s="44"/>
      <c r="S726" s="44"/>
      <c r="T726" s="44"/>
      <c r="U726" s="366">
        <v>1839.1772366000002</v>
      </c>
      <c r="V726" s="351"/>
      <c r="W726" s="352"/>
      <c r="X726" s="25" t="s">
        <v>1306</v>
      </c>
      <c r="Y726" s="164" t="s">
        <v>5162</v>
      </c>
      <c r="Z726" s="164">
        <v>58</v>
      </c>
      <c r="AA726" s="164">
        <v>57</v>
      </c>
      <c r="AB726" s="164">
        <v>57</v>
      </c>
      <c r="AC726" s="127"/>
    </row>
    <row r="727" spans="1:29" ht="165" x14ac:dyDescent="0.25">
      <c r="A727" s="24">
        <v>242</v>
      </c>
      <c r="B727" s="167">
        <v>2060</v>
      </c>
      <c r="C727" s="167">
        <v>2060</v>
      </c>
      <c r="D727" s="51" t="s">
        <v>4940</v>
      </c>
      <c r="E727" s="53" t="s">
        <v>549</v>
      </c>
      <c r="F727" s="34" t="s">
        <v>30</v>
      </c>
      <c r="G727" s="401" t="s">
        <v>727</v>
      </c>
      <c r="H727" s="400">
        <v>3288412</v>
      </c>
      <c r="I727" s="44"/>
      <c r="J727" s="45"/>
      <c r="K727" s="34"/>
      <c r="L727" s="44"/>
      <c r="M727" s="34"/>
      <c r="N727" s="44"/>
      <c r="O727" s="34"/>
      <c r="P727" s="34"/>
      <c r="Q727" s="44"/>
      <c r="R727" s="44"/>
      <c r="S727" s="44"/>
      <c r="T727" s="44"/>
      <c r="U727" s="366">
        <v>507.40197160000002</v>
      </c>
      <c r="V727" s="351"/>
      <c r="W727" s="352"/>
      <c r="X727" s="25" t="s">
        <v>1306</v>
      </c>
      <c r="Y727" s="164" t="s">
        <v>5162</v>
      </c>
      <c r="Z727" s="164">
        <v>58</v>
      </c>
      <c r="AA727" s="164">
        <v>57</v>
      </c>
      <c r="AB727" s="164">
        <v>57</v>
      </c>
      <c r="AC727" s="127"/>
    </row>
    <row r="728" spans="1:29" ht="180" x14ac:dyDescent="0.25">
      <c r="A728" s="24">
        <v>246</v>
      </c>
      <c r="B728" s="167">
        <v>2064</v>
      </c>
      <c r="C728" s="167">
        <v>2064</v>
      </c>
      <c r="D728" s="51" t="s">
        <v>4944</v>
      </c>
      <c r="E728" s="53" t="s">
        <v>1323</v>
      </c>
      <c r="F728" s="34" t="s">
        <v>30</v>
      </c>
      <c r="G728" s="401" t="s">
        <v>728</v>
      </c>
      <c r="H728" s="400">
        <v>28110900</v>
      </c>
      <c r="I728" s="44"/>
      <c r="J728" s="45">
        <v>7.6539999999999999</v>
      </c>
      <c r="K728" s="34"/>
      <c r="L728" s="44"/>
      <c r="M728" s="34"/>
      <c r="N728" s="44"/>
      <c r="O728" s="34"/>
      <c r="P728" s="34"/>
      <c r="Q728" s="44"/>
      <c r="R728" s="44">
        <v>122</v>
      </c>
      <c r="S728" s="44"/>
      <c r="T728" s="44"/>
      <c r="U728" s="366">
        <v>4478.2989500000003</v>
      </c>
      <c r="V728" s="351"/>
      <c r="W728" s="352"/>
      <c r="X728" s="25" t="s">
        <v>1306</v>
      </c>
      <c r="Y728" s="164" t="s">
        <v>5162</v>
      </c>
      <c r="Z728" s="164">
        <v>58</v>
      </c>
      <c r="AA728" s="164">
        <v>57</v>
      </c>
      <c r="AB728" s="164">
        <v>57</v>
      </c>
      <c r="AC728" s="127"/>
    </row>
    <row r="729" spans="1:29" ht="135" x14ac:dyDescent="0.25">
      <c r="A729" s="24">
        <v>248</v>
      </c>
      <c r="B729" s="167">
        <v>2066</v>
      </c>
      <c r="C729" s="167">
        <v>2066</v>
      </c>
      <c r="D729" s="51" t="s">
        <v>4944</v>
      </c>
      <c r="E729" s="53" t="s">
        <v>578</v>
      </c>
      <c r="F729" s="34" t="s">
        <v>30</v>
      </c>
      <c r="G729" s="401" t="s">
        <v>735</v>
      </c>
      <c r="H729" s="400">
        <v>4608384</v>
      </c>
      <c r="I729" s="44"/>
      <c r="J729" s="45"/>
      <c r="K729" s="34"/>
      <c r="L729" s="44"/>
      <c r="M729" s="34"/>
      <c r="N729" s="44"/>
      <c r="O729" s="34"/>
      <c r="P729" s="34"/>
      <c r="Q729" s="44"/>
      <c r="R729" s="44"/>
      <c r="S729" s="44"/>
      <c r="T729" s="44"/>
      <c r="U729" s="366">
        <v>711.07365120000009</v>
      </c>
      <c r="V729" s="351"/>
      <c r="W729" s="352"/>
      <c r="X729" s="25" t="s">
        <v>1306</v>
      </c>
      <c r="Y729" s="164" t="s">
        <v>5162</v>
      </c>
      <c r="Z729" s="164">
        <v>58</v>
      </c>
      <c r="AA729" s="164">
        <v>57</v>
      </c>
      <c r="AB729" s="164">
        <v>57</v>
      </c>
      <c r="AC729" s="127"/>
    </row>
    <row r="730" spans="1:29" ht="135" x14ac:dyDescent="0.25">
      <c r="A730" s="24">
        <v>251</v>
      </c>
      <c r="B730" s="167">
        <v>2069</v>
      </c>
      <c r="C730" s="167">
        <v>2069</v>
      </c>
      <c r="D730" s="51" t="s">
        <v>4947</v>
      </c>
      <c r="E730" s="53" t="s">
        <v>669</v>
      </c>
      <c r="F730" s="34" t="s">
        <v>1</v>
      </c>
      <c r="G730" s="401" t="s">
        <v>1462</v>
      </c>
      <c r="H730" s="400">
        <v>13689958</v>
      </c>
      <c r="I730" s="44"/>
      <c r="J730" s="45"/>
      <c r="K730" s="34"/>
      <c r="L730" s="44"/>
      <c r="M730" s="34"/>
      <c r="N730" s="44"/>
      <c r="O730" s="34"/>
      <c r="P730" s="34"/>
      <c r="Q730" s="44"/>
      <c r="R730" s="44"/>
      <c r="S730" s="44"/>
      <c r="T730" s="44"/>
      <c r="U730" s="366">
        <v>2112.3605194000002</v>
      </c>
      <c r="V730" s="351"/>
      <c r="W730" s="352"/>
      <c r="X730" s="25" t="s">
        <v>1306</v>
      </c>
      <c r="Y730" s="164" t="s">
        <v>5162</v>
      </c>
      <c r="Z730" s="164">
        <v>58</v>
      </c>
      <c r="AA730" s="164">
        <v>57</v>
      </c>
      <c r="AB730" s="164">
        <v>57</v>
      </c>
      <c r="AC730" s="127"/>
    </row>
    <row r="731" spans="1:29" ht="150" x14ac:dyDescent="0.25">
      <c r="A731" s="24">
        <v>252</v>
      </c>
      <c r="B731" s="167">
        <v>2070</v>
      </c>
      <c r="C731" s="167">
        <v>2070</v>
      </c>
      <c r="D731" s="51" t="s">
        <v>4948</v>
      </c>
      <c r="E731" s="62" t="s">
        <v>3882</v>
      </c>
      <c r="F731" s="34" t="s">
        <v>1</v>
      </c>
      <c r="G731" s="401" t="s">
        <v>400</v>
      </c>
      <c r="H731" s="400">
        <v>6941200</v>
      </c>
      <c r="I731" s="44"/>
      <c r="J731" s="45"/>
      <c r="K731" s="34"/>
      <c r="L731" s="44"/>
      <c r="M731" s="34"/>
      <c r="N731" s="44"/>
      <c r="O731" s="34"/>
      <c r="P731" s="34"/>
      <c r="Q731" s="44"/>
      <c r="R731" s="44">
        <v>366</v>
      </c>
      <c r="S731" s="44"/>
      <c r="T731" s="44"/>
      <c r="U731" s="366">
        <v>2055.3505000000005</v>
      </c>
      <c r="V731" s="351"/>
      <c r="W731" s="352"/>
      <c r="X731" s="25" t="s">
        <v>1306</v>
      </c>
      <c r="Y731" s="164" t="s">
        <v>5162</v>
      </c>
      <c r="Z731" s="164">
        <v>58</v>
      </c>
      <c r="AA731" s="164">
        <v>57</v>
      </c>
      <c r="AB731" s="164">
        <v>57</v>
      </c>
      <c r="AC731" s="127"/>
    </row>
    <row r="732" spans="1:29" ht="105" x14ac:dyDescent="0.25">
      <c r="A732" s="24">
        <v>257</v>
      </c>
      <c r="B732" s="167">
        <v>2075</v>
      </c>
      <c r="C732" s="167">
        <v>2075</v>
      </c>
      <c r="D732" s="51" t="s">
        <v>4950</v>
      </c>
      <c r="E732" s="53" t="s">
        <v>599</v>
      </c>
      <c r="F732" s="34" t="s">
        <v>1</v>
      </c>
      <c r="G732" s="401" t="s">
        <v>1463</v>
      </c>
      <c r="H732" s="400">
        <v>6731051</v>
      </c>
      <c r="I732" s="44"/>
      <c r="J732" s="45"/>
      <c r="K732" s="34"/>
      <c r="L732" s="44"/>
      <c r="M732" s="34"/>
      <c r="N732" s="44"/>
      <c r="O732" s="34"/>
      <c r="P732" s="34"/>
      <c r="Q732" s="44"/>
      <c r="R732" s="44"/>
      <c r="S732" s="44"/>
      <c r="T732" s="44"/>
      <c r="U732" s="366">
        <v>1038.6011693</v>
      </c>
      <c r="V732" s="351"/>
      <c r="W732" s="352"/>
      <c r="X732" s="25" t="s">
        <v>1306</v>
      </c>
      <c r="Y732" s="164" t="s">
        <v>5162</v>
      </c>
      <c r="Z732" s="164">
        <v>58</v>
      </c>
      <c r="AA732" s="164">
        <v>57</v>
      </c>
      <c r="AB732" s="164">
        <v>57</v>
      </c>
      <c r="AC732" s="127"/>
    </row>
    <row r="733" spans="1:29" ht="150" x14ac:dyDescent="0.25">
      <c r="A733" s="24">
        <v>259</v>
      </c>
      <c r="B733" s="167">
        <v>2077</v>
      </c>
      <c r="C733" s="167">
        <v>2077</v>
      </c>
      <c r="D733" s="51" t="s">
        <v>4952</v>
      </c>
      <c r="E733" s="53" t="s">
        <v>665</v>
      </c>
      <c r="F733" s="34" t="s">
        <v>1</v>
      </c>
      <c r="G733" s="401" t="s">
        <v>1437</v>
      </c>
      <c r="H733" s="400">
        <v>12775461</v>
      </c>
      <c r="I733" s="44"/>
      <c r="J733" s="45"/>
      <c r="K733" s="34"/>
      <c r="L733" s="44"/>
      <c r="M733" s="34"/>
      <c r="N733" s="44"/>
      <c r="O733" s="34"/>
      <c r="P733" s="34"/>
      <c r="Q733" s="44"/>
      <c r="R733" s="44"/>
      <c r="S733" s="44"/>
      <c r="T733" s="44"/>
      <c r="U733" s="366">
        <v>1971.2536323000002</v>
      </c>
      <c r="V733" s="351"/>
      <c r="W733" s="352"/>
      <c r="X733" s="25" t="s">
        <v>1306</v>
      </c>
      <c r="Y733" s="164" t="s">
        <v>5162</v>
      </c>
      <c r="Z733" s="164">
        <v>58</v>
      </c>
      <c r="AA733" s="164">
        <v>57</v>
      </c>
      <c r="AB733" s="164">
        <v>57</v>
      </c>
      <c r="AC733" s="127"/>
    </row>
    <row r="734" spans="1:29" ht="90" x14ac:dyDescent="0.25">
      <c r="A734" s="24">
        <v>262</v>
      </c>
      <c r="B734" s="167">
        <v>2080</v>
      </c>
      <c r="C734" s="167">
        <v>2080</v>
      </c>
      <c r="D734" s="51" t="s">
        <v>4953</v>
      </c>
      <c r="E734" s="53" t="s">
        <v>563</v>
      </c>
      <c r="F734" s="34" t="s">
        <v>30</v>
      </c>
      <c r="G734" s="401" t="s">
        <v>50</v>
      </c>
      <c r="H734" s="400">
        <v>3705289</v>
      </c>
      <c r="I734" s="44"/>
      <c r="J734" s="45"/>
      <c r="K734" s="34"/>
      <c r="L734" s="44">
        <v>10.75</v>
      </c>
      <c r="M734" s="34"/>
      <c r="N734" s="44"/>
      <c r="O734" s="34"/>
      <c r="P734" s="34"/>
      <c r="Q734" s="44"/>
      <c r="R734" s="44">
        <v>36</v>
      </c>
      <c r="S734" s="44"/>
      <c r="T734" s="44"/>
      <c r="U734" s="366">
        <v>621.60859270000003</v>
      </c>
      <c r="V734" s="351"/>
      <c r="W734" s="352"/>
      <c r="X734" s="25" t="s">
        <v>1306</v>
      </c>
      <c r="Y734" s="164" t="s">
        <v>5162</v>
      </c>
      <c r="Z734" s="164">
        <v>58</v>
      </c>
      <c r="AA734" s="164">
        <v>57</v>
      </c>
      <c r="AB734" s="164">
        <v>57</v>
      </c>
      <c r="AC734" s="127"/>
    </row>
    <row r="735" spans="1:29" ht="105" x14ac:dyDescent="0.25">
      <c r="A735" s="24">
        <v>264</v>
      </c>
      <c r="B735" s="167">
        <v>2082</v>
      </c>
      <c r="C735" s="167">
        <v>2082</v>
      </c>
      <c r="D735" s="51" t="s">
        <v>4955</v>
      </c>
      <c r="E735" s="401" t="s">
        <v>590</v>
      </c>
      <c r="F735" s="34" t="s">
        <v>30</v>
      </c>
      <c r="G735" s="401" t="s">
        <v>742</v>
      </c>
      <c r="H735" s="400">
        <v>6048630</v>
      </c>
      <c r="I735" s="44"/>
      <c r="J735" s="45">
        <v>95.77</v>
      </c>
      <c r="K735" s="34"/>
      <c r="L735" s="44"/>
      <c r="M735" s="34"/>
      <c r="N735" s="44"/>
      <c r="O735" s="34"/>
      <c r="P735" s="34"/>
      <c r="Q735" s="44"/>
      <c r="R735" s="44">
        <v>53</v>
      </c>
      <c r="S735" s="44"/>
      <c r="T735" s="44"/>
      <c r="U735" s="366">
        <v>1092.3720978000001</v>
      </c>
      <c r="V735" s="351"/>
      <c r="W735" s="352"/>
      <c r="X735" s="25" t="s">
        <v>1306</v>
      </c>
      <c r="Y735" s="164" t="s">
        <v>5162</v>
      </c>
      <c r="Z735" s="164">
        <v>58</v>
      </c>
      <c r="AA735" s="164">
        <v>57</v>
      </c>
      <c r="AB735" s="164">
        <v>57</v>
      </c>
      <c r="AC735" s="127"/>
    </row>
    <row r="736" spans="1:29" ht="195" x14ac:dyDescent="0.25">
      <c r="A736" s="24">
        <v>265</v>
      </c>
      <c r="B736" s="167">
        <v>2083</v>
      </c>
      <c r="C736" s="167">
        <v>2083</v>
      </c>
      <c r="D736" s="51" t="s">
        <v>4956</v>
      </c>
      <c r="E736" s="53" t="s">
        <v>552</v>
      </c>
      <c r="F736" s="34" t="s">
        <v>30</v>
      </c>
      <c r="G736" s="401" t="s">
        <v>726</v>
      </c>
      <c r="H736" s="400">
        <v>3347723</v>
      </c>
      <c r="I736" s="44"/>
      <c r="J736" s="45"/>
      <c r="K736" s="34"/>
      <c r="L736" s="44"/>
      <c r="M736" s="34"/>
      <c r="N736" s="44"/>
      <c r="O736" s="34"/>
      <c r="P736" s="34"/>
      <c r="Q736" s="44"/>
      <c r="R736" s="44"/>
      <c r="S736" s="44"/>
      <c r="T736" s="44"/>
      <c r="U736" s="366">
        <v>516.55365890000007</v>
      </c>
      <c r="V736" s="351"/>
      <c r="W736" s="352"/>
      <c r="X736" s="25" t="s">
        <v>1306</v>
      </c>
      <c r="Y736" s="164" t="s">
        <v>5162</v>
      </c>
      <c r="Z736" s="164">
        <v>58</v>
      </c>
      <c r="AA736" s="164">
        <v>57</v>
      </c>
      <c r="AB736" s="164">
        <v>57</v>
      </c>
      <c r="AC736" s="127"/>
    </row>
    <row r="737" spans="1:29" ht="135" x14ac:dyDescent="0.25">
      <c r="A737" s="24">
        <v>270</v>
      </c>
      <c r="B737" s="167">
        <v>2088</v>
      </c>
      <c r="C737" s="167">
        <v>2088</v>
      </c>
      <c r="D737" s="51" t="s">
        <v>4957</v>
      </c>
      <c r="E737" s="53" t="s">
        <v>557</v>
      </c>
      <c r="F737" s="34" t="s">
        <v>30</v>
      </c>
      <c r="G737" s="401" t="s">
        <v>726</v>
      </c>
      <c r="H737" s="400">
        <v>3522874</v>
      </c>
      <c r="I737" s="44"/>
      <c r="J737" s="45">
        <v>4.3</v>
      </c>
      <c r="K737" s="34"/>
      <c r="L737" s="44"/>
      <c r="M737" s="34"/>
      <c r="N737" s="44"/>
      <c r="O737" s="34"/>
      <c r="P737" s="34"/>
      <c r="Q737" s="44"/>
      <c r="R737" s="44"/>
      <c r="S737" s="44"/>
      <c r="T737" s="44"/>
      <c r="U737" s="366">
        <v>547.96545820000006</v>
      </c>
      <c r="V737" s="351"/>
      <c r="W737" s="352"/>
      <c r="X737" s="25" t="s">
        <v>1306</v>
      </c>
      <c r="Y737" s="164" t="s">
        <v>5162</v>
      </c>
      <c r="Z737" s="164">
        <v>58</v>
      </c>
      <c r="AA737" s="164">
        <v>57</v>
      </c>
      <c r="AB737" s="164">
        <v>57</v>
      </c>
      <c r="AC737" s="127"/>
    </row>
    <row r="738" spans="1:29" ht="150" x14ac:dyDescent="0.25">
      <c r="A738" s="24">
        <v>271</v>
      </c>
      <c r="B738" s="167">
        <v>2089</v>
      </c>
      <c r="C738" s="167">
        <v>2089</v>
      </c>
      <c r="D738" s="51" t="s">
        <v>4958</v>
      </c>
      <c r="E738" s="53" t="s">
        <v>553</v>
      </c>
      <c r="F738" s="34" t="s">
        <v>30</v>
      </c>
      <c r="G738" s="401" t="s">
        <v>729</v>
      </c>
      <c r="H738" s="400">
        <v>3354878</v>
      </c>
      <c r="I738" s="44"/>
      <c r="J738" s="45"/>
      <c r="K738" s="34"/>
      <c r="L738" s="44"/>
      <c r="M738" s="34"/>
      <c r="N738" s="44"/>
      <c r="O738" s="34"/>
      <c r="P738" s="34"/>
      <c r="Q738" s="44"/>
      <c r="R738" s="44"/>
      <c r="S738" s="44"/>
      <c r="T738" s="44"/>
      <c r="U738" s="366">
        <v>517.65767540000002</v>
      </c>
      <c r="V738" s="351"/>
      <c r="W738" s="352"/>
      <c r="X738" s="25" t="s">
        <v>1306</v>
      </c>
      <c r="Y738" s="164" t="s">
        <v>5162</v>
      </c>
      <c r="Z738" s="164">
        <v>58</v>
      </c>
      <c r="AA738" s="164">
        <v>57</v>
      </c>
      <c r="AB738" s="164">
        <v>57</v>
      </c>
      <c r="AC738" s="127"/>
    </row>
    <row r="739" spans="1:29" ht="195" x14ac:dyDescent="0.25">
      <c r="A739" s="24">
        <v>272</v>
      </c>
      <c r="B739" s="167">
        <v>2090</v>
      </c>
      <c r="C739" s="167">
        <v>2090</v>
      </c>
      <c r="D739" s="51" t="s">
        <v>4959</v>
      </c>
      <c r="E739" s="62" t="s">
        <v>658</v>
      </c>
      <c r="F739" s="34" t="s">
        <v>1</v>
      </c>
      <c r="G739" s="401" t="s">
        <v>773</v>
      </c>
      <c r="H739" s="400">
        <v>9515521</v>
      </c>
      <c r="I739" s="44"/>
      <c r="J739" s="45">
        <v>8.2560000000000002</v>
      </c>
      <c r="K739" s="34"/>
      <c r="L739" s="44"/>
      <c r="M739" s="34"/>
      <c r="N739" s="45">
        <v>9.3439999999999994</v>
      </c>
      <c r="O739" s="34"/>
      <c r="P739" s="34"/>
      <c r="Q739" s="44"/>
      <c r="R739" s="44"/>
      <c r="S739" s="44"/>
      <c r="T739" s="44"/>
      <c r="U739" s="366">
        <v>2447.2315608000004</v>
      </c>
      <c r="V739" s="351"/>
      <c r="W739" s="352"/>
      <c r="X739" s="25" t="s">
        <v>1306</v>
      </c>
      <c r="Y739" s="164" t="s">
        <v>5162</v>
      </c>
      <c r="Z739" s="164">
        <v>58</v>
      </c>
      <c r="AA739" s="164">
        <v>57</v>
      </c>
      <c r="AB739" s="164">
        <v>57</v>
      </c>
      <c r="AC739" s="127"/>
    </row>
    <row r="740" spans="1:29" ht="90" x14ac:dyDescent="0.25">
      <c r="A740" s="24">
        <v>273</v>
      </c>
      <c r="B740" s="167">
        <v>2091</v>
      </c>
      <c r="C740" s="167">
        <v>2091</v>
      </c>
      <c r="D740" s="51" t="s">
        <v>4960</v>
      </c>
      <c r="E740" s="53" t="s">
        <v>677</v>
      </c>
      <c r="F740" s="34" t="s">
        <v>1</v>
      </c>
      <c r="G740" s="401" t="s">
        <v>1456</v>
      </c>
      <c r="H740" s="400">
        <v>10309667</v>
      </c>
      <c r="I740" s="44"/>
      <c r="J740" s="45"/>
      <c r="K740" s="34"/>
      <c r="L740" s="44"/>
      <c r="M740" s="34"/>
      <c r="N740" s="44"/>
      <c r="O740" s="34"/>
      <c r="P740" s="34"/>
      <c r="Q740" s="44"/>
      <c r="R740" s="44"/>
      <c r="S740" s="44"/>
      <c r="T740" s="44"/>
      <c r="U740" s="366">
        <v>2517.9206335000003</v>
      </c>
      <c r="V740" s="351"/>
      <c r="W740" s="352"/>
      <c r="X740" s="25" t="s">
        <v>1306</v>
      </c>
      <c r="Y740" s="164" t="s">
        <v>5162</v>
      </c>
      <c r="Z740" s="164">
        <v>58</v>
      </c>
      <c r="AA740" s="164">
        <v>57</v>
      </c>
      <c r="AB740" s="164">
        <v>57</v>
      </c>
      <c r="AC740" s="127"/>
    </row>
    <row r="741" spans="1:29" ht="165" x14ac:dyDescent="0.25">
      <c r="A741" s="24">
        <v>274</v>
      </c>
      <c r="B741" s="167">
        <v>2092</v>
      </c>
      <c r="C741" s="167">
        <v>2092</v>
      </c>
      <c r="D741" s="51" t="s">
        <v>4961</v>
      </c>
      <c r="E741" s="53" t="s">
        <v>694</v>
      </c>
      <c r="F741" s="34" t="s">
        <v>1</v>
      </c>
      <c r="G741" s="401" t="s">
        <v>763</v>
      </c>
      <c r="H741" s="400">
        <v>29714001</v>
      </c>
      <c r="I741" s="44"/>
      <c r="J741" s="45">
        <v>210</v>
      </c>
      <c r="K741" s="34"/>
      <c r="L741" s="44">
        <v>237</v>
      </c>
      <c r="M741" s="34"/>
      <c r="N741" s="44"/>
      <c r="O741" s="34"/>
      <c r="P741" s="34"/>
      <c r="Q741" s="44"/>
      <c r="R741" s="44"/>
      <c r="S741" s="44"/>
      <c r="T741" s="44"/>
      <c r="U741" s="366">
        <v>5033.7003543000001</v>
      </c>
      <c r="V741" s="351"/>
      <c r="W741" s="352"/>
      <c r="X741" s="25" t="s">
        <v>1306</v>
      </c>
      <c r="Y741" s="164" t="s">
        <v>5162</v>
      </c>
      <c r="Z741" s="164">
        <v>58</v>
      </c>
      <c r="AA741" s="164">
        <v>57</v>
      </c>
      <c r="AB741" s="164">
        <v>57</v>
      </c>
      <c r="AC741" s="127"/>
    </row>
    <row r="742" spans="1:29" ht="165" x14ac:dyDescent="0.25">
      <c r="A742" s="24">
        <v>275</v>
      </c>
      <c r="B742" s="167">
        <v>2093</v>
      </c>
      <c r="C742" s="167">
        <v>2093</v>
      </c>
      <c r="D742" s="51" t="s">
        <v>4962</v>
      </c>
      <c r="E742" s="53" t="s">
        <v>634</v>
      </c>
      <c r="F742" s="34" t="s">
        <v>1</v>
      </c>
      <c r="G742" s="401" t="s">
        <v>763</v>
      </c>
      <c r="H742" s="400">
        <v>8635648</v>
      </c>
      <c r="I742" s="44"/>
      <c r="J742" s="45">
        <v>46</v>
      </c>
      <c r="K742" s="34"/>
      <c r="L742" s="44"/>
      <c r="M742" s="34"/>
      <c r="N742" s="44"/>
      <c r="O742" s="34"/>
      <c r="P742" s="34"/>
      <c r="Q742" s="44"/>
      <c r="R742" s="44"/>
      <c r="S742" s="44"/>
      <c r="T742" s="44"/>
      <c r="U742" s="366">
        <v>1379.4004864000001</v>
      </c>
      <c r="V742" s="351"/>
      <c r="W742" s="352"/>
      <c r="X742" s="25" t="s">
        <v>1306</v>
      </c>
      <c r="Y742" s="164" t="s">
        <v>5162</v>
      </c>
      <c r="Z742" s="164">
        <v>58</v>
      </c>
      <c r="AA742" s="164">
        <v>57</v>
      </c>
      <c r="AB742" s="164">
        <v>57</v>
      </c>
      <c r="AC742" s="127"/>
    </row>
    <row r="743" spans="1:29" ht="150" x14ac:dyDescent="0.25">
      <c r="A743" s="24">
        <v>276</v>
      </c>
      <c r="B743" s="167">
        <v>2094</v>
      </c>
      <c r="C743" s="167">
        <v>2094</v>
      </c>
      <c r="D743" s="51" t="s">
        <v>4963</v>
      </c>
      <c r="E743" s="53" t="s">
        <v>697</v>
      </c>
      <c r="F743" s="34" t="s">
        <v>1325</v>
      </c>
      <c r="G743" s="401" t="s">
        <v>1464</v>
      </c>
      <c r="H743" s="400">
        <v>36088214</v>
      </c>
      <c r="I743" s="44"/>
      <c r="J743" s="45"/>
      <c r="K743" s="34"/>
      <c r="L743" s="44"/>
      <c r="M743" s="34"/>
      <c r="N743" s="44"/>
      <c r="O743" s="34"/>
      <c r="P743" s="34"/>
      <c r="Q743" s="44"/>
      <c r="R743" s="44"/>
      <c r="S743" s="44"/>
      <c r="T743" s="44"/>
      <c r="U743" s="366">
        <v>5568.4114202000001</v>
      </c>
      <c r="V743" s="351"/>
      <c r="W743" s="352"/>
      <c r="X743" s="25" t="s">
        <v>1306</v>
      </c>
      <c r="Y743" s="164" t="s">
        <v>5162</v>
      </c>
      <c r="Z743" s="164">
        <v>58</v>
      </c>
      <c r="AA743" s="164">
        <v>57</v>
      </c>
      <c r="AB743" s="164">
        <v>57</v>
      </c>
      <c r="AC743" s="127"/>
    </row>
    <row r="744" spans="1:29" ht="165" x14ac:dyDescent="0.25">
      <c r="A744" s="24">
        <v>278</v>
      </c>
      <c r="B744" s="167">
        <v>2096</v>
      </c>
      <c r="C744" s="167">
        <v>2096</v>
      </c>
      <c r="D744" s="51" t="s">
        <v>4965</v>
      </c>
      <c r="E744" s="62" t="s">
        <v>692</v>
      </c>
      <c r="F744" s="34" t="s">
        <v>1</v>
      </c>
      <c r="G744" s="401" t="s">
        <v>1465</v>
      </c>
      <c r="H744" s="400">
        <v>37065016</v>
      </c>
      <c r="I744" s="44"/>
      <c r="J744" s="45"/>
      <c r="K744" s="34"/>
      <c r="L744" s="44"/>
      <c r="M744" s="34"/>
      <c r="N744" s="44"/>
      <c r="O744" s="34"/>
      <c r="P744" s="34"/>
      <c r="Q744" s="44"/>
      <c r="R744" s="44"/>
      <c r="S744" s="44"/>
      <c r="T744" s="44"/>
      <c r="U744" s="366">
        <v>5720.9377417000005</v>
      </c>
      <c r="V744" s="351"/>
      <c r="W744" s="352"/>
      <c r="X744" s="25" t="s">
        <v>1306</v>
      </c>
      <c r="Y744" s="164" t="s">
        <v>5162</v>
      </c>
      <c r="Z744" s="164">
        <v>58</v>
      </c>
      <c r="AA744" s="164">
        <v>57</v>
      </c>
      <c r="AB744" s="164">
        <v>57</v>
      </c>
      <c r="AC744" s="127"/>
    </row>
    <row r="745" spans="1:29" ht="165" x14ac:dyDescent="0.25">
      <c r="A745" s="24">
        <v>279</v>
      </c>
      <c r="B745" s="167">
        <v>2097</v>
      </c>
      <c r="C745" s="167">
        <v>2097</v>
      </c>
      <c r="D745" s="51" t="s">
        <v>4966</v>
      </c>
      <c r="E745" s="53" t="s">
        <v>702</v>
      </c>
      <c r="F745" s="34" t="s">
        <v>1</v>
      </c>
      <c r="G745" s="401" t="s">
        <v>1466</v>
      </c>
      <c r="H745" s="400">
        <v>41290273</v>
      </c>
      <c r="I745" s="44"/>
      <c r="J745" s="45"/>
      <c r="K745" s="34"/>
      <c r="L745" s="44"/>
      <c r="M745" s="34"/>
      <c r="N745" s="44"/>
      <c r="O745" s="34"/>
      <c r="P745" s="34"/>
      <c r="Q745" s="44"/>
      <c r="R745" s="44"/>
      <c r="S745" s="44"/>
      <c r="T745" s="44"/>
      <c r="U745" s="366">
        <v>6371.0891239000002</v>
      </c>
      <c r="V745" s="351"/>
      <c r="W745" s="352"/>
      <c r="X745" s="25" t="s">
        <v>1306</v>
      </c>
      <c r="Y745" s="164" t="s">
        <v>5162</v>
      </c>
      <c r="Z745" s="164">
        <v>58</v>
      </c>
      <c r="AA745" s="164">
        <v>57</v>
      </c>
      <c r="AB745" s="164">
        <v>57</v>
      </c>
      <c r="AC745" s="124"/>
    </row>
    <row r="746" spans="1:29" ht="135" x14ac:dyDescent="0.25">
      <c r="A746" s="24">
        <v>280</v>
      </c>
      <c r="B746" s="167">
        <v>2098</v>
      </c>
      <c r="C746" s="167">
        <v>2098</v>
      </c>
      <c r="D746" s="51" t="s">
        <v>4967</v>
      </c>
      <c r="E746" s="53" t="s">
        <v>630</v>
      </c>
      <c r="F746" s="34" t="s">
        <v>1</v>
      </c>
      <c r="G746" s="401" t="s">
        <v>760</v>
      </c>
      <c r="H746" s="400">
        <v>8481624</v>
      </c>
      <c r="I746" s="44"/>
      <c r="J746" s="45"/>
      <c r="K746" s="34"/>
      <c r="L746" s="44"/>
      <c r="M746" s="34"/>
      <c r="N746" s="44"/>
      <c r="O746" s="34"/>
      <c r="P746" s="34"/>
      <c r="Q746" s="44"/>
      <c r="R746" s="44"/>
      <c r="S746" s="44"/>
      <c r="T746" s="44"/>
      <c r="U746" s="366">
        <v>1308.7145832000001</v>
      </c>
      <c r="V746" s="351"/>
      <c r="W746" s="352"/>
      <c r="X746" s="25" t="s">
        <v>1306</v>
      </c>
      <c r="Y746" s="164" t="s">
        <v>5162</v>
      </c>
      <c r="Z746" s="164">
        <v>58</v>
      </c>
      <c r="AA746" s="164">
        <v>57</v>
      </c>
      <c r="AB746" s="164">
        <v>57</v>
      </c>
      <c r="AC746" s="134"/>
    </row>
    <row r="747" spans="1:29" ht="195" x14ac:dyDescent="0.25">
      <c r="A747" s="24">
        <v>281</v>
      </c>
      <c r="B747" s="167">
        <v>2099</v>
      </c>
      <c r="C747" s="167">
        <v>2099</v>
      </c>
      <c r="D747" s="51" t="s">
        <v>4968</v>
      </c>
      <c r="E747" s="53" t="s">
        <v>668</v>
      </c>
      <c r="F747" s="34" t="s">
        <v>1</v>
      </c>
      <c r="G747" s="401" t="s">
        <v>1284</v>
      </c>
      <c r="H747" s="400">
        <v>13347447</v>
      </c>
      <c r="I747" s="44"/>
      <c r="J747" s="45">
        <v>23.22</v>
      </c>
      <c r="K747" s="34"/>
      <c r="L747" s="44">
        <v>87.72</v>
      </c>
      <c r="M747" s="34"/>
      <c r="N747" s="44"/>
      <c r="O747" s="34"/>
      <c r="P747" s="34"/>
      <c r="Q747" s="44"/>
      <c r="R747" s="44">
        <v>28</v>
      </c>
      <c r="S747" s="44"/>
      <c r="T747" s="44"/>
      <c r="U747" s="366">
        <v>2200.5582721000001</v>
      </c>
      <c r="V747" s="351"/>
      <c r="W747" s="352"/>
      <c r="X747" s="25" t="s">
        <v>1306</v>
      </c>
      <c r="Y747" s="164" t="s">
        <v>5162</v>
      </c>
      <c r="Z747" s="164">
        <v>58</v>
      </c>
      <c r="AA747" s="164">
        <v>57</v>
      </c>
      <c r="AB747" s="164">
        <v>57</v>
      </c>
      <c r="AC747" s="134"/>
    </row>
    <row r="748" spans="1:29" ht="120" x14ac:dyDescent="0.25">
      <c r="A748" s="24">
        <v>282</v>
      </c>
      <c r="B748" s="167">
        <v>2100</v>
      </c>
      <c r="C748" s="167">
        <v>2100</v>
      </c>
      <c r="D748" s="51" t="s">
        <v>4969</v>
      </c>
      <c r="E748" s="401" t="s">
        <v>724</v>
      </c>
      <c r="F748" s="34" t="s">
        <v>1</v>
      </c>
      <c r="G748" s="401" t="s">
        <v>62</v>
      </c>
      <c r="H748" s="400">
        <v>7401063</v>
      </c>
      <c r="I748" s="44"/>
      <c r="J748" s="45"/>
      <c r="K748" s="34"/>
      <c r="L748" s="44"/>
      <c r="M748" s="34"/>
      <c r="N748" s="44"/>
      <c r="O748" s="34"/>
      <c r="P748" s="34"/>
      <c r="Q748" s="44"/>
      <c r="R748" s="44">
        <v>22.7</v>
      </c>
      <c r="S748" s="44"/>
      <c r="T748" s="44"/>
      <c r="U748" s="366">
        <v>1244.4087476000002</v>
      </c>
      <c r="V748" s="351"/>
      <c r="W748" s="352"/>
      <c r="X748" s="25" t="s">
        <v>1306</v>
      </c>
      <c r="Y748" s="164" t="s">
        <v>5162</v>
      </c>
      <c r="Z748" s="164">
        <v>58</v>
      </c>
      <c r="AA748" s="164">
        <v>57</v>
      </c>
      <c r="AB748" s="164">
        <v>57</v>
      </c>
      <c r="AC748" s="134"/>
    </row>
    <row r="749" spans="1:29" ht="180" x14ac:dyDescent="0.25">
      <c r="A749" s="24">
        <v>283</v>
      </c>
      <c r="B749" s="167">
        <v>2101</v>
      </c>
      <c r="C749" s="167">
        <v>2101</v>
      </c>
      <c r="D749" s="51" t="s">
        <v>4970</v>
      </c>
      <c r="E749" s="401" t="s">
        <v>710</v>
      </c>
      <c r="F749" s="34" t="s">
        <v>1</v>
      </c>
      <c r="G749" s="401" t="s">
        <v>16</v>
      </c>
      <c r="H749" s="400">
        <v>5054855</v>
      </c>
      <c r="I749" s="44"/>
      <c r="J749" s="45">
        <v>9.2880000000000003</v>
      </c>
      <c r="K749" s="34"/>
      <c r="L749" s="45">
        <v>686.28</v>
      </c>
      <c r="M749" s="34"/>
      <c r="N749" s="45">
        <v>6.4240000000000004</v>
      </c>
      <c r="O749" s="34"/>
      <c r="P749" s="34"/>
      <c r="Q749" s="44"/>
      <c r="R749" s="45">
        <v>44.7</v>
      </c>
      <c r="S749" s="45"/>
      <c r="T749" s="45"/>
      <c r="U749" s="366">
        <v>1291.6444413000002</v>
      </c>
      <c r="V749" s="351"/>
      <c r="W749" s="352"/>
      <c r="X749" s="25" t="s">
        <v>1306</v>
      </c>
      <c r="Y749" s="164" t="s">
        <v>5162</v>
      </c>
      <c r="Z749" s="164">
        <v>58</v>
      </c>
      <c r="AA749" s="164">
        <v>57</v>
      </c>
      <c r="AB749" s="164">
        <v>57</v>
      </c>
      <c r="AC749" s="134"/>
    </row>
    <row r="750" spans="1:29" ht="135" x14ac:dyDescent="0.25">
      <c r="A750" s="24">
        <v>284</v>
      </c>
      <c r="B750" s="167">
        <v>2102</v>
      </c>
      <c r="C750" s="167">
        <v>2102</v>
      </c>
      <c r="D750" s="51" t="s">
        <v>4971</v>
      </c>
      <c r="E750" s="53" t="s">
        <v>698</v>
      </c>
      <c r="F750" s="34" t="s">
        <v>1</v>
      </c>
      <c r="G750" s="401" t="s">
        <v>1489</v>
      </c>
      <c r="H750" s="400">
        <v>37752226</v>
      </c>
      <c r="I750" s="44"/>
      <c r="J750" s="45">
        <v>6.5</v>
      </c>
      <c r="K750" s="34"/>
      <c r="L750" s="44"/>
      <c r="M750" s="34"/>
      <c r="N750" s="44"/>
      <c r="O750" s="34"/>
      <c r="P750" s="34"/>
      <c r="Q750" s="44"/>
      <c r="R750" s="44"/>
      <c r="S750" s="44"/>
      <c r="T750" s="44"/>
      <c r="U750" s="366">
        <v>5831.7984718000007</v>
      </c>
      <c r="V750" s="351"/>
      <c r="W750" s="352"/>
      <c r="X750" s="25" t="s">
        <v>1306</v>
      </c>
      <c r="Y750" s="164" t="s">
        <v>5162</v>
      </c>
      <c r="Z750" s="164">
        <v>58</v>
      </c>
      <c r="AA750" s="164">
        <v>57</v>
      </c>
      <c r="AB750" s="164">
        <v>57</v>
      </c>
      <c r="AC750" s="134"/>
    </row>
    <row r="751" spans="1:29" ht="90" x14ac:dyDescent="0.25">
      <c r="A751" s="24">
        <v>285</v>
      </c>
      <c r="B751" s="167">
        <v>2103</v>
      </c>
      <c r="C751" s="167">
        <v>2103</v>
      </c>
      <c r="D751" s="51" t="s">
        <v>4972</v>
      </c>
      <c r="E751" s="53" t="s">
        <v>609</v>
      </c>
      <c r="F751" s="34" t="s">
        <v>1</v>
      </c>
      <c r="G751" s="401" t="s">
        <v>753</v>
      </c>
      <c r="H751" s="400">
        <v>7017669</v>
      </c>
      <c r="I751" s="44"/>
      <c r="J751" s="45"/>
      <c r="K751" s="34"/>
      <c r="L751" s="44"/>
      <c r="M751" s="34"/>
      <c r="N751" s="44"/>
      <c r="O751" s="34"/>
      <c r="P751" s="34"/>
      <c r="Q751" s="44"/>
      <c r="R751" s="44"/>
      <c r="S751" s="44"/>
      <c r="T751" s="44"/>
      <c r="U751" s="366">
        <v>1082.8263267</v>
      </c>
      <c r="V751" s="351"/>
      <c r="W751" s="352"/>
      <c r="X751" s="25" t="s">
        <v>1306</v>
      </c>
      <c r="Y751" s="164" t="s">
        <v>5162</v>
      </c>
      <c r="Z751" s="164">
        <v>58</v>
      </c>
      <c r="AA751" s="164">
        <v>57</v>
      </c>
      <c r="AB751" s="164">
        <v>57</v>
      </c>
      <c r="AC751" s="134"/>
    </row>
    <row r="752" spans="1:29" ht="135" x14ac:dyDescent="0.25">
      <c r="A752" s="24">
        <v>286</v>
      </c>
      <c r="B752" s="167">
        <v>2104</v>
      </c>
      <c r="C752" s="167">
        <v>2104</v>
      </c>
      <c r="D752" s="51" t="s">
        <v>4973</v>
      </c>
      <c r="E752" s="53" t="s">
        <v>556</v>
      </c>
      <c r="F752" s="34" t="s">
        <v>30</v>
      </c>
      <c r="G752" s="401" t="s">
        <v>725</v>
      </c>
      <c r="H752" s="400">
        <v>3480196</v>
      </c>
      <c r="I752" s="44"/>
      <c r="J752" s="45"/>
      <c r="K752" s="34"/>
      <c r="L752" s="44"/>
      <c r="M752" s="34"/>
      <c r="N752" s="44"/>
      <c r="O752" s="34"/>
      <c r="P752" s="34"/>
      <c r="Q752" s="44"/>
      <c r="R752" s="44"/>
      <c r="S752" s="44"/>
      <c r="T752" s="44"/>
      <c r="U752" s="366">
        <v>536.99424280000005</v>
      </c>
      <c r="V752" s="351"/>
      <c r="W752" s="352"/>
      <c r="X752" s="25" t="s">
        <v>1306</v>
      </c>
      <c r="Y752" s="164" t="s">
        <v>5162</v>
      </c>
      <c r="Z752" s="164">
        <v>58</v>
      </c>
      <c r="AA752" s="164">
        <v>57</v>
      </c>
      <c r="AB752" s="164">
        <v>57</v>
      </c>
      <c r="AC752" s="134"/>
    </row>
    <row r="753" spans="1:29" ht="135" x14ac:dyDescent="0.25">
      <c r="A753" s="24">
        <v>287</v>
      </c>
      <c r="B753" s="167">
        <v>2105</v>
      </c>
      <c r="C753" s="167">
        <v>2105</v>
      </c>
      <c r="D753" s="51" t="s">
        <v>4974</v>
      </c>
      <c r="E753" s="53" t="s">
        <v>541</v>
      </c>
      <c r="F753" s="34" t="s">
        <v>30</v>
      </c>
      <c r="G753" s="401" t="s">
        <v>1429</v>
      </c>
      <c r="H753" s="400">
        <v>4191062</v>
      </c>
      <c r="I753" s="44"/>
      <c r="J753" s="45">
        <v>1.6339999999999999</v>
      </c>
      <c r="K753" s="34"/>
      <c r="L753" s="44"/>
      <c r="M753" s="34"/>
      <c r="N753" s="44"/>
      <c r="O753" s="34"/>
      <c r="P753" s="34"/>
      <c r="Q753" s="44"/>
      <c r="R753" s="44"/>
      <c r="S753" s="44"/>
      <c r="T753" s="44"/>
      <c r="U753" s="366">
        <v>648.3475466000001</v>
      </c>
      <c r="V753" s="351"/>
      <c r="W753" s="352"/>
      <c r="X753" s="25" t="s">
        <v>1306</v>
      </c>
      <c r="Y753" s="164" t="s">
        <v>5162</v>
      </c>
      <c r="Z753" s="164">
        <v>58</v>
      </c>
      <c r="AA753" s="164">
        <v>57</v>
      </c>
      <c r="AB753" s="164">
        <v>57</v>
      </c>
      <c r="AC753" s="134"/>
    </row>
    <row r="754" spans="1:29" ht="180" x14ac:dyDescent="0.25">
      <c r="A754" s="24">
        <v>290</v>
      </c>
      <c r="B754" s="167">
        <v>2108</v>
      </c>
      <c r="C754" s="167">
        <v>2108</v>
      </c>
      <c r="D754" s="51" t="s">
        <v>4977</v>
      </c>
      <c r="E754" s="401" t="s">
        <v>715</v>
      </c>
      <c r="F754" s="34" t="s">
        <v>30</v>
      </c>
      <c r="G754" s="401" t="s">
        <v>48</v>
      </c>
      <c r="H754" s="400">
        <v>4910000</v>
      </c>
      <c r="I754" s="44"/>
      <c r="J754" s="45">
        <v>12.47</v>
      </c>
      <c r="K754" s="34"/>
      <c r="L754" s="44"/>
      <c r="M754" s="34"/>
      <c r="N754" s="44"/>
      <c r="O754" s="34"/>
      <c r="P754" s="34"/>
      <c r="Q754" s="44"/>
      <c r="R754" s="44"/>
      <c r="S754" s="44"/>
      <c r="T754" s="44"/>
      <c r="U754" s="366">
        <v>770.33240000000001</v>
      </c>
      <c r="V754" s="351"/>
      <c r="W754" s="352"/>
      <c r="X754" s="25" t="s">
        <v>1306</v>
      </c>
      <c r="Y754" s="164" t="s">
        <v>5162</v>
      </c>
      <c r="Z754" s="164">
        <v>58</v>
      </c>
      <c r="AA754" s="164">
        <v>57</v>
      </c>
      <c r="AB754" s="164">
        <v>57</v>
      </c>
      <c r="AC754" s="134"/>
    </row>
    <row r="755" spans="1:29" ht="120" x14ac:dyDescent="0.25">
      <c r="A755" s="24">
        <v>292</v>
      </c>
      <c r="B755" s="167">
        <v>2110</v>
      </c>
      <c r="C755" s="167">
        <v>2110</v>
      </c>
      <c r="D755" s="51" t="s">
        <v>4978</v>
      </c>
      <c r="E755" s="62" t="s">
        <v>705</v>
      </c>
      <c r="F755" s="34" t="s">
        <v>1</v>
      </c>
      <c r="G755" s="401" t="s">
        <v>1467</v>
      </c>
      <c r="H755" s="400">
        <v>70918737</v>
      </c>
      <c r="I755" s="44">
        <v>4673</v>
      </c>
      <c r="J755" s="45">
        <v>23.22</v>
      </c>
      <c r="K755" s="34"/>
      <c r="L755" s="44"/>
      <c r="M755" s="34"/>
      <c r="N755" s="44"/>
      <c r="O755" s="34"/>
      <c r="P755" s="34"/>
      <c r="Q755" s="44"/>
      <c r="R755" s="44"/>
      <c r="S755" s="44"/>
      <c r="T755" s="44"/>
      <c r="U755" s="366">
        <v>14327.519882099999</v>
      </c>
      <c r="V755" s="351"/>
      <c r="W755" s="352"/>
      <c r="X755" s="25" t="s">
        <v>1306</v>
      </c>
      <c r="Y755" s="164" t="s">
        <v>5162</v>
      </c>
      <c r="Z755" s="164">
        <v>58</v>
      </c>
      <c r="AA755" s="164">
        <v>57</v>
      </c>
      <c r="AB755" s="164">
        <v>57</v>
      </c>
      <c r="AC755" s="134"/>
    </row>
    <row r="756" spans="1:29" ht="105" x14ac:dyDescent="0.25">
      <c r="A756" s="24">
        <v>294</v>
      </c>
      <c r="B756" s="167">
        <v>2112</v>
      </c>
      <c r="C756" s="167">
        <v>2112</v>
      </c>
      <c r="D756" s="51" t="s">
        <v>4979</v>
      </c>
      <c r="E756" s="53" t="s">
        <v>704</v>
      </c>
      <c r="F756" s="34" t="s">
        <v>1</v>
      </c>
      <c r="G756" s="401" t="s">
        <v>1468</v>
      </c>
      <c r="H756" s="400">
        <v>48232422</v>
      </c>
      <c r="I756" s="44"/>
      <c r="J756" s="45"/>
      <c r="K756" s="34"/>
      <c r="L756" s="44"/>
      <c r="M756" s="34"/>
      <c r="N756" s="44"/>
      <c r="O756" s="34"/>
      <c r="P756" s="34"/>
      <c r="Q756" s="44"/>
      <c r="R756" s="44"/>
      <c r="S756" s="44"/>
      <c r="T756" s="44"/>
      <c r="U756" s="366">
        <v>7442.2627146000004</v>
      </c>
      <c r="V756" s="351"/>
      <c r="W756" s="352"/>
      <c r="X756" s="25" t="s">
        <v>1306</v>
      </c>
      <c r="Y756" s="164" t="s">
        <v>5162</v>
      </c>
      <c r="Z756" s="164">
        <v>58</v>
      </c>
      <c r="AA756" s="164">
        <v>57</v>
      </c>
      <c r="AB756" s="164">
        <v>57</v>
      </c>
      <c r="AC756" s="134"/>
    </row>
    <row r="757" spans="1:29" ht="225" x14ac:dyDescent="0.25">
      <c r="A757" s="24">
        <v>295</v>
      </c>
      <c r="B757" s="167">
        <v>2113</v>
      </c>
      <c r="C757" s="167">
        <v>2113</v>
      </c>
      <c r="D757" s="51" t="s">
        <v>4980</v>
      </c>
      <c r="E757" s="53" t="s">
        <v>670</v>
      </c>
      <c r="F757" s="34" t="s">
        <v>1</v>
      </c>
      <c r="G757" s="401" t="s">
        <v>761</v>
      </c>
      <c r="H757" s="400">
        <v>14811619</v>
      </c>
      <c r="I757" s="44"/>
      <c r="J757" s="45"/>
      <c r="K757" s="34"/>
      <c r="L757" s="44"/>
      <c r="M757" s="34"/>
      <c r="N757" s="44"/>
      <c r="O757" s="34"/>
      <c r="P757" s="34"/>
      <c r="Q757" s="44"/>
      <c r="R757" s="44"/>
      <c r="S757" s="44"/>
      <c r="T757" s="44"/>
      <c r="U757" s="366">
        <v>2285.4328117</v>
      </c>
      <c r="V757" s="351"/>
      <c r="W757" s="352"/>
      <c r="X757" s="25" t="s">
        <v>1306</v>
      </c>
      <c r="Y757" s="164" t="s">
        <v>5162</v>
      </c>
      <c r="Z757" s="164">
        <v>58</v>
      </c>
      <c r="AA757" s="164">
        <v>57</v>
      </c>
      <c r="AB757" s="164">
        <v>57</v>
      </c>
      <c r="AC757" s="134"/>
    </row>
    <row r="758" spans="1:29" ht="180" x14ac:dyDescent="0.25">
      <c r="A758" s="24">
        <v>296</v>
      </c>
      <c r="B758" s="167">
        <v>2114</v>
      </c>
      <c r="C758" s="167">
        <v>2114</v>
      </c>
      <c r="D758" s="51" t="s">
        <v>4981</v>
      </c>
      <c r="E758" s="401" t="s">
        <v>621</v>
      </c>
      <c r="F758" s="34" t="s">
        <v>1</v>
      </c>
      <c r="G758" s="401" t="s">
        <v>5</v>
      </c>
      <c r="H758" s="400">
        <v>13399500</v>
      </c>
      <c r="I758" s="44"/>
      <c r="J758" s="45"/>
      <c r="K758" s="34"/>
      <c r="L758" s="44"/>
      <c r="M758" s="34"/>
      <c r="N758" s="44"/>
      <c r="O758" s="34"/>
      <c r="P758" s="34"/>
      <c r="Q758" s="44"/>
      <c r="R758" s="44"/>
      <c r="S758" s="44"/>
      <c r="T758" s="44"/>
      <c r="U758" s="366">
        <v>2067.5428500000003</v>
      </c>
      <c r="V758" s="351"/>
      <c r="W758" s="352"/>
      <c r="X758" s="25" t="s">
        <v>1306</v>
      </c>
      <c r="Y758" s="164" t="s">
        <v>5162</v>
      </c>
      <c r="Z758" s="164">
        <v>58</v>
      </c>
      <c r="AA758" s="164">
        <v>57</v>
      </c>
      <c r="AB758" s="164">
        <v>57</v>
      </c>
      <c r="AC758" s="134"/>
    </row>
    <row r="759" spans="1:29" ht="150" x14ac:dyDescent="0.25">
      <c r="A759" s="24">
        <v>298</v>
      </c>
      <c r="B759" s="167">
        <v>2116</v>
      </c>
      <c r="C759" s="167">
        <v>2116</v>
      </c>
      <c r="D759" s="51" t="s">
        <v>4982</v>
      </c>
      <c r="E759" s="53" t="s">
        <v>1490</v>
      </c>
      <c r="F759" s="34" t="s">
        <v>1</v>
      </c>
      <c r="G759" s="401" t="s">
        <v>14</v>
      </c>
      <c r="H759" s="400">
        <v>6256932</v>
      </c>
      <c r="I759" s="44"/>
      <c r="J759" s="45">
        <v>1.462</v>
      </c>
      <c r="K759" s="34"/>
      <c r="L759" s="44">
        <v>2733</v>
      </c>
      <c r="M759" s="34"/>
      <c r="N759" s="44"/>
      <c r="O759" s="34"/>
      <c r="P759" s="34"/>
      <c r="Q759" s="44"/>
      <c r="R759" s="44"/>
      <c r="S759" s="44"/>
      <c r="T759" s="44"/>
      <c r="U759" s="366">
        <v>3672.6058475999998</v>
      </c>
      <c r="V759" s="351"/>
      <c r="W759" s="352"/>
      <c r="X759" s="25" t="s">
        <v>1306</v>
      </c>
      <c r="Y759" s="164" t="s">
        <v>5162</v>
      </c>
      <c r="Z759" s="164">
        <v>58</v>
      </c>
      <c r="AA759" s="164">
        <v>57</v>
      </c>
      <c r="AB759" s="164">
        <v>57</v>
      </c>
      <c r="AC759" s="134"/>
    </row>
    <row r="760" spans="1:29" ht="165" x14ac:dyDescent="0.25">
      <c r="A760" s="24">
        <v>300</v>
      </c>
      <c r="B760" s="167">
        <v>2118</v>
      </c>
      <c r="C760" s="167">
        <v>2118</v>
      </c>
      <c r="D760" s="51" t="s">
        <v>4984</v>
      </c>
      <c r="E760" s="53" t="s">
        <v>548</v>
      </c>
      <c r="F760" s="34" t="s">
        <v>30</v>
      </c>
      <c r="G760" s="401" t="s">
        <v>726</v>
      </c>
      <c r="H760" s="344">
        <v>3285851</v>
      </c>
      <c r="I760" s="44"/>
      <c r="J760" s="45"/>
      <c r="K760" s="34"/>
      <c r="L760" s="44"/>
      <c r="M760" s="34"/>
      <c r="N760" s="44"/>
      <c r="O760" s="34"/>
      <c r="P760" s="34"/>
      <c r="Q760" s="44"/>
      <c r="R760" s="44"/>
      <c r="S760" s="44"/>
      <c r="T760" s="44"/>
      <c r="U760" s="366">
        <v>507.00680930000004</v>
      </c>
      <c r="V760" s="351"/>
      <c r="W760" s="352"/>
      <c r="X760" s="25" t="s">
        <v>1306</v>
      </c>
      <c r="Y760" s="164" t="s">
        <v>5162</v>
      </c>
      <c r="Z760" s="164">
        <v>58</v>
      </c>
      <c r="AA760" s="164">
        <v>57</v>
      </c>
      <c r="AB760" s="164">
        <v>57</v>
      </c>
      <c r="AC760" s="134"/>
    </row>
    <row r="761" spans="1:29" ht="120" x14ac:dyDescent="0.25">
      <c r="A761" s="24">
        <v>301</v>
      </c>
      <c r="B761" s="167">
        <v>2119</v>
      </c>
      <c r="C761" s="167">
        <v>2119</v>
      </c>
      <c r="D761" s="51" t="s">
        <v>4985</v>
      </c>
      <c r="E761" s="53" t="s">
        <v>666</v>
      </c>
      <c r="F761" s="34" t="s">
        <v>1</v>
      </c>
      <c r="G761" s="401" t="s">
        <v>430</v>
      </c>
      <c r="H761" s="400">
        <v>13010271</v>
      </c>
      <c r="I761" s="44"/>
      <c r="J761" s="45"/>
      <c r="K761" s="34"/>
      <c r="L761" s="44"/>
      <c r="M761" s="34"/>
      <c r="N761" s="44"/>
      <c r="O761" s="34"/>
      <c r="P761" s="34"/>
      <c r="Q761" s="44"/>
      <c r="R761" s="44"/>
      <c r="S761" s="44"/>
      <c r="T761" s="44"/>
      <c r="U761" s="366">
        <v>2007.4848153</v>
      </c>
      <c r="V761" s="351"/>
      <c r="W761" s="352"/>
      <c r="X761" s="25" t="s">
        <v>1306</v>
      </c>
      <c r="Y761" s="164" t="s">
        <v>5162</v>
      </c>
      <c r="Z761" s="164">
        <v>58</v>
      </c>
      <c r="AA761" s="164">
        <v>57</v>
      </c>
      <c r="AB761" s="164">
        <v>57</v>
      </c>
      <c r="AC761" s="134"/>
    </row>
    <row r="762" spans="1:29" ht="225" x14ac:dyDescent="0.25">
      <c r="A762" s="24">
        <v>302</v>
      </c>
      <c r="B762" s="167">
        <v>2120</v>
      </c>
      <c r="C762" s="167">
        <v>2120</v>
      </c>
      <c r="D762" s="51" t="s">
        <v>4986</v>
      </c>
      <c r="E762" s="53" t="s">
        <v>560</v>
      </c>
      <c r="F762" s="34" t="s">
        <v>30</v>
      </c>
      <c r="G762" s="401" t="s">
        <v>731</v>
      </c>
      <c r="H762" s="344">
        <v>3589299</v>
      </c>
      <c r="I762" s="44"/>
      <c r="J762" s="45"/>
      <c r="K762" s="34"/>
      <c r="L762" s="44"/>
      <c r="M762" s="34"/>
      <c r="N762" s="44"/>
      <c r="O762" s="34"/>
      <c r="P762" s="34"/>
      <c r="Q762" s="44"/>
      <c r="R762" s="44"/>
      <c r="S762" s="44"/>
      <c r="T762" s="44"/>
      <c r="U762" s="366">
        <v>553.82883570000001</v>
      </c>
      <c r="V762" s="351"/>
      <c r="W762" s="352"/>
      <c r="X762" s="25" t="s">
        <v>1306</v>
      </c>
      <c r="Y762" s="164" t="s">
        <v>5162</v>
      </c>
      <c r="Z762" s="164">
        <v>58</v>
      </c>
      <c r="AA762" s="164">
        <v>57</v>
      </c>
      <c r="AB762" s="164">
        <v>57</v>
      </c>
      <c r="AC762" s="127"/>
    </row>
    <row r="763" spans="1:29" ht="195" x14ac:dyDescent="0.25">
      <c r="A763" s="24">
        <v>303</v>
      </c>
      <c r="B763" s="167">
        <v>2121</v>
      </c>
      <c r="C763" s="167">
        <v>2121</v>
      </c>
      <c r="D763" s="51" t="s">
        <v>4987</v>
      </c>
      <c r="E763" s="53" t="s">
        <v>561</v>
      </c>
      <c r="F763" s="34" t="s">
        <v>30</v>
      </c>
      <c r="G763" s="401" t="s">
        <v>732</v>
      </c>
      <c r="H763" s="400">
        <v>3641884</v>
      </c>
      <c r="I763" s="44"/>
      <c r="J763" s="45">
        <v>7.5680000000000005</v>
      </c>
      <c r="K763" s="34"/>
      <c r="L763" s="44"/>
      <c r="M763" s="34"/>
      <c r="N763" s="44"/>
      <c r="O763" s="34"/>
      <c r="P763" s="34"/>
      <c r="Q763" s="44"/>
      <c r="R763" s="44"/>
      <c r="S763" s="44"/>
      <c r="T763" s="44"/>
      <c r="U763" s="366">
        <v>569.66206120000004</v>
      </c>
      <c r="V763" s="351"/>
      <c r="W763" s="352"/>
      <c r="X763" s="25" t="s">
        <v>1306</v>
      </c>
      <c r="Y763" s="164" t="s">
        <v>5162</v>
      </c>
      <c r="Z763" s="164">
        <v>58</v>
      </c>
      <c r="AA763" s="164">
        <v>57</v>
      </c>
      <c r="AB763" s="164">
        <v>57</v>
      </c>
      <c r="AC763" s="127"/>
    </row>
    <row r="764" spans="1:29" ht="195" x14ac:dyDescent="0.25">
      <c r="A764" s="24">
        <v>304</v>
      </c>
      <c r="B764" s="167">
        <v>2122</v>
      </c>
      <c r="C764" s="167">
        <v>2122</v>
      </c>
      <c r="D764" s="51" t="s">
        <v>4988</v>
      </c>
      <c r="E764" s="53" t="s">
        <v>587</v>
      </c>
      <c r="F764" s="34" t="s">
        <v>30</v>
      </c>
      <c r="G764" s="401" t="s">
        <v>739</v>
      </c>
      <c r="H764" s="400">
        <v>4082000</v>
      </c>
      <c r="I764" s="44"/>
      <c r="J764" s="45">
        <v>6.7080000000000002</v>
      </c>
      <c r="K764" s="34"/>
      <c r="L764" s="44"/>
      <c r="M764" s="34"/>
      <c r="N764" s="44"/>
      <c r="O764" s="34"/>
      <c r="P764" s="34"/>
      <c r="Q764" s="44"/>
      <c r="R764" s="44"/>
      <c r="S764" s="44"/>
      <c r="T764" s="44"/>
      <c r="U764" s="366">
        <v>636.69476000000009</v>
      </c>
      <c r="V764" s="351"/>
      <c r="W764" s="352"/>
      <c r="X764" s="25" t="s">
        <v>1306</v>
      </c>
      <c r="Y764" s="164" t="s">
        <v>5162</v>
      </c>
      <c r="Z764" s="164">
        <v>58</v>
      </c>
      <c r="AA764" s="164">
        <v>57</v>
      </c>
      <c r="AB764" s="164">
        <v>57</v>
      </c>
      <c r="AC764" s="127"/>
    </row>
    <row r="765" spans="1:29" ht="225" x14ac:dyDescent="0.25">
      <c r="A765" s="24">
        <v>306</v>
      </c>
      <c r="B765" s="167">
        <v>2124</v>
      </c>
      <c r="C765" s="167">
        <v>2124</v>
      </c>
      <c r="D765" s="51" t="s">
        <v>4989</v>
      </c>
      <c r="E765" s="53" t="s">
        <v>588</v>
      </c>
      <c r="F765" s="34" t="s">
        <v>30</v>
      </c>
      <c r="G765" s="401" t="s">
        <v>740</v>
      </c>
      <c r="H765" s="400">
        <v>5656103</v>
      </c>
      <c r="I765" s="44"/>
      <c r="J765" s="45">
        <v>3.1</v>
      </c>
      <c r="K765" s="34"/>
      <c r="L765" s="44"/>
      <c r="M765" s="34"/>
      <c r="N765" s="44"/>
      <c r="O765" s="34"/>
      <c r="P765" s="34"/>
      <c r="Q765" s="44"/>
      <c r="R765" s="44"/>
      <c r="S765" s="44"/>
      <c r="T765" s="44"/>
      <c r="U765" s="366">
        <v>875.89869290000013</v>
      </c>
      <c r="V765" s="351"/>
      <c r="W765" s="352"/>
      <c r="X765" s="25" t="s">
        <v>1306</v>
      </c>
      <c r="Y765" s="164" t="s">
        <v>5162</v>
      </c>
      <c r="Z765" s="164">
        <v>58</v>
      </c>
      <c r="AA765" s="164">
        <v>57</v>
      </c>
      <c r="AB765" s="164">
        <v>57</v>
      </c>
      <c r="AC765" s="127"/>
    </row>
    <row r="766" spans="1:29" ht="225" x14ac:dyDescent="0.25">
      <c r="A766" s="24">
        <v>307</v>
      </c>
      <c r="B766" s="167">
        <v>2125</v>
      </c>
      <c r="C766" s="167">
        <v>2125</v>
      </c>
      <c r="D766" s="51" t="s">
        <v>4990</v>
      </c>
      <c r="E766" s="53" t="s">
        <v>580</v>
      </c>
      <c r="F766" s="34" t="s">
        <v>30</v>
      </c>
      <c r="G766" s="401" t="s">
        <v>726</v>
      </c>
      <c r="H766" s="400">
        <v>4804512</v>
      </c>
      <c r="I766" s="44"/>
      <c r="J766" s="45"/>
      <c r="K766" s="34"/>
      <c r="L766" s="44"/>
      <c r="M766" s="34"/>
      <c r="N766" s="44"/>
      <c r="O766" s="34"/>
      <c r="P766" s="34"/>
      <c r="Q766" s="44"/>
      <c r="R766" s="44"/>
      <c r="S766" s="44"/>
      <c r="T766" s="44"/>
      <c r="U766" s="366">
        <v>741.33620160000009</v>
      </c>
      <c r="V766" s="351"/>
      <c r="W766" s="352"/>
      <c r="X766" s="25" t="s">
        <v>1306</v>
      </c>
      <c r="Y766" s="164" t="s">
        <v>5162</v>
      </c>
      <c r="Z766" s="164">
        <v>58</v>
      </c>
      <c r="AA766" s="164">
        <v>57</v>
      </c>
      <c r="AB766" s="164">
        <v>57</v>
      </c>
      <c r="AC766" s="127"/>
    </row>
    <row r="767" spans="1:29" ht="105" x14ac:dyDescent="0.25">
      <c r="A767" s="24">
        <v>310</v>
      </c>
      <c r="B767" s="167">
        <v>2128</v>
      </c>
      <c r="C767" s="167">
        <v>2128</v>
      </c>
      <c r="D767" s="51" t="s">
        <v>4992</v>
      </c>
      <c r="E767" s="53" t="s">
        <v>591</v>
      </c>
      <c r="F767" s="34" t="s">
        <v>30</v>
      </c>
      <c r="G767" s="401" t="s">
        <v>1326</v>
      </c>
      <c r="H767" s="400">
        <v>18393796</v>
      </c>
      <c r="I767" s="44"/>
      <c r="J767" s="45"/>
      <c r="K767" s="34"/>
      <c r="L767" s="44"/>
      <c r="M767" s="34"/>
      <c r="N767" s="44"/>
      <c r="O767" s="34"/>
      <c r="P767" s="34"/>
      <c r="Q767" s="44"/>
      <c r="R767" s="44"/>
      <c r="S767" s="44"/>
      <c r="T767" s="44"/>
      <c r="U767" s="366">
        <v>2838.1627228000002</v>
      </c>
      <c r="V767" s="351"/>
      <c r="W767" s="352"/>
      <c r="X767" s="25" t="s">
        <v>1306</v>
      </c>
      <c r="Y767" s="164" t="s">
        <v>5162</v>
      </c>
      <c r="Z767" s="164">
        <v>58</v>
      </c>
      <c r="AA767" s="164">
        <v>57</v>
      </c>
      <c r="AB767" s="164">
        <v>57</v>
      </c>
      <c r="AC767" s="127"/>
    </row>
    <row r="768" spans="1:29" ht="105" x14ac:dyDescent="0.25">
      <c r="A768" s="24">
        <v>311</v>
      </c>
      <c r="B768" s="167">
        <v>2129</v>
      </c>
      <c r="C768" s="167">
        <v>2129</v>
      </c>
      <c r="D768" s="51" t="s">
        <v>4993</v>
      </c>
      <c r="E768" s="404" t="s">
        <v>1105</v>
      </c>
      <c r="F768" s="34" t="s">
        <v>30</v>
      </c>
      <c r="G768" s="401" t="s">
        <v>50</v>
      </c>
      <c r="H768" s="67">
        <v>6329700</v>
      </c>
      <c r="I768" s="44"/>
      <c r="J768" s="45"/>
      <c r="K768" s="34"/>
      <c r="L768" s="44"/>
      <c r="M768" s="34"/>
      <c r="N768" s="44"/>
      <c r="O768" s="34"/>
      <c r="P768" s="34"/>
      <c r="Q768" s="44"/>
      <c r="R768" s="44"/>
      <c r="S768" s="44"/>
      <c r="T768" s="44"/>
      <c r="U768" s="366">
        <v>976.67271000000005</v>
      </c>
      <c r="V768" s="351"/>
      <c r="W768" s="352"/>
      <c r="X768" s="25" t="s">
        <v>1308</v>
      </c>
      <c r="Y768" s="164" t="s">
        <v>5162</v>
      </c>
      <c r="Z768" s="164">
        <v>58</v>
      </c>
      <c r="AA768" s="164">
        <v>57</v>
      </c>
      <c r="AB768" s="164">
        <v>57</v>
      </c>
      <c r="AC768" s="127"/>
    </row>
    <row r="769" spans="1:29" ht="105" x14ac:dyDescent="0.25">
      <c r="A769" s="24">
        <v>312</v>
      </c>
      <c r="B769" s="167">
        <v>2130</v>
      </c>
      <c r="C769" s="167">
        <v>2130</v>
      </c>
      <c r="D769" s="51" t="s">
        <v>4994</v>
      </c>
      <c r="E769" s="64" t="s">
        <v>1102</v>
      </c>
      <c r="F769" s="34" t="s">
        <v>30</v>
      </c>
      <c r="G769" s="401" t="s">
        <v>1327</v>
      </c>
      <c r="H769" s="67">
        <v>9446700</v>
      </c>
      <c r="I769" s="44"/>
      <c r="J769" s="45"/>
      <c r="K769" s="34"/>
      <c r="L769" s="44"/>
      <c r="M769" s="34"/>
      <c r="N769" s="44"/>
      <c r="O769" s="34"/>
      <c r="P769" s="34"/>
      <c r="Q769" s="44"/>
      <c r="R769" s="44"/>
      <c r="S769" s="44"/>
      <c r="T769" s="44"/>
      <c r="U769" s="366">
        <v>1457.62581</v>
      </c>
      <c r="V769" s="351"/>
      <c r="W769" s="352"/>
      <c r="X769" s="25" t="s">
        <v>1308</v>
      </c>
      <c r="Y769" s="164" t="s">
        <v>5162</v>
      </c>
      <c r="Z769" s="164">
        <v>58</v>
      </c>
      <c r="AA769" s="164">
        <v>57</v>
      </c>
      <c r="AB769" s="164">
        <v>57</v>
      </c>
      <c r="AC769" s="127"/>
    </row>
    <row r="770" spans="1:29" ht="165" x14ac:dyDescent="0.25">
      <c r="A770" s="24">
        <v>313</v>
      </c>
      <c r="B770" s="167">
        <v>2131</v>
      </c>
      <c r="C770" s="167">
        <v>2131</v>
      </c>
      <c r="D770" s="51" t="s">
        <v>4995</v>
      </c>
      <c r="E770" s="65" t="s">
        <v>1234</v>
      </c>
      <c r="F770" s="34" t="s">
        <v>30</v>
      </c>
      <c r="G770" s="401" t="s">
        <v>537</v>
      </c>
      <c r="H770" s="67">
        <v>3288808</v>
      </c>
      <c r="I770" s="44"/>
      <c r="J770" s="45"/>
      <c r="K770" s="34"/>
      <c r="L770" s="44"/>
      <c r="M770" s="34"/>
      <c r="N770" s="44"/>
      <c r="O770" s="34"/>
      <c r="P770" s="34"/>
      <c r="Q770" s="44"/>
      <c r="R770" s="44"/>
      <c r="S770" s="44"/>
      <c r="T770" s="44"/>
      <c r="U770" s="366">
        <v>507.46307440000004</v>
      </c>
      <c r="V770" s="351"/>
      <c r="W770" s="352"/>
      <c r="X770" s="25" t="s">
        <v>1308</v>
      </c>
      <c r="Y770" s="164" t="s">
        <v>5162</v>
      </c>
      <c r="Z770" s="164">
        <v>58</v>
      </c>
      <c r="AA770" s="164">
        <v>57</v>
      </c>
      <c r="AB770" s="164">
        <v>57</v>
      </c>
      <c r="AC770" s="127"/>
    </row>
    <row r="771" spans="1:29" ht="120" x14ac:dyDescent="0.25">
      <c r="A771" s="24">
        <v>314</v>
      </c>
      <c r="B771" s="167">
        <v>2132</v>
      </c>
      <c r="C771" s="167">
        <v>2132</v>
      </c>
      <c r="D771" s="51" t="s">
        <v>4996</v>
      </c>
      <c r="E771" s="66" t="s">
        <v>1233</v>
      </c>
      <c r="F771" s="34" t="s">
        <v>30</v>
      </c>
      <c r="G771" s="401" t="s">
        <v>1327</v>
      </c>
      <c r="H771" s="67">
        <v>3320093</v>
      </c>
      <c r="I771" s="44"/>
      <c r="J771" s="45"/>
      <c r="K771" s="34"/>
      <c r="L771" s="44"/>
      <c r="M771" s="34"/>
      <c r="N771" s="44"/>
      <c r="O771" s="34"/>
      <c r="P771" s="34"/>
      <c r="Q771" s="44"/>
      <c r="R771" s="44"/>
      <c r="S771" s="44"/>
      <c r="T771" s="44"/>
      <c r="U771" s="366">
        <v>512.29034990000002</v>
      </c>
      <c r="V771" s="351"/>
      <c r="W771" s="352"/>
      <c r="X771" s="25" t="s">
        <v>1308</v>
      </c>
      <c r="Y771" s="164" t="s">
        <v>5162</v>
      </c>
      <c r="Z771" s="164">
        <v>58</v>
      </c>
      <c r="AA771" s="164">
        <v>57</v>
      </c>
      <c r="AB771" s="164">
        <v>57</v>
      </c>
      <c r="AC771" s="127"/>
    </row>
    <row r="772" spans="1:29" ht="105" x14ac:dyDescent="0.25">
      <c r="A772" s="24">
        <v>2</v>
      </c>
      <c r="B772" s="167">
        <v>2134</v>
      </c>
      <c r="C772" s="167">
        <v>2134</v>
      </c>
      <c r="D772" s="51" t="s">
        <v>4998</v>
      </c>
      <c r="E772" s="27" t="s">
        <v>1329</v>
      </c>
      <c r="F772" s="7" t="s">
        <v>1</v>
      </c>
      <c r="G772" s="403" t="s">
        <v>15</v>
      </c>
      <c r="H772" s="400">
        <v>6480881.3998703817</v>
      </c>
      <c r="I772" s="7"/>
      <c r="J772" s="26"/>
      <c r="K772" s="7"/>
      <c r="L772" s="26"/>
      <c r="M772" s="7"/>
      <c r="N772" s="7"/>
      <c r="O772" s="7"/>
      <c r="P772" s="7"/>
      <c r="Q772" s="7"/>
      <c r="R772" s="26"/>
      <c r="S772" s="26"/>
      <c r="T772" s="26"/>
      <c r="U772" s="366">
        <v>1000</v>
      </c>
      <c r="V772" s="351"/>
      <c r="W772" s="352"/>
      <c r="X772" s="11" t="s">
        <v>1306</v>
      </c>
      <c r="Y772" s="164" t="s">
        <v>5163</v>
      </c>
      <c r="Z772" s="164">
        <v>42</v>
      </c>
      <c r="AA772" s="164">
        <v>58</v>
      </c>
      <c r="AB772" s="164">
        <v>58</v>
      </c>
      <c r="AC772" s="127"/>
    </row>
    <row r="773" spans="1:29" ht="120" x14ac:dyDescent="0.25">
      <c r="A773" s="24">
        <v>6</v>
      </c>
      <c r="B773" s="167">
        <v>2138</v>
      </c>
      <c r="C773" s="167">
        <v>2138</v>
      </c>
      <c r="D773" s="51" t="s">
        <v>1330</v>
      </c>
      <c r="E773" s="27" t="s">
        <v>1331</v>
      </c>
      <c r="F773" s="7" t="s">
        <v>1</v>
      </c>
      <c r="G773" s="27" t="s">
        <v>1470</v>
      </c>
      <c r="H773" s="400">
        <v>10585800</v>
      </c>
      <c r="I773" s="7"/>
      <c r="J773" s="26"/>
      <c r="K773" s="7"/>
      <c r="L773" s="26"/>
      <c r="M773" s="7"/>
      <c r="N773" s="7"/>
      <c r="O773" s="7"/>
      <c r="P773" s="7"/>
      <c r="Q773" s="7"/>
      <c r="R773" s="26"/>
      <c r="S773" s="26"/>
      <c r="T773" s="26"/>
      <c r="U773" s="366">
        <v>1633.38894</v>
      </c>
      <c r="V773" s="351"/>
      <c r="W773" s="352"/>
      <c r="X773" s="11" t="s">
        <v>1306</v>
      </c>
      <c r="Y773" s="164" t="s">
        <v>5163</v>
      </c>
      <c r="Z773" s="164">
        <v>42</v>
      </c>
      <c r="AA773" s="164">
        <v>58</v>
      </c>
      <c r="AB773" s="164">
        <v>58</v>
      </c>
      <c r="AC773" s="127"/>
    </row>
    <row r="774" spans="1:29" ht="105" x14ac:dyDescent="0.25">
      <c r="A774" s="24">
        <v>7</v>
      </c>
      <c r="B774" s="167">
        <v>2139</v>
      </c>
      <c r="C774" s="167">
        <v>2139</v>
      </c>
      <c r="D774" s="51" t="s">
        <v>5001</v>
      </c>
      <c r="E774" s="27" t="s">
        <v>1332</v>
      </c>
      <c r="F774" s="7" t="s">
        <v>1</v>
      </c>
      <c r="G774" s="27" t="s">
        <v>1471</v>
      </c>
      <c r="H774" s="400">
        <v>7212800</v>
      </c>
      <c r="I774" s="7"/>
      <c r="J774" s="26"/>
      <c r="K774" s="7"/>
      <c r="L774" s="26"/>
      <c r="M774" s="7"/>
      <c r="N774" s="7"/>
      <c r="O774" s="7"/>
      <c r="P774" s="7"/>
      <c r="Q774" s="7"/>
      <c r="R774" s="26"/>
      <c r="S774" s="26"/>
      <c r="T774" s="26"/>
      <c r="U774" s="366">
        <v>1112.9350400000001</v>
      </c>
      <c r="V774" s="351"/>
      <c r="W774" s="352"/>
      <c r="X774" s="11" t="s">
        <v>1306</v>
      </c>
      <c r="Y774" s="164" t="s">
        <v>5163</v>
      </c>
      <c r="Z774" s="164">
        <v>42</v>
      </c>
      <c r="AA774" s="164">
        <v>58</v>
      </c>
      <c r="AB774" s="164">
        <v>58</v>
      </c>
      <c r="AC774" s="127"/>
    </row>
    <row r="775" spans="1:29" ht="90" x14ac:dyDescent="0.25">
      <c r="A775" s="24">
        <v>13</v>
      </c>
      <c r="B775" s="167">
        <v>2145</v>
      </c>
      <c r="C775" s="167">
        <v>2145</v>
      </c>
      <c r="D775" s="51" t="s">
        <v>5005</v>
      </c>
      <c r="E775" s="27" t="s">
        <v>1338</v>
      </c>
      <c r="F775" s="7" t="s">
        <v>1</v>
      </c>
      <c r="G775" s="27" t="s">
        <v>1339</v>
      </c>
      <c r="H775" s="400">
        <v>6842400</v>
      </c>
      <c r="I775" s="7"/>
      <c r="J775" s="26"/>
      <c r="K775" s="7"/>
      <c r="L775" s="26"/>
      <c r="M775" s="7"/>
      <c r="N775" s="7"/>
      <c r="O775" s="7"/>
      <c r="P775" s="7"/>
      <c r="Q775" s="7"/>
      <c r="R775" s="26"/>
      <c r="S775" s="26"/>
      <c r="T775" s="26"/>
      <c r="U775" s="366">
        <v>1055.78232</v>
      </c>
      <c r="V775" s="351"/>
      <c r="W775" s="352"/>
      <c r="X775" s="11" t="s">
        <v>1306</v>
      </c>
      <c r="Y775" s="164" t="s">
        <v>5163</v>
      </c>
      <c r="Z775" s="164">
        <v>42</v>
      </c>
      <c r="AA775" s="164">
        <v>58</v>
      </c>
      <c r="AB775" s="164">
        <v>58</v>
      </c>
      <c r="AC775" s="127"/>
    </row>
    <row r="776" spans="1:29" ht="120" x14ac:dyDescent="0.25">
      <c r="A776" s="24">
        <v>16</v>
      </c>
      <c r="B776" s="167">
        <v>2148</v>
      </c>
      <c r="C776" s="167">
        <v>2148</v>
      </c>
      <c r="D776" s="51" t="s">
        <v>5007</v>
      </c>
      <c r="E776" s="27" t="s">
        <v>1331</v>
      </c>
      <c r="F776" s="7" t="s">
        <v>1</v>
      </c>
      <c r="G776" s="27" t="s">
        <v>1472</v>
      </c>
      <c r="H776" s="400">
        <v>7502000</v>
      </c>
      <c r="I776" s="7"/>
      <c r="J776" s="26"/>
      <c r="K776" s="7"/>
      <c r="L776" s="26"/>
      <c r="M776" s="7"/>
      <c r="N776" s="7"/>
      <c r="O776" s="7"/>
      <c r="P776" s="7"/>
      <c r="Q776" s="7"/>
      <c r="R776" s="26"/>
      <c r="S776" s="26"/>
      <c r="T776" s="26"/>
      <c r="U776" s="366">
        <v>1157.5586000000001</v>
      </c>
      <c r="V776" s="351"/>
      <c r="W776" s="352"/>
      <c r="X776" s="11" t="s">
        <v>1306</v>
      </c>
      <c r="Y776" s="164" t="s">
        <v>5163</v>
      </c>
      <c r="Z776" s="164">
        <v>42</v>
      </c>
      <c r="AA776" s="164">
        <v>58</v>
      </c>
      <c r="AB776" s="164">
        <v>58</v>
      </c>
      <c r="AC776" s="127"/>
    </row>
    <row r="777" spans="1:29" ht="135" x14ac:dyDescent="0.25">
      <c r="A777" s="24">
        <v>17</v>
      </c>
      <c r="B777" s="167">
        <v>2149</v>
      </c>
      <c r="C777" s="167">
        <v>2149</v>
      </c>
      <c r="D777" s="51" t="s">
        <v>4822</v>
      </c>
      <c r="E777" s="27" t="s">
        <v>1342</v>
      </c>
      <c r="F777" s="7" t="s">
        <v>1</v>
      </c>
      <c r="G777" s="27" t="s">
        <v>1469</v>
      </c>
      <c r="H777" s="400">
        <v>10099600</v>
      </c>
      <c r="I777" s="7"/>
      <c r="J777" s="26"/>
      <c r="K777" s="7"/>
      <c r="L777" s="26"/>
      <c r="M777" s="7"/>
      <c r="N777" s="7"/>
      <c r="O777" s="7"/>
      <c r="P777" s="7"/>
      <c r="Q777" s="7"/>
      <c r="R777" s="26"/>
      <c r="S777" s="26"/>
      <c r="T777" s="26"/>
      <c r="U777" s="366">
        <v>1558.3682800000001</v>
      </c>
      <c r="V777" s="351"/>
      <c r="W777" s="352"/>
      <c r="X777" s="11" t="s">
        <v>1306</v>
      </c>
      <c r="Y777" s="164" t="s">
        <v>5163</v>
      </c>
      <c r="Z777" s="164">
        <v>42</v>
      </c>
      <c r="AA777" s="164">
        <v>58</v>
      </c>
      <c r="AB777" s="164">
        <v>58</v>
      </c>
      <c r="AC777" s="127"/>
    </row>
    <row r="778" spans="1:29" ht="105" x14ac:dyDescent="0.25">
      <c r="A778" s="24">
        <v>21</v>
      </c>
      <c r="B778" s="167">
        <v>2153</v>
      </c>
      <c r="C778" s="167">
        <v>2153</v>
      </c>
      <c r="D778" s="51" t="s">
        <v>5011</v>
      </c>
      <c r="E778" s="27" t="s">
        <v>1343</v>
      </c>
      <c r="F778" s="7" t="s">
        <v>1</v>
      </c>
      <c r="G778" s="27" t="s">
        <v>15</v>
      </c>
      <c r="H778" s="400">
        <v>7434899.9999999991</v>
      </c>
      <c r="I778" s="7"/>
      <c r="J778" s="26"/>
      <c r="K778" s="7"/>
      <c r="L778" s="26"/>
      <c r="M778" s="7"/>
      <c r="N778" s="7"/>
      <c r="O778" s="7"/>
      <c r="P778" s="7"/>
      <c r="Q778" s="7"/>
      <c r="R778" s="26"/>
      <c r="S778" s="26"/>
      <c r="T778" s="26"/>
      <c r="U778" s="366">
        <v>1147.20507</v>
      </c>
      <c r="V778" s="351"/>
      <c r="W778" s="352"/>
      <c r="X778" s="11" t="s">
        <v>1306</v>
      </c>
      <c r="Y778" s="164" t="s">
        <v>5163</v>
      </c>
      <c r="Z778" s="164">
        <v>42</v>
      </c>
      <c r="AA778" s="164">
        <v>58</v>
      </c>
      <c r="AB778" s="164">
        <v>58</v>
      </c>
      <c r="AC778" s="127"/>
    </row>
    <row r="779" spans="1:29" ht="150" x14ac:dyDescent="0.25">
      <c r="A779" s="24">
        <v>26</v>
      </c>
      <c r="B779" s="167">
        <v>2158</v>
      </c>
      <c r="C779" s="167">
        <v>2158</v>
      </c>
      <c r="D779" s="51" t="s">
        <v>5014</v>
      </c>
      <c r="E779" s="27" t="s">
        <v>1340</v>
      </c>
      <c r="F779" s="7" t="s">
        <v>1</v>
      </c>
      <c r="G779" s="27" t="s">
        <v>1474</v>
      </c>
      <c r="H779" s="400">
        <v>19738800</v>
      </c>
      <c r="I779" s="7"/>
      <c r="J779" s="26"/>
      <c r="K779" s="7"/>
      <c r="L779" s="26"/>
      <c r="M779" s="7"/>
      <c r="N779" s="7"/>
      <c r="O779" s="7"/>
      <c r="P779" s="7"/>
      <c r="Q779" s="7"/>
      <c r="R779" s="26"/>
      <c r="S779" s="26"/>
      <c r="T779" s="26"/>
      <c r="U779" s="366">
        <v>3045.6968400000001</v>
      </c>
      <c r="V779" s="351"/>
      <c r="W779" s="352"/>
      <c r="X779" s="11" t="s">
        <v>1306</v>
      </c>
      <c r="Y779" s="164" t="s">
        <v>5163</v>
      </c>
      <c r="Z779" s="164">
        <v>42</v>
      </c>
      <c r="AA779" s="164">
        <v>58</v>
      </c>
      <c r="AB779" s="164">
        <v>58</v>
      </c>
      <c r="AC779" s="134"/>
    </row>
    <row r="780" spans="1:29" ht="135" x14ac:dyDescent="0.25">
      <c r="A780" s="24">
        <v>29</v>
      </c>
      <c r="B780" s="167">
        <v>2161</v>
      </c>
      <c r="C780" s="167">
        <v>2161</v>
      </c>
      <c r="D780" s="51" t="s">
        <v>1347</v>
      </c>
      <c r="E780" s="27" t="s">
        <v>1348</v>
      </c>
      <c r="F780" s="7" t="s">
        <v>1</v>
      </c>
      <c r="G780" s="27" t="s">
        <v>1349</v>
      </c>
      <c r="H780" s="400">
        <v>8637700</v>
      </c>
      <c r="I780" s="7"/>
      <c r="J780" s="26"/>
      <c r="K780" s="7"/>
      <c r="L780" s="26"/>
      <c r="M780" s="7"/>
      <c r="N780" s="7"/>
      <c r="O780" s="7"/>
      <c r="P780" s="7"/>
      <c r="Q780" s="7"/>
      <c r="R780" s="26"/>
      <c r="S780" s="26"/>
      <c r="T780" s="26"/>
      <c r="U780" s="366">
        <v>1332.79711</v>
      </c>
      <c r="V780" s="351"/>
      <c r="W780" s="352"/>
      <c r="X780" s="11" t="s">
        <v>1306</v>
      </c>
      <c r="Y780" s="164" t="s">
        <v>5163</v>
      </c>
      <c r="Z780" s="164">
        <v>42</v>
      </c>
      <c r="AA780" s="164">
        <v>58</v>
      </c>
      <c r="AB780" s="164">
        <v>58</v>
      </c>
      <c r="AC780" s="134"/>
    </row>
    <row r="781" spans="1:29" ht="90" x14ac:dyDescent="0.25">
      <c r="A781" s="24">
        <v>40</v>
      </c>
      <c r="B781" s="167">
        <v>2172</v>
      </c>
      <c r="C781" s="167">
        <v>2172</v>
      </c>
      <c r="D781" s="51" t="s">
        <v>1359</v>
      </c>
      <c r="E781" s="27" t="s">
        <v>1360</v>
      </c>
      <c r="F781" s="7" t="s">
        <v>1</v>
      </c>
      <c r="G781" s="27" t="s">
        <v>1475</v>
      </c>
      <c r="H781" s="400">
        <v>6480881.3998703817</v>
      </c>
      <c r="I781" s="7"/>
      <c r="J781" s="26"/>
      <c r="K781" s="7"/>
      <c r="L781" s="26"/>
      <c r="M781" s="7"/>
      <c r="N781" s="7"/>
      <c r="O781" s="7"/>
      <c r="P781" s="7"/>
      <c r="Q781" s="7"/>
      <c r="R781" s="26"/>
      <c r="S781" s="26"/>
      <c r="T781" s="26"/>
      <c r="U781" s="366">
        <v>1000</v>
      </c>
      <c r="V781" s="351"/>
      <c r="W781" s="352"/>
      <c r="X781" s="11" t="s">
        <v>1306</v>
      </c>
      <c r="Y781" s="164" t="s">
        <v>5163</v>
      </c>
      <c r="Z781" s="164">
        <v>42</v>
      </c>
      <c r="AA781" s="164">
        <v>58</v>
      </c>
      <c r="AB781" s="164">
        <v>58</v>
      </c>
      <c r="AC781" s="134"/>
    </row>
    <row r="782" spans="1:29" ht="120" x14ac:dyDescent="0.25">
      <c r="A782" s="24">
        <v>41</v>
      </c>
      <c r="B782" s="167">
        <v>2173</v>
      </c>
      <c r="C782" s="167">
        <v>2173</v>
      </c>
      <c r="D782" s="51" t="s">
        <v>1361</v>
      </c>
      <c r="E782" s="27" t="s">
        <v>1362</v>
      </c>
      <c r="F782" s="7" t="s">
        <v>1</v>
      </c>
      <c r="G782" s="27" t="s">
        <v>1314</v>
      </c>
      <c r="H782" s="400">
        <v>7047999.9999999991</v>
      </c>
      <c r="I782" s="7"/>
      <c r="J782" s="26"/>
      <c r="K782" s="7"/>
      <c r="L782" s="26"/>
      <c r="M782" s="7"/>
      <c r="N782" s="7"/>
      <c r="O782" s="7"/>
      <c r="P782" s="7"/>
      <c r="Q782" s="7"/>
      <c r="R782" s="26"/>
      <c r="S782" s="26"/>
      <c r="T782" s="26"/>
      <c r="U782" s="366">
        <v>1087.5064</v>
      </c>
      <c r="V782" s="351"/>
      <c r="W782" s="352"/>
      <c r="X782" s="11" t="s">
        <v>1306</v>
      </c>
      <c r="Y782" s="164" t="s">
        <v>5163</v>
      </c>
      <c r="Z782" s="164">
        <v>42</v>
      </c>
      <c r="AA782" s="164">
        <v>58</v>
      </c>
      <c r="AB782" s="164">
        <v>58</v>
      </c>
      <c r="AC782" s="134"/>
    </row>
    <row r="783" spans="1:29" ht="120" x14ac:dyDescent="0.25">
      <c r="A783" s="24">
        <v>42</v>
      </c>
      <c r="B783" s="167">
        <v>2174</v>
      </c>
      <c r="C783" s="167">
        <v>2174</v>
      </c>
      <c r="D783" s="51" t="s">
        <v>1363</v>
      </c>
      <c r="E783" s="27" t="s">
        <v>1364</v>
      </c>
      <c r="F783" s="7" t="s">
        <v>1</v>
      </c>
      <c r="G783" s="27" t="s">
        <v>1365</v>
      </c>
      <c r="H783" s="400">
        <v>6893000.0000000009</v>
      </c>
      <c r="I783" s="7"/>
      <c r="J783" s="26"/>
      <c r="K783" s="7"/>
      <c r="L783" s="26"/>
      <c r="M783" s="7"/>
      <c r="N783" s="7"/>
      <c r="O783" s="7"/>
      <c r="P783" s="7"/>
      <c r="Q783" s="7"/>
      <c r="R783" s="26"/>
      <c r="S783" s="26"/>
      <c r="T783" s="26"/>
      <c r="U783" s="366">
        <v>1063.5899000000002</v>
      </c>
      <c r="V783" s="351"/>
      <c r="W783" s="352"/>
      <c r="X783" s="11" t="s">
        <v>1306</v>
      </c>
      <c r="Y783" s="164" t="s">
        <v>5163</v>
      </c>
      <c r="Z783" s="164">
        <v>42</v>
      </c>
      <c r="AA783" s="164">
        <v>58</v>
      </c>
      <c r="AB783" s="164">
        <v>58</v>
      </c>
      <c r="AC783" s="134"/>
    </row>
    <row r="784" spans="1:29" ht="135" x14ac:dyDescent="0.25">
      <c r="A784" s="24">
        <v>45</v>
      </c>
      <c r="B784" s="167">
        <v>2177</v>
      </c>
      <c r="C784" s="167">
        <v>2177</v>
      </c>
      <c r="D784" s="51" t="s">
        <v>5017</v>
      </c>
      <c r="E784" s="27" t="s">
        <v>1369</v>
      </c>
      <c r="F784" s="7" t="s">
        <v>1</v>
      </c>
      <c r="G784" s="27" t="s">
        <v>1370</v>
      </c>
      <c r="H784" s="400">
        <v>55181299.999999993</v>
      </c>
      <c r="I784" s="7"/>
      <c r="J784" s="26"/>
      <c r="K784" s="7"/>
      <c r="L784" s="26"/>
      <c r="M784" s="7"/>
      <c r="N784" s="7"/>
      <c r="O784" s="7"/>
      <c r="P784" s="7"/>
      <c r="Q784" s="7"/>
      <c r="R784" s="26"/>
      <c r="S784" s="26"/>
      <c r="T784" s="26"/>
      <c r="U784" s="366">
        <v>8514.4745899999998</v>
      </c>
      <c r="V784" s="351"/>
      <c r="W784" s="352"/>
      <c r="X784" s="11" t="s">
        <v>1306</v>
      </c>
      <c r="Y784" s="164" t="s">
        <v>5163</v>
      </c>
      <c r="Z784" s="164">
        <v>42</v>
      </c>
      <c r="AA784" s="164">
        <v>58</v>
      </c>
      <c r="AB784" s="164">
        <v>58</v>
      </c>
      <c r="AC784" s="134"/>
    </row>
    <row r="785" spans="1:29" ht="135" x14ac:dyDescent="0.25">
      <c r="A785" s="24">
        <v>49</v>
      </c>
      <c r="B785" s="167">
        <v>2181</v>
      </c>
      <c r="C785" s="167">
        <v>2181</v>
      </c>
      <c r="D785" s="51" t="s">
        <v>1374</v>
      </c>
      <c r="E785" s="27" t="s">
        <v>1356</v>
      </c>
      <c r="F785" s="7" t="s">
        <v>1</v>
      </c>
      <c r="G785" s="27" t="s">
        <v>1477</v>
      </c>
      <c r="H785" s="400">
        <v>6726600.0000000009</v>
      </c>
      <c r="I785" s="7"/>
      <c r="J785" s="26"/>
      <c r="K785" s="7"/>
      <c r="L785" s="26"/>
      <c r="M785" s="7"/>
      <c r="N785" s="7"/>
      <c r="O785" s="7"/>
      <c r="P785" s="7"/>
      <c r="Q785" s="7"/>
      <c r="R785" s="26"/>
      <c r="S785" s="26"/>
      <c r="T785" s="26"/>
      <c r="U785" s="366">
        <v>1037.9143800000002</v>
      </c>
      <c r="V785" s="351"/>
      <c r="W785" s="352"/>
      <c r="X785" s="11" t="s">
        <v>1306</v>
      </c>
      <c r="Y785" s="164" t="s">
        <v>5163</v>
      </c>
      <c r="Z785" s="164">
        <v>42</v>
      </c>
      <c r="AA785" s="164">
        <v>58</v>
      </c>
      <c r="AB785" s="164">
        <v>58</v>
      </c>
      <c r="AC785" s="134"/>
    </row>
    <row r="786" spans="1:29" ht="105" x14ac:dyDescent="0.25">
      <c r="A786" s="24">
        <v>50</v>
      </c>
      <c r="B786" s="167">
        <v>2182</v>
      </c>
      <c r="C786" s="167">
        <v>2182</v>
      </c>
      <c r="D786" s="51" t="s">
        <v>1375</v>
      </c>
      <c r="E786" s="27" t="s">
        <v>1376</v>
      </c>
      <c r="F786" s="7" t="s">
        <v>1</v>
      </c>
      <c r="G786" s="27" t="s">
        <v>1478</v>
      </c>
      <c r="H786" s="400">
        <v>9319000</v>
      </c>
      <c r="I786" s="7"/>
      <c r="J786" s="26"/>
      <c r="K786" s="7"/>
      <c r="L786" s="26"/>
      <c r="M786" s="7"/>
      <c r="N786" s="7"/>
      <c r="O786" s="7"/>
      <c r="P786" s="7"/>
      <c r="Q786" s="7"/>
      <c r="R786" s="26"/>
      <c r="S786" s="26"/>
      <c r="T786" s="26"/>
      <c r="U786" s="366">
        <v>1437.9217000000001</v>
      </c>
      <c r="V786" s="351"/>
      <c r="W786" s="352"/>
      <c r="X786" s="11" t="s">
        <v>1306</v>
      </c>
      <c r="Y786" s="164" t="s">
        <v>5163</v>
      </c>
      <c r="Z786" s="164">
        <v>42</v>
      </c>
      <c r="AA786" s="164">
        <v>58</v>
      </c>
      <c r="AB786" s="164">
        <v>58</v>
      </c>
      <c r="AC786" s="134"/>
    </row>
    <row r="787" spans="1:29" ht="105" x14ac:dyDescent="0.25">
      <c r="A787" s="24">
        <v>51</v>
      </c>
      <c r="B787" s="167">
        <v>2183</v>
      </c>
      <c r="C787" s="167">
        <v>2183</v>
      </c>
      <c r="D787" s="51" t="s">
        <v>1377</v>
      </c>
      <c r="E787" s="27" t="s">
        <v>1343</v>
      </c>
      <c r="F787" s="7" t="s">
        <v>1</v>
      </c>
      <c r="G787" s="27" t="s">
        <v>1378</v>
      </c>
      <c r="H787" s="400">
        <v>7197099.9999999991</v>
      </c>
      <c r="I787" s="7"/>
      <c r="J787" s="26"/>
      <c r="K787" s="7"/>
      <c r="L787" s="26"/>
      <c r="M787" s="7"/>
      <c r="N787" s="7"/>
      <c r="O787" s="7"/>
      <c r="P787" s="7"/>
      <c r="Q787" s="7"/>
      <c r="R787" s="26"/>
      <c r="S787" s="26"/>
      <c r="T787" s="26"/>
      <c r="U787" s="366">
        <v>1110.51253</v>
      </c>
      <c r="V787" s="351"/>
      <c r="W787" s="352"/>
      <c r="X787" s="11" t="s">
        <v>1306</v>
      </c>
      <c r="Y787" s="164" t="s">
        <v>5163</v>
      </c>
      <c r="Z787" s="164">
        <v>42</v>
      </c>
      <c r="AA787" s="164">
        <v>58</v>
      </c>
      <c r="AB787" s="164">
        <v>58</v>
      </c>
      <c r="AC787" s="134"/>
    </row>
    <row r="788" spans="1:29" ht="105" x14ac:dyDescent="0.25">
      <c r="A788" s="24">
        <v>53</v>
      </c>
      <c r="B788" s="167">
        <v>2185</v>
      </c>
      <c r="C788" s="167">
        <v>2185</v>
      </c>
      <c r="D788" s="51" t="s">
        <v>1380</v>
      </c>
      <c r="E788" s="27" t="s">
        <v>1354</v>
      </c>
      <c r="F788" s="7" t="s">
        <v>1</v>
      </c>
      <c r="G788" s="27" t="s">
        <v>1353</v>
      </c>
      <c r="H788" s="400">
        <v>7304000</v>
      </c>
      <c r="I788" s="7"/>
      <c r="J788" s="26"/>
      <c r="K788" s="7"/>
      <c r="L788" s="26"/>
      <c r="M788" s="7"/>
      <c r="N788" s="7"/>
      <c r="O788" s="7"/>
      <c r="P788" s="7"/>
      <c r="Q788" s="7"/>
      <c r="R788" s="26"/>
      <c r="S788" s="26"/>
      <c r="T788" s="26"/>
      <c r="U788" s="366">
        <v>1127.0072</v>
      </c>
      <c r="V788" s="351"/>
      <c r="W788" s="352"/>
      <c r="X788" s="11" t="s">
        <v>1306</v>
      </c>
      <c r="Y788" s="164" t="s">
        <v>5163</v>
      </c>
      <c r="Z788" s="164">
        <v>42</v>
      </c>
      <c r="AA788" s="164">
        <v>58</v>
      </c>
      <c r="AB788" s="164">
        <v>58</v>
      </c>
      <c r="AC788" s="134"/>
    </row>
    <row r="789" spans="1:29" ht="105" x14ac:dyDescent="0.25">
      <c r="A789" s="24">
        <v>54</v>
      </c>
      <c r="B789" s="167">
        <v>2186</v>
      </c>
      <c r="C789" s="167">
        <v>2186</v>
      </c>
      <c r="D789" s="51" t="s">
        <v>787</v>
      </c>
      <c r="E789" s="27" t="s">
        <v>1381</v>
      </c>
      <c r="F789" s="7" t="s">
        <v>1</v>
      </c>
      <c r="G789" s="27" t="s">
        <v>1479</v>
      </c>
      <c r="H789" s="400">
        <v>6480881.3998703817</v>
      </c>
      <c r="I789" s="7"/>
      <c r="J789" s="26"/>
      <c r="K789" s="7"/>
      <c r="L789" s="26"/>
      <c r="M789" s="7"/>
      <c r="N789" s="7"/>
      <c r="O789" s="7"/>
      <c r="P789" s="7"/>
      <c r="Q789" s="7"/>
      <c r="R789" s="26"/>
      <c r="S789" s="26"/>
      <c r="T789" s="26"/>
      <c r="U789" s="366">
        <v>1000</v>
      </c>
      <c r="V789" s="351"/>
      <c r="W789" s="352"/>
      <c r="X789" s="11" t="s">
        <v>1306</v>
      </c>
      <c r="Y789" s="164" t="s">
        <v>5163</v>
      </c>
      <c r="Z789" s="164">
        <v>42</v>
      </c>
      <c r="AA789" s="164">
        <v>58</v>
      </c>
      <c r="AB789" s="164">
        <v>58</v>
      </c>
      <c r="AC789" s="134"/>
    </row>
    <row r="790" spans="1:29" ht="120" x14ac:dyDescent="0.25">
      <c r="A790" s="24">
        <v>60</v>
      </c>
      <c r="B790" s="167">
        <v>2192</v>
      </c>
      <c r="C790" s="167">
        <v>2192</v>
      </c>
      <c r="D790" s="51" t="s">
        <v>786</v>
      </c>
      <c r="E790" s="27" t="s">
        <v>1385</v>
      </c>
      <c r="F790" s="7" t="s">
        <v>1</v>
      </c>
      <c r="G790" s="27" t="s">
        <v>1469</v>
      </c>
      <c r="H790" s="400">
        <v>7859000</v>
      </c>
      <c r="I790" s="7"/>
      <c r="J790" s="26"/>
      <c r="K790" s="7"/>
      <c r="L790" s="26"/>
      <c r="M790" s="7"/>
      <c r="N790" s="7"/>
      <c r="O790" s="7"/>
      <c r="P790" s="7"/>
      <c r="Q790" s="7"/>
      <c r="R790" s="26"/>
      <c r="S790" s="26"/>
      <c r="T790" s="26"/>
      <c r="U790" s="366">
        <v>1212.6437000000001</v>
      </c>
      <c r="V790" s="351"/>
      <c r="W790" s="352"/>
      <c r="X790" s="11" t="s">
        <v>1306</v>
      </c>
      <c r="Y790" s="164" t="s">
        <v>5163</v>
      </c>
      <c r="Z790" s="164">
        <v>42</v>
      </c>
      <c r="AA790" s="164">
        <v>58</v>
      </c>
      <c r="AB790" s="164">
        <v>58</v>
      </c>
      <c r="AC790" s="134"/>
    </row>
    <row r="791" spans="1:29" ht="150" x14ac:dyDescent="0.25">
      <c r="A791" s="24">
        <v>61</v>
      </c>
      <c r="B791" s="167">
        <v>2193</v>
      </c>
      <c r="C791" s="167">
        <v>2193</v>
      </c>
      <c r="D791" s="51" t="s">
        <v>1386</v>
      </c>
      <c r="E791" s="27" t="s">
        <v>1387</v>
      </c>
      <c r="F791" s="7" t="s">
        <v>1</v>
      </c>
      <c r="G791" s="27" t="s">
        <v>1480</v>
      </c>
      <c r="H791" s="400">
        <v>9345500</v>
      </c>
      <c r="I791" s="7"/>
      <c r="J791" s="26"/>
      <c r="K791" s="7"/>
      <c r="L791" s="26"/>
      <c r="M791" s="7"/>
      <c r="N791" s="7"/>
      <c r="O791" s="7"/>
      <c r="P791" s="7"/>
      <c r="Q791" s="7"/>
      <c r="R791" s="26"/>
      <c r="S791" s="26"/>
      <c r="T791" s="26"/>
      <c r="U791" s="366">
        <v>1442.0106500000002</v>
      </c>
      <c r="V791" s="351"/>
      <c r="W791" s="352"/>
      <c r="X791" s="11" t="s">
        <v>1306</v>
      </c>
      <c r="Y791" s="164" t="s">
        <v>5163</v>
      </c>
      <c r="Z791" s="164">
        <v>42</v>
      </c>
      <c r="AA791" s="164">
        <v>58</v>
      </c>
      <c r="AB791" s="164">
        <v>58</v>
      </c>
      <c r="AC791" s="134"/>
    </row>
    <row r="792" spans="1:29" ht="120" x14ac:dyDescent="0.25">
      <c r="A792" s="24">
        <v>65</v>
      </c>
      <c r="B792" s="167">
        <v>2197</v>
      </c>
      <c r="C792" s="167">
        <v>2197</v>
      </c>
      <c r="D792" s="51" t="s">
        <v>5020</v>
      </c>
      <c r="E792" s="27" t="s">
        <v>1392</v>
      </c>
      <c r="F792" s="7" t="s">
        <v>1</v>
      </c>
      <c r="G792" s="27" t="s">
        <v>1393</v>
      </c>
      <c r="H792" s="400">
        <v>8001800</v>
      </c>
      <c r="I792" s="7"/>
      <c r="J792" s="26"/>
      <c r="K792" s="7"/>
      <c r="L792" s="26"/>
      <c r="M792" s="7"/>
      <c r="N792" s="7"/>
      <c r="O792" s="7"/>
      <c r="P792" s="7"/>
      <c r="Q792" s="7"/>
      <c r="R792" s="26"/>
      <c r="S792" s="26"/>
      <c r="T792" s="26"/>
      <c r="U792" s="366">
        <v>1234.6777400000001</v>
      </c>
      <c r="V792" s="351"/>
      <c r="W792" s="352"/>
      <c r="X792" s="11" t="s">
        <v>1306</v>
      </c>
      <c r="Y792" s="164" t="s">
        <v>5163</v>
      </c>
      <c r="Z792" s="164">
        <v>42</v>
      </c>
      <c r="AA792" s="164">
        <v>58</v>
      </c>
      <c r="AB792" s="164">
        <v>58</v>
      </c>
      <c r="AC792" s="134"/>
    </row>
    <row r="793" spans="1:29" ht="105" x14ac:dyDescent="0.25">
      <c r="A793" s="24">
        <v>69</v>
      </c>
      <c r="B793" s="167">
        <v>2201</v>
      </c>
      <c r="C793" s="167">
        <v>2201</v>
      </c>
      <c r="D793" s="51" t="s">
        <v>1398</v>
      </c>
      <c r="E793" s="27" t="s">
        <v>1399</v>
      </c>
      <c r="F793" s="7" t="s">
        <v>1</v>
      </c>
      <c r="G793" s="27" t="s">
        <v>1349</v>
      </c>
      <c r="H793" s="400">
        <v>6480881.3998703817</v>
      </c>
      <c r="I793" s="7"/>
      <c r="J793" s="26"/>
      <c r="K793" s="7"/>
      <c r="L793" s="26"/>
      <c r="M793" s="7"/>
      <c r="N793" s="7"/>
      <c r="O793" s="7"/>
      <c r="P793" s="7"/>
      <c r="Q793" s="7"/>
      <c r="R793" s="26"/>
      <c r="S793" s="26"/>
      <c r="T793" s="26"/>
      <c r="U793" s="366">
        <v>1000</v>
      </c>
      <c r="V793" s="351"/>
      <c r="W793" s="352"/>
      <c r="X793" s="11" t="s">
        <v>1306</v>
      </c>
      <c r="Y793" s="164" t="s">
        <v>5163</v>
      </c>
      <c r="Z793" s="164">
        <v>42</v>
      </c>
      <c r="AA793" s="164">
        <v>58</v>
      </c>
      <c r="AB793" s="164">
        <v>58</v>
      </c>
      <c r="AC793" s="134"/>
    </row>
    <row r="794" spans="1:29" ht="105" x14ac:dyDescent="0.25">
      <c r="A794" s="24">
        <v>70</v>
      </c>
      <c r="B794" s="167">
        <v>2202</v>
      </c>
      <c r="C794" s="167">
        <v>2202</v>
      </c>
      <c r="D794" s="51" t="s">
        <v>5021</v>
      </c>
      <c r="E794" s="27" t="s">
        <v>1400</v>
      </c>
      <c r="F794" s="7" t="s">
        <v>1</v>
      </c>
      <c r="G794" s="403" t="s">
        <v>1401</v>
      </c>
      <c r="H794" s="400">
        <v>7505000</v>
      </c>
      <c r="I794" s="7"/>
      <c r="J794" s="26"/>
      <c r="K794" s="7"/>
      <c r="L794" s="26"/>
      <c r="M794" s="7"/>
      <c r="N794" s="7"/>
      <c r="O794" s="7"/>
      <c r="P794" s="7"/>
      <c r="Q794" s="7"/>
      <c r="R794" s="26"/>
      <c r="S794" s="26"/>
      <c r="T794" s="26"/>
      <c r="U794" s="366">
        <v>1158.0215000000001</v>
      </c>
      <c r="V794" s="351"/>
      <c r="W794" s="352"/>
      <c r="X794" s="11" t="s">
        <v>1306</v>
      </c>
      <c r="Y794" s="164" t="s">
        <v>5163</v>
      </c>
      <c r="Z794" s="164">
        <v>42</v>
      </c>
      <c r="AA794" s="164">
        <v>58</v>
      </c>
      <c r="AB794" s="164">
        <v>58</v>
      </c>
      <c r="AC794" s="134"/>
    </row>
    <row r="795" spans="1:29" ht="120" x14ac:dyDescent="0.25">
      <c r="A795" s="24">
        <v>72</v>
      </c>
      <c r="B795" s="167">
        <v>2204</v>
      </c>
      <c r="C795" s="167">
        <v>2204</v>
      </c>
      <c r="D795" s="51" t="s">
        <v>5022</v>
      </c>
      <c r="E795" s="27" t="s">
        <v>1404</v>
      </c>
      <c r="F795" s="7" t="s">
        <v>1</v>
      </c>
      <c r="G795" s="403" t="s">
        <v>1405</v>
      </c>
      <c r="H795" s="400">
        <v>6622200</v>
      </c>
      <c r="I795" s="7"/>
      <c r="J795" s="26"/>
      <c r="K795" s="7"/>
      <c r="L795" s="26"/>
      <c r="M795" s="7"/>
      <c r="N795" s="7"/>
      <c r="O795" s="7"/>
      <c r="P795" s="7"/>
      <c r="Q795" s="7"/>
      <c r="R795" s="26"/>
      <c r="S795" s="26"/>
      <c r="T795" s="26"/>
      <c r="U795" s="366">
        <v>1021.80546</v>
      </c>
      <c r="V795" s="351"/>
      <c r="W795" s="352"/>
      <c r="X795" s="11" t="s">
        <v>1306</v>
      </c>
      <c r="Y795" s="164" t="s">
        <v>5163</v>
      </c>
      <c r="Z795" s="164">
        <v>42</v>
      </c>
      <c r="AA795" s="164">
        <v>58</v>
      </c>
      <c r="AB795" s="164">
        <v>58</v>
      </c>
      <c r="AC795" s="134"/>
    </row>
    <row r="796" spans="1:29" ht="105" x14ac:dyDescent="0.25">
      <c r="A796" s="24">
        <v>74</v>
      </c>
      <c r="B796" s="167">
        <v>2206</v>
      </c>
      <c r="C796" s="167">
        <v>2206</v>
      </c>
      <c r="D796" s="51" t="s">
        <v>1408</v>
      </c>
      <c r="E796" s="27" t="s">
        <v>1409</v>
      </c>
      <c r="F796" s="7" t="s">
        <v>1</v>
      </c>
      <c r="G796" s="27" t="s">
        <v>1484</v>
      </c>
      <c r="H796" s="400">
        <v>9745700</v>
      </c>
      <c r="I796" s="7"/>
      <c r="J796" s="26"/>
      <c r="K796" s="7"/>
      <c r="L796" s="26"/>
      <c r="M796" s="7"/>
      <c r="N796" s="7"/>
      <c r="O796" s="7"/>
      <c r="P796" s="7"/>
      <c r="Q796" s="7"/>
      <c r="R796" s="26"/>
      <c r="S796" s="26"/>
      <c r="T796" s="26"/>
      <c r="U796" s="366">
        <v>1503.76151</v>
      </c>
      <c r="V796" s="351"/>
      <c r="W796" s="352"/>
      <c r="X796" s="11" t="s">
        <v>1306</v>
      </c>
      <c r="Y796" s="164" t="s">
        <v>5163</v>
      </c>
      <c r="Z796" s="164">
        <v>42</v>
      </c>
      <c r="AA796" s="164">
        <v>58</v>
      </c>
      <c r="AB796" s="164">
        <v>58</v>
      </c>
      <c r="AC796" s="134"/>
    </row>
    <row r="797" spans="1:29" ht="75" x14ac:dyDescent="0.25">
      <c r="A797" s="24">
        <v>75</v>
      </c>
      <c r="B797" s="167">
        <v>2207</v>
      </c>
      <c r="C797" s="167">
        <v>2207</v>
      </c>
      <c r="D797" s="51" t="s">
        <v>1410</v>
      </c>
      <c r="E797" s="27" t="s">
        <v>1411</v>
      </c>
      <c r="F797" s="7" t="s">
        <v>1</v>
      </c>
      <c r="G797" s="27" t="s">
        <v>1484</v>
      </c>
      <c r="H797" s="400">
        <v>6480881.3998703817</v>
      </c>
      <c r="I797" s="7"/>
      <c r="J797" s="26"/>
      <c r="K797" s="7"/>
      <c r="L797" s="26"/>
      <c r="M797" s="7"/>
      <c r="N797" s="7"/>
      <c r="O797" s="7"/>
      <c r="P797" s="7"/>
      <c r="Q797" s="7"/>
      <c r="R797" s="26"/>
      <c r="S797" s="26"/>
      <c r="T797" s="26"/>
      <c r="U797" s="366">
        <v>1000</v>
      </c>
      <c r="V797" s="351"/>
      <c r="W797" s="352"/>
      <c r="X797" s="11" t="s">
        <v>1306</v>
      </c>
      <c r="Y797" s="164" t="s">
        <v>5163</v>
      </c>
      <c r="Z797" s="164">
        <v>42</v>
      </c>
      <c r="AA797" s="164">
        <v>58</v>
      </c>
      <c r="AB797" s="164">
        <v>58</v>
      </c>
      <c r="AC797" s="134"/>
    </row>
    <row r="798" spans="1:29" ht="90" x14ac:dyDescent="0.25">
      <c r="A798" s="24">
        <v>76</v>
      </c>
      <c r="B798" s="167">
        <v>2208</v>
      </c>
      <c r="C798" s="167">
        <v>2208</v>
      </c>
      <c r="D798" s="51" t="s">
        <v>5023</v>
      </c>
      <c r="E798" s="27" t="s">
        <v>1412</v>
      </c>
      <c r="F798" s="7" t="s">
        <v>1</v>
      </c>
      <c r="G798" s="27" t="s">
        <v>1484</v>
      </c>
      <c r="H798" s="400">
        <v>6560800</v>
      </c>
      <c r="I798" s="7"/>
      <c r="J798" s="26"/>
      <c r="K798" s="7"/>
      <c r="L798" s="26"/>
      <c r="M798" s="7"/>
      <c r="N798" s="7"/>
      <c r="O798" s="7"/>
      <c r="P798" s="7"/>
      <c r="Q798" s="7"/>
      <c r="R798" s="26"/>
      <c r="S798" s="26"/>
      <c r="T798" s="26"/>
      <c r="U798" s="366">
        <v>1012.33144</v>
      </c>
      <c r="V798" s="351"/>
      <c r="W798" s="352"/>
      <c r="X798" s="11" t="s">
        <v>1306</v>
      </c>
      <c r="Y798" s="164" t="s">
        <v>5163</v>
      </c>
      <c r="Z798" s="164">
        <v>42</v>
      </c>
      <c r="AA798" s="164">
        <v>58</v>
      </c>
      <c r="AB798" s="164">
        <v>58</v>
      </c>
      <c r="AC798" s="134"/>
    </row>
    <row r="799" spans="1:29" ht="90" x14ac:dyDescent="0.25">
      <c r="A799" s="24">
        <v>77</v>
      </c>
      <c r="B799" s="167">
        <v>2209</v>
      </c>
      <c r="C799" s="167">
        <v>2209</v>
      </c>
      <c r="D799" s="51" t="s">
        <v>5024</v>
      </c>
      <c r="E799" s="27" t="s">
        <v>1413</v>
      </c>
      <c r="F799" s="7" t="s">
        <v>1</v>
      </c>
      <c r="G799" s="27" t="s">
        <v>1414</v>
      </c>
      <c r="H799" s="400">
        <v>12054439.40375891</v>
      </c>
      <c r="I799" s="7"/>
      <c r="J799" s="19">
        <v>1824</v>
      </c>
      <c r="K799" s="7"/>
      <c r="L799" s="19">
        <v>392</v>
      </c>
      <c r="M799" s="7"/>
      <c r="N799" s="7"/>
      <c r="O799" s="7"/>
      <c r="P799" s="7"/>
      <c r="Q799" s="7"/>
      <c r="R799" s="19"/>
      <c r="S799" s="19"/>
      <c r="T799" s="19"/>
      <c r="U799" s="366">
        <v>1860</v>
      </c>
      <c r="V799" s="351"/>
      <c r="W799" s="352"/>
      <c r="X799" s="11" t="s">
        <v>1306</v>
      </c>
      <c r="Y799" s="164" t="s">
        <v>5163</v>
      </c>
      <c r="Z799" s="164">
        <v>42</v>
      </c>
      <c r="AA799" s="164">
        <v>58</v>
      </c>
      <c r="AB799" s="164">
        <v>58</v>
      </c>
      <c r="AC799" s="134"/>
    </row>
    <row r="800" spans="1:29" ht="90" x14ac:dyDescent="0.25">
      <c r="A800" s="24">
        <v>79</v>
      </c>
      <c r="B800" s="167">
        <v>2211</v>
      </c>
      <c r="C800" s="167">
        <v>2211</v>
      </c>
      <c r="D800" s="51" t="s">
        <v>5026</v>
      </c>
      <c r="E800" s="404" t="s">
        <v>1094</v>
      </c>
      <c r="F800" s="7" t="s">
        <v>1</v>
      </c>
      <c r="G800" s="404" t="s">
        <v>3230</v>
      </c>
      <c r="H800" s="67">
        <v>7432100</v>
      </c>
      <c r="I800" s="7"/>
      <c r="J800" s="26"/>
      <c r="K800" s="7"/>
      <c r="L800" s="26"/>
      <c r="M800" s="7"/>
      <c r="N800" s="7"/>
      <c r="O800" s="7"/>
      <c r="P800" s="7"/>
      <c r="Q800" s="7"/>
      <c r="R800" s="26"/>
      <c r="S800" s="26"/>
      <c r="T800" s="26"/>
      <c r="U800" s="366">
        <v>1146.7730300000001</v>
      </c>
      <c r="V800" s="351"/>
      <c r="W800" s="352"/>
      <c r="X800" s="11" t="s">
        <v>1308</v>
      </c>
      <c r="Y800" s="164" t="s">
        <v>5163</v>
      </c>
      <c r="Z800" s="164">
        <v>42</v>
      </c>
      <c r="AA800" s="164">
        <v>58</v>
      </c>
      <c r="AB800" s="164">
        <v>58</v>
      </c>
      <c r="AC800" s="134"/>
    </row>
    <row r="801" spans="1:29" ht="195" x14ac:dyDescent="0.25">
      <c r="A801" s="24">
        <v>80</v>
      </c>
      <c r="B801" s="167">
        <v>2212</v>
      </c>
      <c r="C801" s="167">
        <v>2212</v>
      </c>
      <c r="D801" s="51" t="s">
        <v>5027</v>
      </c>
      <c r="E801" s="404" t="s">
        <v>1095</v>
      </c>
      <c r="F801" s="7" t="s">
        <v>1</v>
      </c>
      <c r="G801" s="404" t="s">
        <v>1420</v>
      </c>
      <c r="H801" s="67">
        <v>16359500</v>
      </c>
      <c r="I801" s="7"/>
      <c r="J801" s="26"/>
      <c r="K801" s="7"/>
      <c r="L801" s="26"/>
      <c r="M801" s="7"/>
      <c r="N801" s="7"/>
      <c r="O801" s="7"/>
      <c r="P801" s="7"/>
      <c r="Q801" s="7"/>
      <c r="R801" s="26"/>
      <c r="S801" s="26"/>
      <c r="T801" s="26"/>
      <c r="U801" s="366">
        <v>2524.2708500000003</v>
      </c>
      <c r="V801" s="351"/>
      <c r="W801" s="352"/>
      <c r="X801" s="11" t="s">
        <v>1308</v>
      </c>
      <c r="Y801" s="164" t="s">
        <v>5163</v>
      </c>
      <c r="Z801" s="164">
        <v>42</v>
      </c>
      <c r="AA801" s="164">
        <v>58</v>
      </c>
      <c r="AB801" s="164">
        <v>58</v>
      </c>
      <c r="AC801" s="134"/>
    </row>
    <row r="802" spans="1:29" ht="105" x14ac:dyDescent="0.25">
      <c r="A802" s="34">
        <v>2</v>
      </c>
      <c r="B802" s="167">
        <v>2214</v>
      </c>
      <c r="C802" s="167">
        <v>2214</v>
      </c>
      <c r="D802" s="48" t="s">
        <v>5028</v>
      </c>
      <c r="E802" s="401" t="s">
        <v>1500</v>
      </c>
      <c r="F802" s="31" t="s">
        <v>1</v>
      </c>
      <c r="G802" s="401" t="s">
        <v>1501</v>
      </c>
      <c r="H802" s="400">
        <v>8706100</v>
      </c>
      <c r="I802" s="22"/>
      <c r="J802" s="401">
        <v>2.2799999999999998</v>
      </c>
      <c r="K802" s="22"/>
      <c r="L802" s="22"/>
      <c r="M802" s="22"/>
      <c r="N802" s="22"/>
      <c r="O802" s="22"/>
      <c r="P802" s="31"/>
      <c r="Q802" s="22"/>
      <c r="R802" s="22"/>
      <c r="S802" s="22"/>
      <c r="T802" s="22"/>
      <c r="U802" s="366">
        <v>1345.6768299999999</v>
      </c>
      <c r="V802" s="351"/>
      <c r="W802" s="352"/>
      <c r="X802" s="11" t="s">
        <v>1306</v>
      </c>
      <c r="Y802" s="164" t="s">
        <v>5164</v>
      </c>
      <c r="Z802" s="164">
        <v>62</v>
      </c>
      <c r="AA802" s="164">
        <v>59</v>
      </c>
      <c r="AB802" s="164">
        <v>59</v>
      </c>
      <c r="AC802" s="134"/>
    </row>
    <row r="803" spans="1:29" ht="180" x14ac:dyDescent="0.25">
      <c r="A803" s="34">
        <v>5</v>
      </c>
      <c r="B803" s="167">
        <v>2217</v>
      </c>
      <c r="C803" s="167">
        <v>2217</v>
      </c>
      <c r="D803" s="48" t="s">
        <v>4790</v>
      </c>
      <c r="E803" s="401" t="s">
        <v>1502</v>
      </c>
      <c r="F803" s="31" t="s">
        <v>1</v>
      </c>
      <c r="G803" s="401" t="s">
        <v>1503</v>
      </c>
      <c r="H803" s="400">
        <v>6710800</v>
      </c>
      <c r="I803" s="401"/>
      <c r="J803" s="401"/>
      <c r="K803" s="401">
        <v>1</v>
      </c>
      <c r="L803" s="401"/>
      <c r="M803" s="401"/>
      <c r="N803" s="401"/>
      <c r="O803" s="401"/>
      <c r="P803" s="31"/>
      <c r="Q803" s="401"/>
      <c r="R803" s="401">
        <v>1</v>
      </c>
      <c r="S803" s="401"/>
      <c r="T803" s="401"/>
      <c r="U803" s="366">
        <v>1037.4464400000002</v>
      </c>
      <c r="V803" s="351"/>
      <c r="W803" s="352"/>
      <c r="X803" s="11" t="s">
        <v>1306</v>
      </c>
      <c r="Y803" s="164" t="s">
        <v>5164</v>
      </c>
      <c r="Z803" s="164">
        <v>62</v>
      </c>
      <c r="AA803" s="164">
        <v>59</v>
      </c>
      <c r="AB803" s="164">
        <v>59</v>
      </c>
      <c r="AC803" s="134"/>
    </row>
    <row r="804" spans="1:29" ht="165" x14ac:dyDescent="0.25">
      <c r="A804" s="34">
        <v>9</v>
      </c>
      <c r="B804" s="167">
        <v>2221</v>
      </c>
      <c r="C804" s="167">
        <v>2221</v>
      </c>
      <c r="D804" s="48" t="s">
        <v>1505</v>
      </c>
      <c r="E804" s="401" t="s">
        <v>1506</v>
      </c>
      <c r="F804" s="31" t="s">
        <v>1</v>
      </c>
      <c r="G804" s="401" t="s">
        <v>1484</v>
      </c>
      <c r="H804" s="400">
        <v>8083917</v>
      </c>
      <c r="I804" s="401">
        <v>2.2200000000000002</v>
      </c>
      <c r="J804" s="401"/>
      <c r="K804" s="401"/>
      <c r="L804" s="401"/>
      <c r="M804" s="401"/>
      <c r="N804" s="401"/>
      <c r="O804" s="401"/>
      <c r="P804" s="31"/>
      <c r="Q804" s="401"/>
      <c r="R804" s="401"/>
      <c r="S804" s="401"/>
      <c r="T804" s="401"/>
      <c r="U804" s="366">
        <v>1248.9023931000002</v>
      </c>
      <c r="V804" s="351"/>
      <c r="W804" s="352"/>
      <c r="X804" s="11" t="s">
        <v>1306</v>
      </c>
      <c r="Y804" s="164" t="s">
        <v>5164</v>
      </c>
      <c r="Z804" s="164">
        <v>62</v>
      </c>
      <c r="AA804" s="164">
        <v>59</v>
      </c>
      <c r="AB804" s="164">
        <v>59</v>
      </c>
      <c r="AC804" s="134"/>
    </row>
    <row r="805" spans="1:29" ht="210" x14ac:dyDescent="0.25">
      <c r="A805" s="34">
        <v>19</v>
      </c>
      <c r="B805" s="167">
        <v>2231</v>
      </c>
      <c r="C805" s="167">
        <v>2231</v>
      </c>
      <c r="D805" s="48" t="s">
        <v>5029</v>
      </c>
      <c r="E805" s="401" t="s">
        <v>1511</v>
      </c>
      <c r="F805" s="31" t="s">
        <v>1</v>
      </c>
      <c r="G805" s="401" t="s">
        <v>1501</v>
      </c>
      <c r="H805" s="400">
        <v>17372400</v>
      </c>
      <c r="I805" s="70"/>
      <c r="J805" s="70"/>
      <c r="K805" s="70">
        <v>21.25</v>
      </c>
      <c r="L805" s="70"/>
      <c r="M805" s="70"/>
      <c r="N805" s="70"/>
      <c r="O805" s="70"/>
      <c r="P805" s="31"/>
      <c r="Q805" s="70"/>
      <c r="R805" s="70"/>
      <c r="S805" s="70"/>
      <c r="T805" s="70"/>
      <c r="U805" s="366">
        <v>2699.2613200000001</v>
      </c>
      <c r="V805" s="351"/>
      <c r="W805" s="352"/>
      <c r="X805" s="11" t="s">
        <v>1306</v>
      </c>
      <c r="Y805" s="164" t="s">
        <v>5164</v>
      </c>
      <c r="Z805" s="164">
        <v>62</v>
      </c>
      <c r="AA805" s="164">
        <v>59</v>
      </c>
      <c r="AB805" s="164">
        <v>59</v>
      </c>
      <c r="AC805" s="134"/>
    </row>
    <row r="806" spans="1:29" ht="195" x14ac:dyDescent="0.25">
      <c r="A806" s="34">
        <v>21</v>
      </c>
      <c r="B806" s="167">
        <v>2233</v>
      </c>
      <c r="C806" s="167">
        <v>2233</v>
      </c>
      <c r="D806" s="48" t="s">
        <v>1513</v>
      </c>
      <c r="E806" s="401" t="s">
        <v>1514</v>
      </c>
      <c r="F806" s="31" t="s">
        <v>1</v>
      </c>
      <c r="G806" s="401" t="s">
        <v>1456</v>
      </c>
      <c r="H806" s="33">
        <v>11568585</v>
      </c>
      <c r="I806" s="74"/>
      <c r="J806" s="75">
        <v>14.2</v>
      </c>
      <c r="K806" s="74"/>
      <c r="L806" s="74"/>
      <c r="M806" s="74"/>
      <c r="N806" s="74"/>
      <c r="O806" s="74"/>
      <c r="P806" s="31"/>
      <c r="Q806" s="74"/>
      <c r="R806" s="75">
        <v>66.900000000000006</v>
      </c>
      <c r="S806" s="75"/>
      <c r="T806" s="75"/>
      <c r="U806" s="366">
        <v>1872.4376655000001</v>
      </c>
      <c r="V806" s="351"/>
      <c r="W806" s="352"/>
      <c r="X806" s="11" t="s">
        <v>1306</v>
      </c>
      <c r="Y806" s="164" t="s">
        <v>5164</v>
      </c>
      <c r="Z806" s="164">
        <v>62</v>
      </c>
      <c r="AA806" s="164">
        <v>59</v>
      </c>
      <c r="AB806" s="164">
        <v>59</v>
      </c>
      <c r="AC806" s="134"/>
    </row>
    <row r="807" spans="1:29" ht="150" x14ac:dyDescent="0.25">
      <c r="A807" s="34">
        <v>22</v>
      </c>
      <c r="B807" s="167">
        <v>2234</v>
      </c>
      <c r="C807" s="167">
        <v>2234</v>
      </c>
      <c r="D807" s="48" t="s">
        <v>5031</v>
      </c>
      <c r="E807" s="401" t="s">
        <v>3837</v>
      </c>
      <c r="F807" s="31" t="s">
        <v>1</v>
      </c>
      <c r="G807" s="401" t="s">
        <v>1515</v>
      </c>
      <c r="H807" s="400">
        <v>4816967</v>
      </c>
      <c r="I807" s="401"/>
      <c r="J807" s="76">
        <v>1336</v>
      </c>
      <c r="K807" s="401"/>
      <c r="L807" s="401"/>
      <c r="M807" s="401"/>
      <c r="N807" s="401"/>
      <c r="O807" s="401">
        <v>0.44500000000000001</v>
      </c>
      <c r="P807" s="31"/>
      <c r="Q807" s="401"/>
      <c r="R807" s="74">
        <v>23.863</v>
      </c>
      <c r="S807" s="74"/>
      <c r="T807" s="74"/>
      <c r="U807" s="366">
        <v>2132.3580281</v>
      </c>
      <c r="V807" s="351"/>
      <c r="W807" s="352"/>
      <c r="X807" s="11" t="s">
        <v>1306</v>
      </c>
      <c r="Y807" s="164" t="s">
        <v>5164</v>
      </c>
      <c r="Z807" s="164">
        <v>62</v>
      </c>
      <c r="AA807" s="164">
        <v>59</v>
      </c>
      <c r="AB807" s="164">
        <v>59</v>
      </c>
      <c r="AC807" s="134"/>
    </row>
    <row r="808" spans="1:29" ht="120" x14ac:dyDescent="0.25">
      <c r="A808" s="34">
        <v>24</v>
      </c>
      <c r="B808" s="167">
        <v>2236</v>
      </c>
      <c r="C808" s="167">
        <v>2236</v>
      </c>
      <c r="D808" s="48" t="s">
        <v>1516</v>
      </c>
      <c r="E808" s="401" t="s">
        <v>3835</v>
      </c>
      <c r="F808" s="31" t="s">
        <v>1</v>
      </c>
      <c r="G808" s="401" t="s">
        <v>1517</v>
      </c>
      <c r="H808" s="400">
        <v>25642815</v>
      </c>
      <c r="I808" s="401"/>
      <c r="J808" s="401">
        <v>24.71</v>
      </c>
      <c r="K808" s="401"/>
      <c r="L808" s="401"/>
      <c r="M808" s="401"/>
      <c r="N808" s="401"/>
      <c r="O808" s="401">
        <v>0.52</v>
      </c>
      <c r="P808" s="31"/>
      <c r="Q808" s="401"/>
      <c r="R808" s="401"/>
      <c r="S808" s="401"/>
      <c r="T808" s="401"/>
      <c r="U808" s="366">
        <v>3982.3221545000001</v>
      </c>
      <c r="V808" s="351"/>
      <c r="W808" s="352"/>
      <c r="X808" s="11" t="s">
        <v>1306</v>
      </c>
      <c r="Y808" s="164" t="s">
        <v>5164</v>
      </c>
      <c r="Z808" s="164">
        <v>62</v>
      </c>
      <c r="AA808" s="164">
        <v>59</v>
      </c>
      <c r="AB808" s="164">
        <v>59</v>
      </c>
      <c r="AC808" s="134"/>
    </row>
    <row r="809" spans="1:29" ht="90" x14ac:dyDescent="0.25">
      <c r="A809" s="24">
        <v>5</v>
      </c>
      <c r="B809" s="167">
        <v>2245</v>
      </c>
      <c r="C809" s="167">
        <v>2245</v>
      </c>
      <c r="D809" s="6" t="s">
        <v>5032</v>
      </c>
      <c r="E809" s="7" t="s">
        <v>1519</v>
      </c>
      <c r="F809" s="7" t="s">
        <v>1</v>
      </c>
      <c r="G809" s="403" t="s">
        <v>1538</v>
      </c>
      <c r="H809" s="33">
        <v>7090000</v>
      </c>
      <c r="I809" s="26"/>
      <c r="J809" s="7"/>
      <c r="K809" s="26">
        <v>38554.216867469884</v>
      </c>
      <c r="L809" s="7"/>
      <c r="M809" s="26"/>
      <c r="N809" s="7"/>
      <c r="O809" s="26"/>
      <c r="P809" s="9"/>
      <c r="Q809" s="41"/>
      <c r="R809" s="9"/>
      <c r="S809" s="9"/>
      <c r="T809" s="9"/>
      <c r="U809" s="366">
        <v>1127.9147108433735</v>
      </c>
      <c r="V809" s="10"/>
      <c r="W809" s="352"/>
      <c r="X809" s="69" t="s">
        <v>1306</v>
      </c>
      <c r="Y809" s="164" t="s">
        <v>5165</v>
      </c>
      <c r="Z809" s="164">
        <v>11</v>
      </c>
      <c r="AA809" s="164">
        <v>60</v>
      </c>
      <c r="AB809" s="164">
        <v>60</v>
      </c>
      <c r="AC809" s="134"/>
    </row>
    <row r="810" spans="1:29" ht="150" x14ac:dyDescent="0.25">
      <c r="A810" s="24">
        <v>6</v>
      </c>
      <c r="B810" s="167">
        <v>2246</v>
      </c>
      <c r="C810" s="167">
        <v>2246</v>
      </c>
      <c r="D810" s="6" t="s">
        <v>5033</v>
      </c>
      <c r="E810" s="7" t="s">
        <v>1519</v>
      </c>
      <c r="F810" s="7" t="s">
        <v>1</v>
      </c>
      <c r="G810" s="403" t="s">
        <v>1521</v>
      </c>
      <c r="H810" s="33">
        <v>14000000</v>
      </c>
      <c r="I810" s="26"/>
      <c r="J810" s="7"/>
      <c r="K810" s="26">
        <v>21143</v>
      </c>
      <c r="L810" s="7"/>
      <c r="M810" s="26"/>
      <c r="N810" s="7"/>
      <c r="O810" s="26"/>
      <c r="P810" s="9"/>
      <c r="Q810" s="41"/>
      <c r="R810" s="9"/>
      <c r="S810" s="9"/>
      <c r="T810" s="9"/>
      <c r="U810" s="366">
        <v>2178.8058400000004</v>
      </c>
      <c r="V810" s="10"/>
      <c r="W810" s="352"/>
      <c r="X810" s="69" t="s">
        <v>1306</v>
      </c>
      <c r="Y810" s="164" t="s">
        <v>5165</v>
      </c>
      <c r="Z810" s="164">
        <v>11</v>
      </c>
      <c r="AA810" s="164">
        <v>60</v>
      </c>
      <c r="AB810" s="164">
        <v>60</v>
      </c>
      <c r="AC810" s="134"/>
    </row>
    <row r="811" spans="1:29" ht="165" x14ac:dyDescent="0.25">
      <c r="A811" s="24">
        <v>7</v>
      </c>
      <c r="B811" s="167">
        <v>2247</v>
      </c>
      <c r="C811" s="167">
        <v>2247</v>
      </c>
      <c r="D811" s="6" t="s">
        <v>1522</v>
      </c>
      <c r="E811" s="7" t="s">
        <v>1519</v>
      </c>
      <c r="F811" s="7" t="s">
        <v>1</v>
      </c>
      <c r="G811" s="403" t="s">
        <v>1523</v>
      </c>
      <c r="H811" s="33">
        <v>10579430</v>
      </c>
      <c r="I811" s="26"/>
      <c r="J811" s="7"/>
      <c r="K811" s="26">
        <v>20473</v>
      </c>
      <c r="L811" s="7"/>
      <c r="M811" s="26"/>
      <c r="N811" s="7"/>
      <c r="O811" s="26">
        <v>8157</v>
      </c>
      <c r="P811" s="9"/>
      <c r="Q811" s="41"/>
      <c r="R811" s="9"/>
      <c r="S811" s="9"/>
      <c r="T811" s="9"/>
      <c r="U811" s="366">
        <v>1658.0082990000001</v>
      </c>
      <c r="V811" s="10"/>
      <c r="W811" s="352"/>
      <c r="X811" s="69" t="s">
        <v>1306</v>
      </c>
      <c r="Y811" s="164" t="s">
        <v>5165</v>
      </c>
      <c r="Z811" s="164">
        <v>11</v>
      </c>
      <c r="AA811" s="164">
        <v>60</v>
      </c>
      <c r="AB811" s="164">
        <v>60</v>
      </c>
      <c r="AC811" s="134"/>
    </row>
    <row r="812" spans="1:29" ht="75" x14ac:dyDescent="0.25">
      <c r="A812" s="24">
        <v>9</v>
      </c>
      <c r="B812" s="167">
        <v>2249</v>
      </c>
      <c r="C812" s="167">
        <v>2249</v>
      </c>
      <c r="D812" s="6" t="s">
        <v>5034</v>
      </c>
      <c r="E812" s="7" t="s">
        <v>1519</v>
      </c>
      <c r="F812" s="7" t="s">
        <v>1</v>
      </c>
      <c r="G812" s="403" t="s">
        <v>1525</v>
      </c>
      <c r="H812" s="33">
        <v>13687100</v>
      </c>
      <c r="I812" s="26"/>
      <c r="J812" s="7"/>
      <c r="K812" s="26"/>
      <c r="L812" s="7"/>
      <c r="M812" s="26"/>
      <c r="N812" s="7"/>
      <c r="O812" s="26"/>
      <c r="P812" s="9"/>
      <c r="Q812" s="41"/>
      <c r="R812" s="9"/>
      <c r="S812" s="9"/>
      <c r="T812" s="9"/>
      <c r="U812" s="366">
        <v>2111.9195300000001</v>
      </c>
      <c r="V812" s="10"/>
      <c r="W812" s="352"/>
      <c r="X812" s="69" t="s">
        <v>1306</v>
      </c>
      <c r="Y812" s="164" t="s">
        <v>5165</v>
      </c>
      <c r="Z812" s="164">
        <v>11</v>
      </c>
      <c r="AA812" s="164">
        <v>60</v>
      </c>
      <c r="AB812" s="164">
        <v>60</v>
      </c>
      <c r="AC812" s="134"/>
    </row>
    <row r="813" spans="1:29" ht="105" x14ac:dyDescent="0.25">
      <c r="A813" s="24">
        <v>10</v>
      </c>
      <c r="B813" s="167">
        <v>2250</v>
      </c>
      <c r="C813" s="167">
        <v>2250</v>
      </c>
      <c r="D813" s="6" t="s">
        <v>1526</v>
      </c>
      <c r="E813" s="7" t="s">
        <v>1519</v>
      </c>
      <c r="F813" s="7" t="s">
        <v>1</v>
      </c>
      <c r="G813" s="403" t="s">
        <v>1527</v>
      </c>
      <c r="H813" s="33">
        <v>9256237</v>
      </c>
      <c r="I813" s="26"/>
      <c r="J813" s="7"/>
      <c r="K813" s="26">
        <v>2800</v>
      </c>
      <c r="L813" s="7"/>
      <c r="M813" s="26"/>
      <c r="N813" s="7"/>
      <c r="O813" s="26"/>
      <c r="P813" s="9"/>
      <c r="Q813" s="41"/>
      <c r="R813" s="9"/>
      <c r="S813" s="9"/>
      <c r="T813" s="9"/>
      <c r="U813" s="366">
        <v>1430.7013691</v>
      </c>
      <c r="V813" s="10"/>
      <c r="W813" s="352"/>
      <c r="X813" s="69" t="s">
        <v>1306</v>
      </c>
      <c r="Y813" s="164" t="s">
        <v>5165</v>
      </c>
      <c r="Z813" s="164">
        <v>11</v>
      </c>
      <c r="AA813" s="164">
        <v>60</v>
      </c>
      <c r="AB813" s="164">
        <v>60</v>
      </c>
      <c r="AC813" s="134"/>
    </row>
    <row r="814" spans="1:29" ht="75" x14ac:dyDescent="0.25">
      <c r="A814" s="24">
        <v>11</v>
      </c>
      <c r="B814" s="167">
        <v>2251</v>
      </c>
      <c r="C814" s="167">
        <v>2251</v>
      </c>
      <c r="D814" s="6" t="s">
        <v>1528</v>
      </c>
      <c r="E814" s="7" t="s">
        <v>1519</v>
      </c>
      <c r="F814" s="7" t="s">
        <v>1</v>
      </c>
      <c r="G814" s="403" t="s">
        <v>1529</v>
      </c>
      <c r="H814" s="33">
        <v>8952000</v>
      </c>
      <c r="I814" s="26"/>
      <c r="J814" s="7"/>
      <c r="K814" s="26"/>
      <c r="L814" s="7"/>
      <c r="M814" s="26"/>
      <c r="N814" s="7"/>
      <c r="O814" s="26"/>
      <c r="P814" s="9"/>
      <c r="Q814" s="41"/>
      <c r="R814" s="9"/>
      <c r="S814" s="9"/>
      <c r="T814" s="9"/>
      <c r="U814" s="366">
        <v>1381.2936000000002</v>
      </c>
      <c r="V814" s="10"/>
      <c r="W814" s="352"/>
      <c r="X814" s="69" t="s">
        <v>1306</v>
      </c>
      <c r="Y814" s="164" t="s">
        <v>5165</v>
      </c>
      <c r="Z814" s="164">
        <v>11</v>
      </c>
      <c r="AA814" s="164">
        <v>60</v>
      </c>
      <c r="AB814" s="164">
        <v>60</v>
      </c>
      <c r="AC814" s="134"/>
    </row>
    <row r="815" spans="1:29" ht="75" x14ac:dyDescent="0.25">
      <c r="A815" s="24">
        <v>13</v>
      </c>
      <c r="B815" s="167">
        <v>2253</v>
      </c>
      <c r="C815" s="167">
        <v>2253</v>
      </c>
      <c r="D815" s="6" t="s">
        <v>1530</v>
      </c>
      <c r="E815" s="404" t="s">
        <v>1531</v>
      </c>
      <c r="F815" s="7" t="s">
        <v>92</v>
      </c>
      <c r="G815" s="404" t="s">
        <v>1532</v>
      </c>
      <c r="H815" s="67">
        <v>9670000</v>
      </c>
      <c r="I815" s="26"/>
      <c r="J815" s="7"/>
      <c r="K815" s="26"/>
      <c r="L815" s="7"/>
      <c r="M815" s="26"/>
      <c r="N815" s="7"/>
      <c r="O815" s="26"/>
      <c r="P815" s="9"/>
      <c r="Q815" s="41"/>
      <c r="R815" s="9"/>
      <c r="S815" s="9"/>
      <c r="T815" s="9"/>
      <c r="U815" s="366">
        <v>1492.0810000000001</v>
      </c>
      <c r="V815" s="10"/>
      <c r="W815" s="18"/>
      <c r="X815" s="69" t="s">
        <v>1308</v>
      </c>
      <c r="Y815" s="164" t="s">
        <v>5165</v>
      </c>
      <c r="Z815" s="164">
        <v>11</v>
      </c>
      <c r="AA815" s="164">
        <v>60</v>
      </c>
      <c r="AB815" s="164">
        <v>60</v>
      </c>
      <c r="AC815" s="134"/>
    </row>
    <row r="816" spans="1:29" ht="90" x14ac:dyDescent="0.25">
      <c r="A816" s="24">
        <v>4</v>
      </c>
      <c r="B816" s="167">
        <v>2257</v>
      </c>
      <c r="C816" s="167">
        <v>2257</v>
      </c>
      <c r="D816" s="6" t="s">
        <v>5038</v>
      </c>
      <c r="E816" s="84" t="s">
        <v>1534</v>
      </c>
      <c r="F816" s="7" t="s">
        <v>1</v>
      </c>
      <c r="G816" s="79" t="s">
        <v>1539</v>
      </c>
      <c r="H816" s="334">
        <v>23378180</v>
      </c>
      <c r="I816" s="24"/>
      <c r="J816" s="82"/>
      <c r="K816" s="24"/>
      <c r="L816" s="24"/>
      <c r="M816" s="24"/>
      <c r="N816" s="24"/>
      <c r="O816" s="24"/>
      <c r="P816" s="24"/>
      <c r="Q816" s="24"/>
      <c r="R816" s="26"/>
      <c r="S816" s="26"/>
      <c r="T816" s="26"/>
      <c r="U816" s="366">
        <v>3607.2531740000004</v>
      </c>
      <c r="V816" s="351"/>
      <c r="W816" s="352"/>
      <c r="X816" s="69" t="s">
        <v>1306</v>
      </c>
      <c r="Y816" s="164" t="s">
        <v>5166</v>
      </c>
      <c r="Z816" s="164">
        <v>24</v>
      </c>
      <c r="AA816" s="164">
        <v>62</v>
      </c>
      <c r="AB816" s="164">
        <v>62</v>
      </c>
      <c r="AC816" s="134"/>
    </row>
    <row r="817" spans="1:29" ht="60" x14ac:dyDescent="0.25">
      <c r="A817" s="24">
        <v>20</v>
      </c>
      <c r="B817" s="167">
        <v>2273</v>
      </c>
      <c r="C817" s="167">
        <v>2273</v>
      </c>
      <c r="D817" s="6" t="s">
        <v>5048</v>
      </c>
      <c r="E817" s="84" t="s">
        <v>1533</v>
      </c>
      <c r="F817" s="7" t="s">
        <v>1</v>
      </c>
      <c r="G817" s="79" t="s">
        <v>1503</v>
      </c>
      <c r="H817" s="334">
        <v>7293900</v>
      </c>
      <c r="I817" s="24"/>
      <c r="J817" s="83">
        <v>11.1</v>
      </c>
      <c r="K817" s="24"/>
      <c r="L817" s="24"/>
      <c r="M817" s="24"/>
      <c r="N817" s="24"/>
      <c r="O817" s="24"/>
      <c r="P817" s="24"/>
      <c r="Q817" s="24"/>
      <c r="R817" s="26"/>
      <c r="S817" s="26"/>
      <c r="T817" s="26"/>
      <c r="U817" s="366">
        <v>1136.7707699999999</v>
      </c>
      <c r="V817" s="351"/>
      <c r="W817" s="352">
        <v>1003</v>
      </c>
      <c r="X817" s="69" t="s">
        <v>1306</v>
      </c>
      <c r="Y817" s="164" t="s">
        <v>5166</v>
      </c>
      <c r="Z817" s="164">
        <v>24</v>
      </c>
      <c r="AA817" s="164">
        <v>62</v>
      </c>
      <c r="AB817" s="164">
        <v>62</v>
      </c>
      <c r="AC817" s="134"/>
    </row>
    <row r="818" spans="1:29" ht="165" x14ac:dyDescent="0.25">
      <c r="A818" s="24">
        <v>21</v>
      </c>
      <c r="B818" s="167">
        <v>2274</v>
      </c>
      <c r="C818" s="167">
        <v>2274</v>
      </c>
      <c r="D818" s="6" t="s">
        <v>5049</v>
      </c>
      <c r="E818" s="404" t="s">
        <v>1097</v>
      </c>
      <c r="F818" s="7" t="s">
        <v>1</v>
      </c>
      <c r="G818" s="404" t="s">
        <v>93</v>
      </c>
      <c r="H818" s="67">
        <v>7296600</v>
      </c>
      <c r="I818" s="24"/>
      <c r="J818" s="41">
        <v>2.7</v>
      </c>
      <c r="K818" s="24"/>
      <c r="L818" s="24"/>
      <c r="M818" s="24"/>
      <c r="N818" s="24"/>
      <c r="O818" s="24"/>
      <c r="P818" s="24"/>
      <c r="Q818" s="24"/>
      <c r="R818" s="26"/>
      <c r="S818" s="26"/>
      <c r="T818" s="26"/>
      <c r="U818" s="366">
        <v>1125.8653800000002</v>
      </c>
      <c r="V818" s="351"/>
      <c r="W818" s="352">
        <v>1700</v>
      </c>
      <c r="X818" s="25" t="s">
        <v>1308</v>
      </c>
      <c r="Y818" s="164" t="s">
        <v>5166</v>
      </c>
      <c r="Z818" s="164">
        <v>24</v>
      </c>
      <c r="AA818" s="164">
        <v>62</v>
      </c>
      <c r="AB818" s="164">
        <v>62</v>
      </c>
      <c r="AC818" s="134"/>
    </row>
    <row r="819" spans="1:29" ht="195" x14ac:dyDescent="0.25">
      <c r="A819" s="24">
        <v>22</v>
      </c>
      <c r="B819" s="167">
        <v>2275</v>
      </c>
      <c r="C819" s="167">
        <v>2275</v>
      </c>
      <c r="D819" s="6" t="s">
        <v>5050</v>
      </c>
      <c r="E819" s="404" t="s">
        <v>1096</v>
      </c>
      <c r="F819" s="7" t="s">
        <v>1</v>
      </c>
      <c r="G819" s="404" t="s">
        <v>93</v>
      </c>
      <c r="H819" s="67">
        <v>8151550</v>
      </c>
      <c r="I819" s="9" t="s">
        <v>1535</v>
      </c>
      <c r="J819" s="9" t="s">
        <v>1536</v>
      </c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366">
        <v>1257.784165</v>
      </c>
      <c r="V819" s="351"/>
      <c r="W819" s="352">
        <v>1085</v>
      </c>
      <c r="X819" s="25" t="s">
        <v>1308</v>
      </c>
      <c r="Y819" s="164" t="s">
        <v>5166</v>
      </c>
      <c r="Z819" s="164">
        <v>24</v>
      </c>
      <c r="AA819" s="164">
        <v>62</v>
      </c>
      <c r="AB819" s="164">
        <v>62</v>
      </c>
      <c r="AC819" s="134"/>
    </row>
    <row r="820" spans="1:29" ht="90" x14ac:dyDescent="0.25">
      <c r="A820" s="145">
        <v>1</v>
      </c>
      <c r="B820" s="167">
        <v>2276</v>
      </c>
      <c r="C820" s="167">
        <v>2276</v>
      </c>
      <c r="D820" s="6" t="s">
        <v>1643</v>
      </c>
      <c r="E820" s="19" t="s">
        <v>1644</v>
      </c>
      <c r="F820" s="7" t="s">
        <v>1</v>
      </c>
      <c r="G820" s="19" t="s">
        <v>1645</v>
      </c>
      <c r="H820" s="33">
        <v>1496800</v>
      </c>
      <c r="I820" s="111">
        <v>3014</v>
      </c>
      <c r="J820" s="9"/>
      <c r="K820" s="111">
        <v>109419</v>
      </c>
      <c r="L820" s="9"/>
      <c r="M820" s="111"/>
      <c r="N820" s="111"/>
      <c r="O820" s="19"/>
      <c r="P820" s="9"/>
      <c r="Q820" s="9"/>
      <c r="R820" s="111"/>
      <c r="S820" s="111"/>
      <c r="T820" s="111"/>
      <c r="U820" s="366">
        <v>2437.0449599999997</v>
      </c>
      <c r="V820" s="85"/>
      <c r="W820" s="102">
        <v>1416.752</v>
      </c>
      <c r="X820" s="69" t="s">
        <v>1306</v>
      </c>
      <c r="Y820" s="100" t="s">
        <v>5167</v>
      </c>
      <c r="Z820" s="113">
        <v>5</v>
      </c>
      <c r="AA820" s="165">
        <v>63</v>
      </c>
      <c r="AB820" s="165">
        <v>63</v>
      </c>
      <c r="AC820" s="134"/>
    </row>
    <row r="821" spans="1:29" ht="105" x14ac:dyDescent="0.25">
      <c r="A821" s="24">
        <v>2</v>
      </c>
      <c r="B821" s="167">
        <v>2277</v>
      </c>
      <c r="C821" s="167">
        <v>2277</v>
      </c>
      <c r="D821" s="6" t="s">
        <v>5051</v>
      </c>
      <c r="E821" s="19" t="s">
        <v>1646</v>
      </c>
      <c r="F821" s="7" t="s">
        <v>1</v>
      </c>
      <c r="G821" s="19" t="s">
        <v>1645</v>
      </c>
      <c r="H821" s="33">
        <v>1503827</v>
      </c>
      <c r="I821" s="111">
        <v>2790</v>
      </c>
      <c r="J821" s="9"/>
      <c r="K821" s="111">
        <v>174719</v>
      </c>
      <c r="L821" s="9"/>
      <c r="M821" s="111"/>
      <c r="N821" s="111"/>
      <c r="O821" s="19"/>
      <c r="P821" s="9"/>
      <c r="Q821" s="9"/>
      <c r="R821" s="111"/>
      <c r="S821" s="111"/>
      <c r="T821" s="111"/>
      <c r="U821" s="366">
        <v>2338.7932260999996</v>
      </c>
      <c r="V821" s="85"/>
      <c r="W821" s="102">
        <v>2784.4360000000001</v>
      </c>
      <c r="X821" s="69" t="s">
        <v>1306</v>
      </c>
      <c r="Y821" s="100" t="s">
        <v>5167</v>
      </c>
      <c r="Z821" s="113">
        <v>5</v>
      </c>
      <c r="AA821" s="165">
        <v>63</v>
      </c>
      <c r="AB821" s="165">
        <v>63</v>
      </c>
      <c r="AC821" s="134"/>
    </row>
    <row r="822" spans="1:29" ht="105" x14ac:dyDescent="0.25">
      <c r="A822" s="24">
        <v>10</v>
      </c>
      <c r="B822" s="167">
        <v>2285</v>
      </c>
      <c r="C822" s="167">
        <v>2285</v>
      </c>
      <c r="D822" s="6" t="s">
        <v>1649</v>
      </c>
      <c r="E822" s="19" t="s">
        <v>1650</v>
      </c>
      <c r="F822" s="7" t="s">
        <v>1</v>
      </c>
      <c r="G822" s="19" t="s">
        <v>1503</v>
      </c>
      <c r="H822" s="334">
        <v>18099400</v>
      </c>
      <c r="I822" s="110"/>
      <c r="J822" s="9"/>
      <c r="K822" s="110">
        <v>12000</v>
      </c>
      <c r="L822" s="9"/>
      <c r="M822" s="110"/>
      <c r="N822" s="110"/>
      <c r="O822" s="26"/>
      <c r="P822" s="9"/>
      <c r="Q822" s="9"/>
      <c r="R822" s="110"/>
      <c r="S822" s="110"/>
      <c r="T822" s="110"/>
      <c r="U822" s="366">
        <v>2803.2974200000003</v>
      </c>
      <c r="V822" s="85"/>
      <c r="W822" s="102">
        <v>2034.0229999999999</v>
      </c>
      <c r="X822" s="69" t="s">
        <v>1306</v>
      </c>
      <c r="Y822" s="100" t="s">
        <v>5167</v>
      </c>
      <c r="Z822" s="113">
        <v>5</v>
      </c>
      <c r="AA822" s="165">
        <v>63</v>
      </c>
      <c r="AB822" s="165">
        <v>63</v>
      </c>
      <c r="AC822" s="134"/>
    </row>
    <row r="823" spans="1:29" ht="165" x14ac:dyDescent="0.25">
      <c r="A823" s="24">
        <v>15</v>
      </c>
      <c r="B823" s="167">
        <v>2290</v>
      </c>
      <c r="C823" s="167">
        <v>2290</v>
      </c>
      <c r="D823" s="6" t="s">
        <v>1652</v>
      </c>
      <c r="E823" s="403" t="s">
        <v>1653</v>
      </c>
      <c r="F823" s="7" t="s">
        <v>1</v>
      </c>
      <c r="G823" s="145" t="s">
        <v>1651</v>
      </c>
      <c r="H823" s="332">
        <v>9417700</v>
      </c>
      <c r="I823" s="110"/>
      <c r="J823" s="9"/>
      <c r="K823" s="110">
        <v>13000</v>
      </c>
      <c r="L823" s="9"/>
      <c r="M823" s="110"/>
      <c r="N823" s="110"/>
      <c r="O823" s="26"/>
      <c r="P823" s="9"/>
      <c r="Q823" s="9"/>
      <c r="R823" s="110"/>
      <c r="S823" s="110"/>
      <c r="T823" s="110"/>
      <c r="U823" s="366">
        <v>1464.5911100000001</v>
      </c>
      <c r="V823" s="85"/>
      <c r="W823" s="102">
        <v>2051.42</v>
      </c>
      <c r="X823" s="69" t="s">
        <v>1306</v>
      </c>
      <c r="Y823" s="100" t="s">
        <v>5167</v>
      </c>
      <c r="Z823" s="113">
        <v>5</v>
      </c>
      <c r="AA823" s="165">
        <v>63</v>
      </c>
      <c r="AB823" s="165">
        <v>63</v>
      </c>
      <c r="AC823" s="134"/>
    </row>
    <row r="824" spans="1:29" ht="105" x14ac:dyDescent="0.25">
      <c r="A824" s="24">
        <v>16</v>
      </c>
      <c r="B824" s="167">
        <v>2291</v>
      </c>
      <c r="C824" s="167">
        <v>2291</v>
      </c>
      <c r="D824" s="6" t="s">
        <v>1654</v>
      </c>
      <c r="E824" s="403" t="s">
        <v>1655</v>
      </c>
      <c r="F824" s="7" t="s">
        <v>1</v>
      </c>
      <c r="G824" s="145" t="s">
        <v>1651</v>
      </c>
      <c r="H824" s="44">
        <v>10027700</v>
      </c>
      <c r="I824" s="110"/>
      <c r="J824" s="9"/>
      <c r="K824" s="110">
        <v>17460</v>
      </c>
      <c r="L824" s="9"/>
      <c r="M824" s="110"/>
      <c r="N824" s="110"/>
      <c r="O824" s="19"/>
      <c r="P824" s="9"/>
      <c r="Q824" s="9"/>
      <c r="R824" s="110"/>
      <c r="S824" s="110"/>
      <c r="T824" s="110"/>
      <c r="U824" s="366">
        <v>1562.6389100000001</v>
      </c>
      <c r="V824" s="85"/>
      <c r="W824" s="102">
        <v>1006.799</v>
      </c>
      <c r="X824" s="69" t="s">
        <v>1306</v>
      </c>
      <c r="Y824" s="100" t="s">
        <v>5167</v>
      </c>
      <c r="Z824" s="113">
        <v>5</v>
      </c>
      <c r="AA824" s="165">
        <v>63</v>
      </c>
      <c r="AB824" s="165">
        <v>63</v>
      </c>
      <c r="AC824" s="134"/>
    </row>
    <row r="825" spans="1:29" ht="165" x14ac:dyDescent="0.25">
      <c r="A825" s="24">
        <v>17</v>
      </c>
      <c r="B825" s="167">
        <v>2292</v>
      </c>
      <c r="C825" s="167">
        <v>2292</v>
      </c>
      <c r="D825" s="6" t="s">
        <v>1656</v>
      </c>
      <c r="E825" s="403" t="s">
        <v>1657</v>
      </c>
      <c r="F825" s="7" t="s">
        <v>1</v>
      </c>
      <c r="G825" s="145" t="s">
        <v>1651</v>
      </c>
      <c r="H825" s="44">
        <v>11316330</v>
      </c>
      <c r="I825" s="110"/>
      <c r="J825" s="9"/>
      <c r="K825" s="110">
        <v>35117</v>
      </c>
      <c r="L825" s="9"/>
      <c r="M825" s="110"/>
      <c r="N825" s="110"/>
      <c r="O825" s="9"/>
      <c r="P825" s="9"/>
      <c r="Q825" s="9"/>
      <c r="R825" s="110"/>
      <c r="S825" s="110"/>
      <c r="T825" s="110"/>
      <c r="U825" s="366">
        <v>1777.0126789999999</v>
      </c>
      <c r="V825" s="85"/>
      <c r="W825" s="102"/>
      <c r="X825" s="69" t="s">
        <v>1306</v>
      </c>
      <c r="Y825" s="100" t="s">
        <v>5167</v>
      </c>
      <c r="Z825" s="113">
        <v>5</v>
      </c>
      <c r="AA825" s="165">
        <v>63</v>
      </c>
      <c r="AB825" s="165">
        <v>63</v>
      </c>
      <c r="AC825" s="134"/>
    </row>
    <row r="826" spans="1:29" ht="150" x14ac:dyDescent="0.25">
      <c r="A826" s="24">
        <v>18</v>
      </c>
      <c r="B826" s="167">
        <v>2293</v>
      </c>
      <c r="C826" s="167">
        <v>2293</v>
      </c>
      <c r="D826" s="6" t="s">
        <v>1658</v>
      </c>
      <c r="E826" s="36" t="s">
        <v>1659</v>
      </c>
      <c r="F826" s="7" t="s">
        <v>46</v>
      </c>
      <c r="G826" s="7" t="s">
        <v>1668</v>
      </c>
      <c r="H826" s="33"/>
      <c r="I826" s="145"/>
      <c r="J826" s="9"/>
      <c r="K826" s="38">
        <v>1650140</v>
      </c>
      <c r="L826" s="9"/>
      <c r="M826" s="145"/>
      <c r="N826" s="9"/>
      <c r="O826" s="26"/>
      <c r="P826" s="9"/>
      <c r="Q826" s="9"/>
      <c r="R826" s="145"/>
      <c r="S826" s="145"/>
      <c r="T826" s="145"/>
      <c r="U826" s="366">
        <v>1452.1232</v>
      </c>
      <c r="V826" s="85"/>
      <c r="W826" s="102">
        <v>2630.0709999999999</v>
      </c>
      <c r="X826" s="69" t="s">
        <v>1306</v>
      </c>
      <c r="Y826" s="100" t="s">
        <v>5167</v>
      </c>
      <c r="Z826" s="113">
        <v>5</v>
      </c>
      <c r="AA826" s="165">
        <v>63</v>
      </c>
      <c r="AB826" s="165">
        <v>63</v>
      </c>
      <c r="AC826" s="134"/>
    </row>
    <row r="827" spans="1:29" ht="150" x14ac:dyDescent="0.25">
      <c r="A827" s="24">
        <v>19</v>
      </c>
      <c r="B827" s="167">
        <v>2294</v>
      </c>
      <c r="C827" s="167">
        <v>2294</v>
      </c>
      <c r="D827" s="6" t="s">
        <v>1660</v>
      </c>
      <c r="E827" s="36" t="s">
        <v>1661</v>
      </c>
      <c r="F827" s="7" t="s">
        <v>46</v>
      </c>
      <c r="G827" s="7" t="s">
        <v>1668</v>
      </c>
      <c r="H827" s="400"/>
      <c r="I827" s="19"/>
      <c r="J827" s="9"/>
      <c r="K827" s="19">
        <v>3014230</v>
      </c>
      <c r="L827" s="9"/>
      <c r="M827" s="19"/>
      <c r="N827" s="9"/>
      <c r="O827" s="19"/>
      <c r="P827" s="9"/>
      <c r="Q827" s="9"/>
      <c r="R827" s="19"/>
      <c r="S827" s="19"/>
      <c r="T827" s="19"/>
      <c r="U827" s="366">
        <v>2652.5223999999998</v>
      </c>
      <c r="V827" s="85"/>
      <c r="W827" s="102">
        <v>1230.049</v>
      </c>
      <c r="X827" s="69" t="s">
        <v>1306</v>
      </c>
      <c r="Y827" s="100" t="s">
        <v>5167</v>
      </c>
      <c r="Z827" s="113">
        <v>5</v>
      </c>
      <c r="AA827" s="165">
        <v>63</v>
      </c>
      <c r="AB827" s="165">
        <v>63</v>
      </c>
      <c r="AC827" s="134"/>
    </row>
    <row r="828" spans="1:29" ht="150" x14ac:dyDescent="0.25">
      <c r="A828" s="24">
        <v>20</v>
      </c>
      <c r="B828" s="167">
        <v>2295</v>
      </c>
      <c r="C828" s="167">
        <v>2295</v>
      </c>
      <c r="D828" s="6" t="s">
        <v>1662</v>
      </c>
      <c r="E828" s="36" t="s">
        <v>1663</v>
      </c>
      <c r="F828" s="7" t="s">
        <v>46</v>
      </c>
      <c r="G828" s="7" t="s">
        <v>1668</v>
      </c>
      <c r="H828" s="33"/>
      <c r="I828" s="26"/>
      <c r="J828" s="9"/>
      <c r="K828" s="26">
        <v>1400500</v>
      </c>
      <c r="L828" s="9"/>
      <c r="M828" s="26"/>
      <c r="N828" s="9"/>
      <c r="O828" s="26"/>
      <c r="P828" s="9"/>
      <c r="Q828" s="9"/>
      <c r="R828" s="26"/>
      <c r="S828" s="26"/>
      <c r="T828" s="26"/>
      <c r="U828" s="366">
        <v>1232.44</v>
      </c>
      <c r="V828" s="85"/>
      <c r="W828" s="102">
        <v>2170.6579999999999</v>
      </c>
      <c r="X828" s="69" t="s">
        <v>1306</v>
      </c>
      <c r="Y828" s="100" t="s">
        <v>5167</v>
      </c>
      <c r="Z828" s="113">
        <v>5</v>
      </c>
      <c r="AA828" s="165">
        <v>63</v>
      </c>
      <c r="AB828" s="165">
        <v>63</v>
      </c>
      <c r="AC828" s="127"/>
    </row>
    <row r="829" spans="1:29" ht="165" x14ac:dyDescent="0.25">
      <c r="A829" s="24">
        <v>21</v>
      </c>
      <c r="B829" s="167">
        <v>2296</v>
      </c>
      <c r="C829" s="167">
        <v>2296</v>
      </c>
      <c r="D829" s="6" t="s">
        <v>5055</v>
      </c>
      <c r="E829" s="404" t="s">
        <v>1664</v>
      </c>
      <c r="F829" s="7" t="s">
        <v>416</v>
      </c>
      <c r="G829" s="7" t="s">
        <v>1666</v>
      </c>
      <c r="H829" s="80">
        <v>4609000</v>
      </c>
      <c r="I829" s="26"/>
      <c r="J829" s="9"/>
      <c r="K829" s="109">
        <v>3000</v>
      </c>
      <c r="L829" s="9"/>
      <c r="M829" s="26"/>
      <c r="N829" s="9"/>
      <c r="O829" s="26"/>
      <c r="P829" s="9"/>
      <c r="Q829" s="9"/>
      <c r="R829" s="112">
        <v>1.6</v>
      </c>
      <c r="S829" s="112"/>
      <c r="T829" s="112"/>
      <c r="U829" s="366">
        <v>715.55270000000007</v>
      </c>
      <c r="V829" s="105"/>
      <c r="W829" s="114"/>
      <c r="X829" s="69" t="s">
        <v>1306</v>
      </c>
      <c r="Y829" s="100" t="s">
        <v>5167</v>
      </c>
      <c r="Z829" s="113">
        <v>5</v>
      </c>
      <c r="AA829" s="165">
        <v>63</v>
      </c>
      <c r="AB829" s="165">
        <v>63</v>
      </c>
      <c r="AC829" s="127"/>
    </row>
    <row r="830" spans="1:29" ht="150" x14ac:dyDescent="0.25">
      <c r="A830" s="24">
        <v>22</v>
      </c>
      <c r="B830" s="167">
        <v>2297</v>
      </c>
      <c r="C830" s="167">
        <v>2297</v>
      </c>
      <c r="D830" s="6" t="s">
        <v>5056</v>
      </c>
      <c r="E830" s="404" t="s">
        <v>1665</v>
      </c>
      <c r="F830" s="7" t="s">
        <v>416</v>
      </c>
      <c r="G830" s="7" t="s">
        <v>1667</v>
      </c>
      <c r="H830" s="80">
        <v>4714121</v>
      </c>
      <c r="I830" s="26"/>
      <c r="J830" s="9"/>
      <c r="K830" s="109">
        <v>9000</v>
      </c>
      <c r="L830" s="9"/>
      <c r="M830" s="26"/>
      <c r="N830" s="9"/>
      <c r="O830" s="26"/>
      <c r="P830" s="9"/>
      <c r="Q830" s="9"/>
      <c r="R830" s="26"/>
      <c r="S830" s="26"/>
      <c r="T830" s="26"/>
      <c r="U830" s="366">
        <v>735.30887029999997</v>
      </c>
      <c r="V830" s="105"/>
      <c r="W830" s="114"/>
      <c r="X830" s="69" t="s">
        <v>1306</v>
      </c>
      <c r="Y830" s="100" t="s">
        <v>5167</v>
      </c>
      <c r="Z830" s="113">
        <v>5</v>
      </c>
      <c r="AA830" s="165">
        <v>63</v>
      </c>
      <c r="AB830" s="165">
        <v>63</v>
      </c>
      <c r="AC830" s="127"/>
    </row>
    <row r="831" spans="1:29" ht="165" x14ac:dyDescent="0.25">
      <c r="A831" s="24">
        <v>25</v>
      </c>
      <c r="B831" s="167">
        <v>2300</v>
      </c>
      <c r="C831" s="167">
        <v>2300</v>
      </c>
      <c r="D831" s="161" t="s">
        <v>5058</v>
      </c>
      <c r="E831" s="404" t="s">
        <v>1099</v>
      </c>
      <c r="F831" s="402" t="s">
        <v>30</v>
      </c>
      <c r="G831" s="404" t="s">
        <v>537</v>
      </c>
      <c r="H831" s="67">
        <v>10000040</v>
      </c>
      <c r="I831" s="94"/>
      <c r="J831" s="94"/>
      <c r="K831" s="403"/>
      <c r="L831" s="96"/>
      <c r="M831" s="403"/>
      <c r="N831" s="403"/>
      <c r="O831" s="403"/>
      <c r="P831" s="403"/>
      <c r="Q831" s="403"/>
      <c r="R831" s="403"/>
      <c r="S831" s="403"/>
      <c r="T831" s="403"/>
      <c r="U831" s="366">
        <v>1543.0061720000001</v>
      </c>
      <c r="V831" s="95"/>
      <c r="W831" s="120"/>
      <c r="X831" s="4" t="s">
        <v>1308</v>
      </c>
      <c r="Y831" s="100" t="s">
        <v>5167</v>
      </c>
      <c r="Z831" s="113">
        <v>5</v>
      </c>
      <c r="AA831" s="165">
        <v>63</v>
      </c>
      <c r="AB831" s="165">
        <v>63</v>
      </c>
      <c r="AC831" s="127"/>
    </row>
    <row r="832" spans="1:29" ht="120" x14ac:dyDescent="0.25">
      <c r="A832" s="24">
        <v>4</v>
      </c>
      <c r="B832" s="167">
        <v>2304</v>
      </c>
      <c r="C832" s="167">
        <v>2304</v>
      </c>
      <c r="D832" s="51" t="s">
        <v>5061</v>
      </c>
      <c r="E832" s="326" t="s">
        <v>1540</v>
      </c>
      <c r="F832" s="34" t="s">
        <v>1</v>
      </c>
      <c r="G832" s="34" t="s">
        <v>1299</v>
      </c>
      <c r="H832" s="33">
        <v>8298400</v>
      </c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66">
        <v>1280.4431200000001</v>
      </c>
      <c r="V832" s="348"/>
      <c r="W832" s="103"/>
      <c r="X832" s="25" t="s">
        <v>1306</v>
      </c>
      <c r="Y832" s="164" t="s">
        <v>5168</v>
      </c>
      <c r="Z832" s="164">
        <v>18</v>
      </c>
      <c r="AA832" s="164">
        <v>65</v>
      </c>
      <c r="AB832" s="164">
        <v>65</v>
      </c>
      <c r="AC832" s="127"/>
    </row>
    <row r="833" spans="1:29" ht="180" x14ac:dyDescent="0.25">
      <c r="A833" s="24">
        <v>6</v>
      </c>
      <c r="B833" s="167">
        <v>2306</v>
      </c>
      <c r="C833" s="167">
        <v>2306</v>
      </c>
      <c r="D833" s="51" t="s">
        <v>5062</v>
      </c>
      <c r="E833" s="326" t="s">
        <v>1543</v>
      </c>
      <c r="F833" s="34" t="s">
        <v>30</v>
      </c>
      <c r="G833" s="34" t="s">
        <v>1327</v>
      </c>
      <c r="H833" s="33">
        <v>3255800</v>
      </c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66">
        <v>502.36994000000004</v>
      </c>
      <c r="V833" s="348"/>
      <c r="W833" s="103"/>
      <c r="X833" s="25" t="s">
        <v>1306</v>
      </c>
      <c r="Y833" s="164" t="s">
        <v>5168</v>
      </c>
      <c r="Z833" s="164">
        <v>18</v>
      </c>
      <c r="AA833" s="164">
        <v>65</v>
      </c>
      <c r="AB833" s="164">
        <v>65</v>
      </c>
      <c r="AC833" s="127"/>
    </row>
    <row r="834" spans="1:29" ht="165" x14ac:dyDescent="0.25">
      <c r="A834" s="24">
        <v>11</v>
      </c>
      <c r="B834" s="167">
        <v>2311</v>
      </c>
      <c r="C834" s="167">
        <v>2311</v>
      </c>
      <c r="D834" s="51" t="s">
        <v>5065</v>
      </c>
      <c r="E834" s="326" t="s">
        <v>1547</v>
      </c>
      <c r="F834" s="34" t="s">
        <v>1</v>
      </c>
      <c r="G834" s="34" t="s">
        <v>1299</v>
      </c>
      <c r="H834" s="33">
        <v>19247600</v>
      </c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66">
        <v>2969.9046800000001</v>
      </c>
      <c r="V834" s="348"/>
      <c r="W834" s="103"/>
      <c r="X834" s="25" t="s">
        <v>1306</v>
      </c>
      <c r="Y834" s="164" t="s">
        <v>5168</v>
      </c>
      <c r="Z834" s="164">
        <v>18</v>
      </c>
      <c r="AA834" s="164">
        <v>65</v>
      </c>
      <c r="AB834" s="164">
        <v>65</v>
      </c>
      <c r="AC834" s="127"/>
    </row>
    <row r="835" spans="1:29" ht="180" x14ac:dyDescent="0.25">
      <c r="A835" s="24">
        <v>12</v>
      </c>
      <c r="B835" s="167">
        <v>2312</v>
      </c>
      <c r="C835" s="167">
        <v>2312</v>
      </c>
      <c r="D835" s="51" t="s">
        <v>5054</v>
      </c>
      <c r="E835" s="326" t="s">
        <v>1548</v>
      </c>
      <c r="F835" s="34" t="s">
        <v>1</v>
      </c>
      <c r="G835" s="34" t="s">
        <v>1299</v>
      </c>
      <c r="H835" s="33">
        <v>10683800</v>
      </c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66">
        <v>1648.51034</v>
      </c>
      <c r="V835" s="348"/>
      <c r="W835" s="103"/>
      <c r="X835" s="25" t="s">
        <v>1306</v>
      </c>
      <c r="Y835" s="164" t="s">
        <v>5168</v>
      </c>
      <c r="Z835" s="164">
        <v>18</v>
      </c>
      <c r="AA835" s="164">
        <v>65</v>
      </c>
      <c r="AB835" s="164">
        <v>65</v>
      </c>
      <c r="AC835" s="127"/>
    </row>
    <row r="836" spans="1:29" ht="180" x14ac:dyDescent="0.25">
      <c r="A836" s="24">
        <v>16</v>
      </c>
      <c r="B836" s="167">
        <v>2316</v>
      </c>
      <c r="C836" s="167">
        <v>2316</v>
      </c>
      <c r="D836" s="51" t="s">
        <v>5069</v>
      </c>
      <c r="E836" s="326" t="s">
        <v>1549</v>
      </c>
      <c r="F836" s="34" t="s">
        <v>30</v>
      </c>
      <c r="G836" s="34" t="s">
        <v>1327</v>
      </c>
      <c r="H836" s="33">
        <v>5216100</v>
      </c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66">
        <v>804.84423000000004</v>
      </c>
      <c r="V836" s="348"/>
      <c r="W836" s="103"/>
      <c r="X836" s="25" t="s">
        <v>1306</v>
      </c>
      <c r="Y836" s="164" t="s">
        <v>5168</v>
      </c>
      <c r="Z836" s="164">
        <v>18</v>
      </c>
      <c r="AA836" s="164">
        <v>65</v>
      </c>
      <c r="AB836" s="164">
        <v>65</v>
      </c>
      <c r="AC836" s="127"/>
    </row>
    <row r="837" spans="1:29" ht="105" x14ac:dyDescent="0.25">
      <c r="A837" s="24">
        <v>27</v>
      </c>
      <c r="B837" s="167">
        <v>2327</v>
      </c>
      <c r="C837" s="167">
        <v>2327</v>
      </c>
      <c r="D837" s="51" t="s">
        <v>5074</v>
      </c>
      <c r="E837" s="326" t="s">
        <v>1550</v>
      </c>
      <c r="F837" s="34" t="s">
        <v>1</v>
      </c>
      <c r="G837" s="34" t="s">
        <v>1520</v>
      </c>
      <c r="H837" s="33">
        <v>8885700</v>
      </c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66">
        <v>1371.0635100000002</v>
      </c>
      <c r="V837" s="348"/>
      <c r="W837" s="103"/>
      <c r="X837" s="25" t="s">
        <v>1306</v>
      </c>
      <c r="Y837" s="164" t="s">
        <v>5168</v>
      </c>
      <c r="Z837" s="164">
        <v>18</v>
      </c>
      <c r="AA837" s="164">
        <v>65</v>
      </c>
      <c r="AB837" s="164">
        <v>65</v>
      </c>
      <c r="AC837" s="127"/>
    </row>
    <row r="838" spans="1:29" ht="75" x14ac:dyDescent="0.25">
      <c r="A838" s="24">
        <v>30</v>
      </c>
      <c r="B838" s="167">
        <v>2330</v>
      </c>
      <c r="C838" s="167">
        <v>2330</v>
      </c>
      <c r="D838" s="51" t="s">
        <v>820</v>
      </c>
      <c r="E838" s="326" t="s">
        <v>1553</v>
      </c>
      <c r="F838" s="34" t="s">
        <v>1</v>
      </c>
      <c r="G838" s="34" t="s">
        <v>1299</v>
      </c>
      <c r="H838" s="33">
        <v>7025100</v>
      </c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66">
        <v>1083.9729300000001</v>
      </c>
      <c r="V838" s="348"/>
      <c r="W838" s="103"/>
      <c r="X838" s="25" t="s">
        <v>1306</v>
      </c>
      <c r="Y838" s="164" t="s">
        <v>5168</v>
      </c>
      <c r="Z838" s="164">
        <v>18</v>
      </c>
      <c r="AA838" s="164">
        <v>65</v>
      </c>
      <c r="AB838" s="164">
        <v>65</v>
      </c>
      <c r="AC838" s="127"/>
    </row>
    <row r="839" spans="1:29" ht="105" x14ac:dyDescent="0.25">
      <c r="A839" s="24">
        <v>32</v>
      </c>
      <c r="B839" s="167">
        <v>2332</v>
      </c>
      <c r="C839" s="167">
        <v>2332</v>
      </c>
      <c r="D839" s="51" t="s">
        <v>5078</v>
      </c>
      <c r="E839" s="326" t="s">
        <v>1554</v>
      </c>
      <c r="F839" s="34" t="s">
        <v>1</v>
      </c>
      <c r="G839" s="34" t="s">
        <v>1299</v>
      </c>
      <c r="H839" s="33">
        <v>10433100</v>
      </c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66">
        <v>1609.8273300000001</v>
      </c>
      <c r="V839" s="348"/>
      <c r="W839" s="103"/>
      <c r="X839" s="25" t="s">
        <v>1306</v>
      </c>
      <c r="Y839" s="164" t="s">
        <v>5168</v>
      </c>
      <c r="Z839" s="164">
        <v>18</v>
      </c>
      <c r="AA839" s="164">
        <v>65</v>
      </c>
      <c r="AB839" s="164">
        <v>65</v>
      </c>
      <c r="AC839" s="127"/>
    </row>
    <row r="840" spans="1:29" ht="120" x14ac:dyDescent="0.25">
      <c r="A840" s="24">
        <v>36</v>
      </c>
      <c r="B840" s="167">
        <v>2336</v>
      </c>
      <c r="C840" s="167">
        <v>2336</v>
      </c>
      <c r="D840" s="51" t="s">
        <v>5080</v>
      </c>
      <c r="E840" s="326" t="s">
        <v>1556</v>
      </c>
      <c r="F840" s="34" t="s">
        <v>1</v>
      </c>
      <c r="G840" s="34" t="s">
        <v>1299</v>
      </c>
      <c r="H840" s="33">
        <v>18745400</v>
      </c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66">
        <v>2892.4152200000003</v>
      </c>
      <c r="V840" s="348"/>
      <c r="W840" s="103"/>
      <c r="X840" s="25" t="s">
        <v>1306</v>
      </c>
      <c r="Y840" s="164" t="s">
        <v>5168</v>
      </c>
      <c r="Z840" s="164">
        <v>18</v>
      </c>
      <c r="AA840" s="164">
        <v>65</v>
      </c>
      <c r="AB840" s="164">
        <v>65</v>
      </c>
      <c r="AC840" s="127"/>
    </row>
    <row r="841" spans="1:29" ht="150" x14ac:dyDescent="0.25">
      <c r="A841" s="24">
        <v>37</v>
      </c>
      <c r="B841" s="167">
        <v>2337</v>
      </c>
      <c r="C841" s="167">
        <v>2337</v>
      </c>
      <c r="D841" s="51" t="s">
        <v>5080</v>
      </c>
      <c r="E841" s="326" t="s">
        <v>1557</v>
      </c>
      <c r="F841" s="34" t="s">
        <v>1</v>
      </c>
      <c r="G841" s="34" t="s">
        <v>1299</v>
      </c>
      <c r="H841" s="33">
        <v>8791300</v>
      </c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66">
        <v>1356.4975900000002</v>
      </c>
      <c r="V841" s="348"/>
      <c r="W841" s="103"/>
      <c r="X841" s="25" t="s">
        <v>1306</v>
      </c>
      <c r="Y841" s="164" t="s">
        <v>5168</v>
      </c>
      <c r="Z841" s="164">
        <v>18</v>
      </c>
      <c r="AA841" s="164">
        <v>65</v>
      </c>
      <c r="AB841" s="164">
        <v>65</v>
      </c>
      <c r="AC841" s="127"/>
    </row>
    <row r="842" spans="1:29" ht="165" x14ac:dyDescent="0.25">
      <c r="A842" s="24">
        <v>38</v>
      </c>
      <c r="B842" s="167">
        <v>2338</v>
      </c>
      <c r="C842" s="167">
        <v>2338</v>
      </c>
      <c r="D842" s="51" t="s">
        <v>5081</v>
      </c>
      <c r="E842" s="325" t="s">
        <v>1558</v>
      </c>
      <c r="F842" s="34" t="s">
        <v>30</v>
      </c>
      <c r="G842" s="34" t="s">
        <v>1327</v>
      </c>
      <c r="H842" s="33">
        <v>5808600</v>
      </c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66">
        <v>896.2669800000001</v>
      </c>
      <c r="V842" s="348"/>
      <c r="W842" s="103"/>
      <c r="X842" s="25" t="s">
        <v>1306</v>
      </c>
      <c r="Y842" s="164" t="s">
        <v>5168</v>
      </c>
      <c r="Z842" s="164">
        <v>18</v>
      </c>
      <c r="AA842" s="164">
        <v>65</v>
      </c>
      <c r="AB842" s="164">
        <v>65</v>
      </c>
      <c r="AC842" s="127"/>
    </row>
    <row r="843" spans="1:29" ht="105" x14ac:dyDescent="0.25">
      <c r="A843" s="24">
        <v>39</v>
      </c>
      <c r="B843" s="167">
        <v>2339</v>
      </c>
      <c r="C843" s="167">
        <v>2339</v>
      </c>
      <c r="D843" s="51" t="s">
        <v>5082</v>
      </c>
      <c r="E843" s="326" t="s">
        <v>1559</v>
      </c>
      <c r="F843" s="34" t="s">
        <v>1</v>
      </c>
      <c r="G843" s="34" t="s">
        <v>1299</v>
      </c>
      <c r="H843" s="33">
        <v>8013500</v>
      </c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66">
        <v>1236.48305</v>
      </c>
      <c r="V843" s="348"/>
      <c r="W843" s="103"/>
      <c r="X843" s="25" t="s">
        <v>1306</v>
      </c>
      <c r="Y843" s="164" t="s">
        <v>5168</v>
      </c>
      <c r="Z843" s="164">
        <v>18</v>
      </c>
      <c r="AA843" s="164">
        <v>65</v>
      </c>
      <c r="AB843" s="164">
        <v>65</v>
      </c>
      <c r="AC843" s="127"/>
    </row>
    <row r="844" spans="1:29" ht="105" x14ac:dyDescent="0.25">
      <c r="A844" s="24">
        <v>40</v>
      </c>
      <c r="B844" s="167">
        <v>2340</v>
      </c>
      <c r="C844" s="167">
        <v>2340</v>
      </c>
      <c r="D844" s="51" t="s">
        <v>5083</v>
      </c>
      <c r="E844" s="325" t="s">
        <v>1560</v>
      </c>
      <c r="F844" s="34" t="s">
        <v>30</v>
      </c>
      <c r="G844" s="34" t="s">
        <v>536</v>
      </c>
      <c r="H844" s="33">
        <v>3703800</v>
      </c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66">
        <v>571.49634000000003</v>
      </c>
      <c r="V844" s="348"/>
      <c r="W844" s="103"/>
      <c r="X844" s="25" t="s">
        <v>1306</v>
      </c>
      <c r="Y844" s="164" t="s">
        <v>5168</v>
      </c>
      <c r="Z844" s="164">
        <v>18</v>
      </c>
      <c r="AA844" s="164">
        <v>65</v>
      </c>
      <c r="AB844" s="164">
        <v>65</v>
      </c>
      <c r="AC844" s="127"/>
    </row>
    <row r="845" spans="1:29" ht="120" x14ac:dyDescent="0.25">
      <c r="A845" s="24">
        <v>41</v>
      </c>
      <c r="B845" s="167">
        <v>2341</v>
      </c>
      <c r="C845" s="167">
        <v>2341</v>
      </c>
      <c r="D845" s="51" t="s">
        <v>5084</v>
      </c>
      <c r="E845" s="326" t="s">
        <v>1561</v>
      </c>
      <c r="F845" s="34" t="s">
        <v>1</v>
      </c>
      <c r="G845" s="34" t="s">
        <v>1299</v>
      </c>
      <c r="H845" s="33">
        <v>8201500</v>
      </c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66">
        <v>1265.49145</v>
      </c>
      <c r="V845" s="348"/>
      <c r="W845" s="103"/>
      <c r="X845" s="25" t="s">
        <v>1306</v>
      </c>
      <c r="Y845" s="164" t="s">
        <v>5168</v>
      </c>
      <c r="Z845" s="164">
        <v>18</v>
      </c>
      <c r="AA845" s="164">
        <v>65</v>
      </c>
      <c r="AB845" s="164">
        <v>65</v>
      </c>
      <c r="AC845" s="127"/>
    </row>
    <row r="846" spans="1:29" ht="105" x14ac:dyDescent="0.25">
      <c r="A846" s="24">
        <v>43</v>
      </c>
      <c r="B846" s="167">
        <v>2343</v>
      </c>
      <c r="C846" s="167">
        <v>2343</v>
      </c>
      <c r="D846" s="51" t="s">
        <v>5085</v>
      </c>
      <c r="E846" s="326" t="s">
        <v>1564</v>
      </c>
      <c r="F846" s="34" t="s">
        <v>1</v>
      </c>
      <c r="G846" s="404" t="s">
        <v>1669</v>
      </c>
      <c r="H846" s="33">
        <v>13860136</v>
      </c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66">
        <v>2138.6189848000004</v>
      </c>
      <c r="V846" s="348"/>
      <c r="W846" s="103"/>
      <c r="X846" s="25" t="s">
        <v>1306</v>
      </c>
      <c r="Y846" s="164" t="s">
        <v>5168</v>
      </c>
      <c r="Z846" s="164">
        <v>18</v>
      </c>
      <c r="AA846" s="164">
        <v>65</v>
      </c>
      <c r="AB846" s="164">
        <v>65</v>
      </c>
      <c r="AC846" s="127"/>
    </row>
    <row r="847" spans="1:29" ht="90" x14ac:dyDescent="0.25">
      <c r="A847" s="24">
        <v>44</v>
      </c>
      <c r="B847" s="167">
        <v>2344</v>
      </c>
      <c r="C847" s="167">
        <v>2344</v>
      </c>
      <c r="D847" s="51" t="s">
        <v>5086</v>
      </c>
      <c r="E847" s="404" t="s">
        <v>1098</v>
      </c>
      <c r="F847" s="34" t="s">
        <v>30</v>
      </c>
      <c r="G847" s="404" t="s">
        <v>754</v>
      </c>
      <c r="H847" s="67">
        <v>3798500</v>
      </c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66">
        <v>586.10855000000004</v>
      </c>
      <c r="V847" s="348"/>
      <c r="W847" s="103"/>
      <c r="X847" s="25" t="s">
        <v>1308</v>
      </c>
      <c r="Y847" s="164" t="s">
        <v>5168</v>
      </c>
      <c r="Z847" s="164">
        <v>18</v>
      </c>
      <c r="AA847" s="164">
        <v>65</v>
      </c>
      <c r="AB847" s="164">
        <v>65</v>
      </c>
      <c r="AC847" s="127"/>
    </row>
    <row r="848" spans="1:29" ht="90" x14ac:dyDescent="0.25">
      <c r="A848" s="24">
        <v>2</v>
      </c>
      <c r="B848" s="167">
        <v>2346</v>
      </c>
      <c r="C848" s="167">
        <v>2346</v>
      </c>
      <c r="D848" s="6" t="s">
        <v>5087</v>
      </c>
      <c r="E848" s="403" t="s">
        <v>1566</v>
      </c>
      <c r="F848" s="7" t="s">
        <v>1</v>
      </c>
      <c r="G848" s="403" t="s">
        <v>1503</v>
      </c>
      <c r="H848" s="400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104">
        <v>1425</v>
      </c>
      <c r="V848" s="88"/>
      <c r="W848" s="116"/>
      <c r="X848" s="11" t="s">
        <v>1306</v>
      </c>
      <c r="Y848" s="164" t="s">
        <v>5169</v>
      </c>
      <c r="Z848" s="164">
        <v>32</v>
      </c>
      <c r="AA848" s="164">
        <v>66</v>
      </c>
      <c r="AB848" s="164">
        <v>66</v>
      </c>
      <c r="AC848" s="134"/>
    </row>
    <row r="849" spans="1:29" ht="135" x14ac:dyDescent="0.25">
      <c r="A849" s="24">
        <v>3</v>
      </c>
      <c r="B849" s="167">
        <v>2347</v>
      </c>
      <c r="C849" s="167">
        <v>2347</v>
      </c>
      <c r="D849" s="6" t="s">
        <v>5088</v>
      </c>
      <c r="E849" s="403" t="s">
        <v>1567</v>
      </c>
      <c r="F849" s="7" t="s">
        <v>1</v>
      </c>
      <c r="G849" s="403" t="s">
        <v>1503</v>
      </c>
      <c r="H849" s="400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104">
        <v>1007</v>
      </c>
      <c r="V849" s="88"/>
      <c r="W849" s="116"/>
      <c r="X849" s="11" t="s">
        <v>1306</v>
      </c>
      <c r="Y849" s="164" t="s">
        <v>5169</v>
      </c>
      <c r="Z849" s="164">
        <v>32</v>
      </c>
      <c r="AA849" s="164">
        <v>66</v>
      </c>
      <c r="AB849" s="164">
        <v>66</v>
      </c>
      <c r="AC849" s="134"/>
    </row>
    <row r="850" spans="1:29" ht="90" x14ac:dyDescent="0.25">
      <c r="A850" s="24">
        <v>8</v>
      </c>
      <c r="B850" s="167">
        <v>2352</v>
      </c>
      <c r="C850" s="167">
        <v>2352</v>
      </c>
      <c r="D850" s="6" t="s">
        <v>5090</v>
      </c>
      <c r="E850" s="403" t="s">
        <v>1572</v>
      </c>
      <c r="F850" s="7" t="s">
        <v>1</v>
      </c>
      <c r="G850" s="403" t="s">
        <v>1573</v>
      </c>
      <c r="H850" s="400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104">
        <v>1023</v>
      </c>
      <c r="V850" s="88"/>
      <c r="W850" s="116"/>
      <c r="X850" s="11" t="s">
        <v>1306</v>
      </c>
      <c r="Y850" s="164" t="s">
        <v>5169</v>
      </c>
      <c r="Z850" s="164">
        <v>32</v>
      </c>
      <c r="AA850" s="164">
        <v>66</v>
      </c>
      <c r="AB850" s="164">
        <v>66</v>
      </c>
      <c r="AC850" s="134"/>
    </row>
    <row r="851" spans="1:29" ht="90" x14ac:dyDescent="0.25">
      <c r="A851" s="157">
        <v>7</v>
      </c>
      <c r="B851" s="167">
        <v>2359</v>
      </c>
      <c r="C851" s="167">
        <v>2359</v>
      </c>
      <c r="D851" s="6" t="s">
        <v>5091</v>
      </c>
      <c r="E851" s="404" t="s">
        <v>1106</v>
      </c>
      <c r="F851" s="7" t="s">
        <v>1</v>
      </c>
      <c r="G851" s="404" t="s">
        <v>93</v>
      </c>
      <c r="H851" s="67">
        <v>6699500</v>
      </c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366">
        <v>1033.7328500000001</v>
      </c>
      <c r="V851" s="85"/>
      <c r="W851" s="102"/>
      <c r="X851" s="11" t="s">
        <v>1308</v>
      </c>
      <c r="Y851" s="164" t="s">
        <v>5170</v>
      </c>
      <c r="Z851" s="164">
        <v>54</v>
      </c>
      <c r="AA851" s="164">
        <v>67</v>
      </c>
      <c r="AB851" s="164">
        <v>67</v>
      </c>
      <c r="AC851" s="134"/>
    </row>
    <row r="852" spans="1:29" ht="210" x14ac:dyDescent="0.25">
      <c r="A852" s="24">
        <v>3</v>
      </c>
      <c r="B852" s="167">
        <v>2362</v>
      </c>
      <c r="C852" s="167">
        <v>2362</v>
      </c>
      <c r="D852" s="6" t="s">
        <v>5093</v>
      </c>
      <c r="E852" s="403" t="s">
        <v>1579</v>
      </c>
      <c r="F852" s="7" t="s">
        <v>1</v>
      </c>
      <c r="G852" s="403" t="s">
        <v>1503</v>
      </c>
      <c r="H852" s="400">
        <v>34706000</v>
      </c>
      <c r="I852" s="24"/>
      <c r="J852" s="19">
        <v>448</v>
      </c>
      <c r="K852" s="24"/>
      <c r="L852" s="24"/>
      <c r="M852" s="24"/>
      <c r="N852" s="24"/>
      <c r="O852" s="24"/>
      <c r="P852" s="24"/>
      <c r="Q852" s="19"/>
      <c r="R852" s="24"/>
      <c r="S852" s="24"/>
      <c r="T852" s="24"/>
      <c r="U852" s="366">
        <v>5812.0958000000001</v>
      </c>
      <c r="V852" s="348"/>
      <c r="W852" s="103"/>
      <c r="X852" s="25" t="s">
        <v>1306</v>
      </c>
      <c r="Y852" s="164" t="s">
        <v>5171</v>
      </c>
      <c r="Z852" s="164">
        <v>16</v>
      </c>
      <c r="AA852" s="164">
        <v>68</v>
      </c>
      <c r="AB852" s="164">
        <v>68</v>
      </c>
      <c r="AC852" s="134"/>
    </row>
    <row r="853" spans="1:29" ht="255" x14ac:dyDescent="0.25">
      <c r="A853" s="24">
        <v>5</v>
      </c>
      <c r="B853" s="167">
        <v>2364</v>
      </c>
      <c r="C853" s="167">
        <v>2364</v>
      </c>
      <c r="D853" s="6" t="s">
        <v>1581</v>
      </c>
      <c r="E853" s="403" t="s">
        <v>1580</v>
      </c>
      <c r="F853" s="7" t="s">
        <v>1</v>
      </c>
      <c r="G853" s="403" t="s">
        <v>1503</v>
      </c>
      <c r="H853" s="44">
        <v>10236971</v>
      </c>
      <c r="I853" s="24"/>
      <c r="J853" s="19">
        <v>108.77680000000001</v>
      </c>
      <c r="K853" s="145"/>
      <c r="L853" s="24"/>
      <c r="M853" s="24"/>
      <c r="N853" s="24"/>
      <c r="O853" s="24"/>
      <c r="P853" s="24"/>
      <c r="Q853" s="24"/>
      <c r="R853" s="24"/>
      <c r="S853" s="24"/>
      <c r="T853" s="24"/>
      <c r="U853" s="366">
        <v>1690.5169613000003</v>
      </c>
      <c r="V853" s="348"/>
      <c r="W853" s="103"/>
      <c r="X853" s="25" t="s">
        <v>1306</v>
      </c>
      <c r="Y853" s="164" t="s">
        <v>5171</v>
      </c>
      <c r="Z853" s="164">
        <v>16</v>
      </c>
      <c r="AA853" s="164">
        <v>68</v>
      </c>
      <c r="AB853" s="164">
        <v>68</v>
      </c>
      <c r="AC853" s="134"/>
    </row>
    <row r="854" spans="1:29" ht="210" x14ac:dyDescent="0.25">
      <c r="A854" s="24">
        <v>1</v>
      </c>
      <c r="B854" s="167">
        <v>2368</v>
      </c>
      <c r="C854" s="167">
        <v>2368</v>
      </c>
      <c r="D854" s="6" t="s">
        <v>5094</v>
      </c>
      <c r="E854" s="403" t="s">
        <v>1590</v>
      </c>
      <c r="F854" s="7" t="s">
        <v>1</v>
      </c>
      <c r="G854" s="7" t="s">
        <v>1591</v>
      </c>
      <c r="H854" s="334">
        <v>6655600</v>
      </c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366">
        <v>1026.9590800000001</v>
      </c>
      <c r="V854" s="92"/>
      <c r="W854" s="118"/>
      <c r="X854" s="11" t="s">
        <v>1306</v>
      </c>
      <c r="Y854" s="164" t="s">
        <v>5172</v>
      </c>
      <c r="Z854" s="164">
        <v>63</v>
      </c>
      <c r="AA854" s="164">
        <v>70</v>
      </c>
      <c r="AB854" s="164">
        <v>70</v>
      </c>
      <c r="AC854" s="134"/>
    </row>
    <row r="855" spans="1:29" ht="120" x14ac:dyDescent="0.25">
      <c r="A855" s="163">
        <v>2</v>
      </c>
      <c r="B855" s="167">
        <v>2369</v>
      </c>
      <c r="C855" s="167">
        <v>2369</v>
      </c>
      <c r="D855" s="6" t="s">
        <v>1592</v>
      </c>
      <c r="E855" s="7" t="s">
        <v>1593</v>
      </c>
      <c r="F855" s="7" t="s">
        <v>1</v>
      </c>
      <c r="G855" s="7" t="s">
        <v>105</v>
      </c>
      <c r="H855" s="334">
        <v>7132200</v>
      </c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366">
        <v>1100.49846</v>
      </c>
      <c r="V855" s="92"/>
      <c r="W855" s="118"/>
      <c r="X855" s="11" t="s">
        <v>1306</v>
      </c>
      <c r="Y855" s="164" t="s">
        <v>5172</v>
      </c>
      <c r="Z855" s="164">
        <v>63</v>
      </c>
      <c r="AA855" s="164">
        <v>70</v>
      </c>
      <c r="AB855" s="164">
        <v>70</v>
      </c>
      <c r="AC855" s="127"/>
    </row>
    <row r="856" spans="1:29" ht="210" x14ac:dyDescent="0.25">
      <c r="A856" s="163">
        <v>6</v>
      </c>
      <c r="B856" s="167">
        <v>2373</v>
      </c>
      <c r="C856" s="167">
        <v>2373</v>
      </c>
      <c r="D856" s="6" t="s">
        <v>1597</v>
      </c>
      <c r="E856" s="403" t="s">
        <v>1596</v>
      </c>
      <c r="F856" s="7" t="s">
        <v>1</v>
      </c>
      <c r="G856" s="7" t="s">
        <v>105</v>
      </c>
      <c r="H856" s="332">
        <v>47775000</v>
      </c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366">
        <v>7371.6825000000008</v>
      </c>
      <c r="V856" s="93"/>
      <c r="W856" s="119"/>
      <c r="X856" s="25" t="s">
        <v>860</v>
      </c>
      <c r="Y856" s="164" t="s">
        <v>5172</v>
      </c>
      <c r="Z856" s="164">
        <v>63</v>
      </c>
      <c r="AA856" s="164">
        <v>70</v>
      </c>
      <c r="AB856" s="164">
        <v>70</v>
      </c>
      <c r="AC856" s="127"/>
    </row>
    <row r="857" spans="1:29" ht="120" x14ac:dyDescent="0.25">
      <c r="A857" s="24">
        <v>3</v>
      </c>
      <c r="B857" s="167">
        <v>2376</v>
      </c>
      <c r="C857" s="167">
        <v>2376</v>
      </c>
      <c r="D857" s="161" t="s">
        <v>5097</v>
      </c>
      <c r="E857" s="403" t="s">
        <v>1600</v>
      </c>
      <c r="F857" s="402" t="s">
        <v>46</v>
      </c>
      <c r="G857" s="403" t="s">
        <v>1601</v>
      </c>
      <c r="H857" s="400">
        <v>6871500</v>
      </c>
      <c r="I857" s="403"/>
      <c r="J857" s="96">
        <v>117.029</v>
      </c>
      <c r="K857" s="403"/>
      <c r="L857" s="403"/>
      <c r="M857" s="403"/>
      <c r="N857" s="96">
        <v>10.324</v>
      </c>
      <c r="O857" s="403"/>
      <c r="P857" s="403"/>
      <c r="Q857" s="403"/>
      <c r="R857" s="403"/>
      <c r="S857" s="403"/>
      <c r="T857" s="403"/>
      <c r="U857" s="366">
        <v>1190.4822300000003</v>
      </c>
      <c r="V857" s="97"/>
      <c r="W857" s="121"/>
      <c r="X857" s="4" t="s">
        <v>1306</v>
      </c>
      <c r="Y857" s="164" t="s">
        <v>5173</v>
      </c>
      <c r="Z857" s="164">
        <v>36</v>
      </c>
      <c r="AA857" s="164">
        <v>64</v>
      </c>
      <c r="AB857" s="164">
        <v>64</v>
      </c>
      <c r="AC857" s="127"/>
    </row>
    <row r="858" spans="1:29" ht="225" x14ac:dyDescent="0.25">
      <c r="A858" s="24">
        <v>6</v>
      </c>
      <c r="B858" s="167">
        <v>2379</v>
      </c>
      <c r="C858" s="167">
        <v>2379</v>
      </c>
      <c r="D858" s="161" t="s">
        <v>5098</v>
      </c>
      <c r="E858" s="403" t="s">
        <v>1606</v>
      </c>
      <c r="F858" s="402" t="s">
        <v>30</v>
      </c>
      <c r="G858" s="403" t="s">
        <v>1607</v>
      </c>
      <c r="H858" s="400">
        <v>41444820</v>
      </c>
      <c r="I858" s="403"/>
      <c r="J858" s="403"/>
      <c r="K858" s="403"/>
      <c r="L858" s="403"/>
      <c r="M858" s="403"/>
      <c r="N858" s="403"/>
      <c r="O858" s="403"/>
      <c r="P858" s="403"/>
      <c r="Q858" s="403"/>
      <c r="R858" s="403"/>
      <c r="S858" s="403"/>
      <c r="T858" s="403"/>
      <c r="U858" s="366">
        <v>6394.9357260000006</v>
      </c>
      <c r="V858" s="97">
        <v>0</v>
      </c>
      <c r="W858" s="121"/>
      <c r="X858" s="4" t="s">
        <v>1306</v>
      </c>
      <c r="Y858" s="164" t="s">
        <v>5173</v>
      </c>
      <c r="Z858" s="164">
        <v>36</v>
      </c>
      <c r="AA858" s="164">
        <v>64</v>
      </c>
      <c r="AB858" s="164">
        <v>64</v>
      </c>
      <c r="AC858" s="127"/>
    </row>
    <row r="859" spans="1:29" ht="105" x14ac:dyDescent="0.25">
      <c r="A859" s="24">
        <v>8</v>
      </c>
      <c r="B859" s="167">
        <v>2381</v>
      </c>
      <c r="C859" s="167">
        <v>2381</v>
      </c>
      <c r="D859" s="161" t="s">
        <v>5099</v>
      </c>
      <c r="E859" s="403" t="s">
        <v>1610</v>
      </c>
      <c r="F859" s="402" t="s">
        <v>1</v>
      </c>
      <c r="G859" s="403" t="s">
        <v>1611</v>
      </c>
      <c r="H859" s="400">
        <v>1488200</v>
      </c>
      <c r="I859" s="94">
        <v>8167</v>
      </c>
      <c r="J859" s="26"/>
      <c r="K859" s="26">
        <v>90.438999999999993</v>
      </c>
      <c r="L859" s="403"/>
      <c r="M859" s="403"/>
      <c r="N859" s="403"/>
      <c r="O859" s="403"/>
      <c r="P859" s="403"/>
      <c r="Q859" s="403"/>
      <c r="R859" s="403"/>
      <c r="S859" s="403"/>
      <c r="T859" s="403"/>
      <c r="U859" s="366">
        <v>5946.5292599999993</v>
      </c>
      <c r="V859" s="97">
        <v>0</v>
      </c>
      <c r="W859" s="121"/>
      <c r="X859" s="4" t="s">
        <v>1306</v>
      </c>
      <c r="Y859" s="164" t="s">
        <v>5173</v>
      </c>
      <c r="Z859" s="164">
        <v>36</v>
      </c>
      <c r="AA859" s="164">
        <v>64</v>
      </c>
      <c r="AB859" s="164">
        <v>64</v>
      </c>
      <c r="AC859" s="127"/>
    </row>
    <row r="860" spans="1:29" ht="150" x14ac:dyDescent="0.25">
      <c r="A860" s="24">
        <v>9</v>
      </c>
      <c r="B860" s="167">
        <v>2382</v>
      </c>
      <c r="C860" s="167">
        <v>2382</v>
      </c>
      <c r="D860" s="161" t="s">
        <v>5100</v>
      </c>
      <c r="E860" s="403" t="s">
        <v>1612</v>
      </c>
      <c r="F860" s="402" t="s">
        <v>46</v>
      </c>
      <c r="G860" s="403" t="s">
        <v>1613</v>
      </c>
      <c r="H860" s="400"/>
      <c r="I860" s="403"/>
      <c r="J860" s="94">
        <v>4726</v>
      </c>
      <c r="K860" s="403"/>
      <c r="L860" s="403"/>
      <c r="M860" s="403"/>
      <c r="N860" s="403"/>
      <c r="O860" s="403"/>
      <c r="P860" s="403"/>
      <c r="Q860" s="403"/>
      <c r="R860" s="403"/>
      <c r="S860" s="403"/>
      <c r="T860" s="403"/>
      <c r="U860" s="366">
        <v>4820.5200000000004</v>
      </c>
      <c r="V860" s="97">
        <v>0</v>
      </c>
      <c r="W860" s="121"/>
      <c r="X860" s="4" t="s">
        <v>1306</v>
      </c>
      <c r="Y860" s="164" t="s">
        <v>5173</v>
      </c>
      <c r="Z860" s="164">
        <v>36</v>
      </c>
      <c r="AA860" s="164">
        <v>64</v>
      </c>
      <c r="AB860" s="164">
        <v>64</v>
      </c>
      <c r="AC860" s="127"/>
    </row>
    <row r="861" spans="1:29" ht="150" x14ac:dyDescent="0.25">
      <c r="A861" s="24">
        <v>12</v>
      </c>
      <c r="B861" s="167">
        <v>2385</v>
      </c>
      <c r="C861" s="167">
        <v>2385</v>
      </c>
      <c r="D861" s="161" t="s">
        <v>5101</v>
      </c>
      <c r="E861" s="403" t="s">
        <v>1618</v>
      </c>
      <c r="F861" s="402" t="s">
        <v>30</v>
      </c>
      <c r="G861" s="403" t="s">
        <v>1619</v>
      </c>
      <c r="H861" s="400">
        <v>5660300</v>
      </c>
      <c r="I861" s="403"/>
      <c r="J861" s="403"/>
      <c r="K861" s="403"/>
      <c r="L861" s="403"/>
      <c r="M861" s="403"/>
      <c r="N861" s="403"/>
      <c r="O861" s="403"/>
      <c r="P861" s="403"/>
      <c r="Q861" s="403"/>
      <c r="R861" s="403"/>
      <c r="S861" s="403"/>
      <c r="T861" s="403"/>
      <c r="U861" s="366">
        <v>873.38429000000008</v>
      </c>
      <c r="V861" s="97">
        <v>0</v>
      </c>
      <c r="W861" s="121"/>
      <c r="X861" s="4" t="s">
        <v>1306</v>
      </c>
      <c r="Y861" s="164" t="s">
        <v>5173</v>
      </c>
      <c r="Z861" s="164">
        <v>36</v>
      </c>
      <c r="AA861" s="164">
        <v>64</v>
      </c>
      <c r="AB861" s="164">
        <v>64</v>
      </c>
      <c r="AC861" s="127"/>
    </row>
    <row r="862" spans="1:29" ht="150" x14ac:dyDescent="0.25">
      <c r="A862" s="24">
        <v>13</v>
      </c>
      <c r="B862" s="167">
        <v>2386</v>
      </c>
      <c r="C862" s="167">
        <v>2386</v>
      </c>
      <c r="D862" s="161" t="s">
        <v>5102</v>
      </c>
      <c r="E862" s="403" t="s">
        <v>1620</v>
      </c>
      <c r="F862" s="402" t="s">
        <v>1</v>
      </c>
      <c r="G862" s="403" t="s">
        <v>1621</v>
      </c>
      <c r="H862" s="400">
        <v>16756812</v>
      </c>
      <c r="I862" s="403"/>
      <c r="J862" s="403"/>
      <c r="K862" s="403"/>
      <c r="L862" s="403"/>
      <c r="M862" s="403"/>
      <c r="N862" s="403"/>
      <c r="O862" s="403"/>
      <c r="P862" s="403"/>
      <c r="Q862" s="403"/>
      <c r="R862" s="403"/>
      <c r="S862" s="403"/>
      <c r="T862" s="403"/>
      <c r="U862" s="366">
        <v>2585.5760916000004</v>
      </c>
      <c r="V862" s="97">
        <v>0</v>
      </c>
      <c r="W862" s="121"/>
      <c r="X862" s="4" t="s">
        <v>1306</v>
      </c>
      <c r="Y862" s="164" t="s">
        <v>5173</v>
      </c>
      <c r="Z862" s="164">
        <v>36</v>
      </c>
      <c r="AA862" s="164">
        <v>64</v>
      </c>
      <c r="AB862" s="164">
        <v>64</v>
      </c>
      <c r="AC862" s="127"/>
    </row>
    <row r="863" spans="1:29" ht="150" x14ac:dyDescent="0.25">
      <c r="A863" s="24">
        <v>15</v>
      </c>
      <c r="B863" s="167">
        <v>2388</v>
      </c>
      <c r="C863" s="167">
        <v>2388</v>
      </c>
      <c r="D863" s="161" t="s">
        <v>5103</v>
      </c>
      <c r="E863" s="403" t="s">
        <v>1620</v>
      </c>
      <c r="F863" s="402" t="s">
        <v>1</v>
      </c>
      <c r="G863" s="403" t="s">
        <v>1624</v>
      </c>
      <c r="H863" s="400">
        <v>6238791</v>
      </c>
      <c r="I863" s="403"/>
      <c r="J863" s="96">
        <v>55.086500000000001</v>
      </c>
      <c r="K863" s="403"/>
      <c r="L863" s="403"/>
      <c r="M863" s="403"/>
      <c r="N863" s="96">
        <v>27.620999999999999</v>
      </c>
      <c r="O863" s="403"/>
      <c r="P863" s="403"/>
      <c r="Q863" s="403"/>
      <c r="R863" s="403"/>
      <c r="S863" s="403"/>
      <c r="T863" s="403"/>
      <c r="U863" s="366">
        <v>1047.8357313000001</v>
      </c>
      <c r="V863" s="97"/>
      <c r="W863" s="121"/>
      <c r="X863" s="4" t="s">
        <v>1306</v>
      </c>
      <c r="Y863" s="164" t="s">
        <v>5173</v>
      </c>
      <c r="Z863" s="164">
        <v>36</v>
      </c>
      <c r="AA863" s="164">
        <v>64</v>
      </c>
      <c r="AB863" s="164">
        <v>64</v>
      </c>
      <c r="AC863" s="127"/>
    </row>
    <row r="864" spans="1:29" ht="195" x14ac:dyDescent="0.25">
      <c r="A864" s="24">
        <v>18</v>
      </c>
      <c r="B864" s="167">
        <v>2391</v>
      </c>
      <c r="C864" s="167">
        <v>2391</v>
      </c>
      <c r="D864" s="161" t="s">
        <v>5105</v>
      </c>
      <c r="E864" s="404" t="s">
        <v>1100</v>
      </c>
      <c r="F864" s="402" t="s">
        <v>30</v>
      </c>
      <c r="G864" s="404" t="s">
        <v>537</v>
      </c>
      <c r="H864" s="67">
        <v>3305300</v>
      </c>
      <c r="I864" s="94"/>
      <c r="J864" s="94"/>
      <c r="K864" s="403"/>
      <c r="L864" s="96"/>
      <c r="M864" s="403"/>
      <c r="N864" s="403"/>
      <c r="O864" s="403"/>
      <c r="P864" s="403"/>
      <c r="Q864" s="403"/>
      <c r="R864" s="403"/>
      <c r="S864" s="403"/>
      <c r="T864" s="403"/>
      <c r="U864" s="366">
        <v>510.00779000000006</v>
      </c>
      <c r="V864" s="95"/>
      <c r="W864" s="120"/>
      <c r="X864" s="4" t="s">
        <v>1308</v>
      </c>
      <c r="Y864" s="164" t="s">
        <v>5173</v>
      </c>
      <c r="Z864" s="164">
        <v>36</v>
      </c>
      <c r="AA864" s="164">
        <v>64</v>
      </c>
      <c r="AB864" s="164">
        <v>64</v>
      </c>
      <c r="AC864" s="127"/>
    </row>
    <row r="865" spans="1:29" ht="225" x14ac:dyDescent="0.25">
      <c r="A865" s="24">
        <v>19</v>
      </c>
      <c r="B865" s="167">
        <v>2392</v>
      </c>
      <c r="C865" s="167">
        <v>2392</v>
      </c>
      <c r="D865" s="161" t="s">
        <v>5106</v>
      </c>
      <c r="E865" s="404" t="s">
        <v>1101</v>
      </c>
      <c r="F865" s="402" t="s">
        <v>30</v>
      </c>
      <c r="G865" s="404" t="s">
        <v>537</v>
      </c>
      <c r="H865" s="67">
        <v>5660300</v>
      </c>
      <c r="I865" s="94"/>
      <c r="J865" s="94"/>
      <c r="K865" s="403"/>
      <c r="L865" s="96"/>
      <c r="M865" s="403"/>
      <c r="N865" s="403"/>
      <c r="O865" s="403"/>
      <c r="P865" s="403"/>
      <c r="Q865" s="403"/>
      <c r="R865" s="403"/>
      <c r="S865" s="403"/>
      <c r="T865" s="403"/>
      <c r="U865" s="366">
        <v>873.38429000000008</v>
      </c>
      <c r="V865" s="95"/>
      <c r="W865" s="120"/>
      <c r="X865" s="4" t="s">
        <v>1308</v>
      </c>
      <c r="Y865" s="164" t="s">
        <v>5173</v>
      </c>
      <c r="Z865" s="164">
        <v>36</v>
      </c>
      <c r="AA865" s="164">
        <v>69</v>
      </c>
      <c r="AB865" s="164">
        <v>69</v>
      </c>
      <c r="AC865" s="127"/>
    </row>
    <row r="866" spans="1:29" ht="150" x14ac:dyDescent="0.25">
      <c r="A866" s="24">
        <v>2</v>
      </c>
      <c r="B866" s="167">
        <v>2394</v>
      </c>
      <c r="C866" s="167">
        <v>2394</v>
      </c>
      <c r="D866" s="13" t="s">
        <v>5107</v>
      </c>
      <c r="E866" s="403" t="s">
        <v>1629</v>
      </c>
      <c r="F866" s="24" t="s">
        <v>1</v>
      </c>
      <c r="G866" s="403" t="s">
        <v>1503</v>
      </c>
      <c r="H866" s="400">
        <v>9922800</v>
      </c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366">
        <v>1531.0880400000001</v>
      </c>
      <c r="V866" s="348"/>
      <c r="W866" s="103"/>
      <c r="X866" s="25" t="s">
        <v>1306</v>
      </c>
      <c r="Y866" s="164" t="s">
        <v>5174</v>
      </c>
      <c r="Z866" s="164">
        <v>7</v>
      </c>
      <c r="AA866" s="164">
        <v>69</v>
      </c>
      <c r="AB866" s="164">
        <v>69</v>
      </c>
      <c r="AC866" s="127"/>
    </row>
    <row r="867" spans="1:29" ht="165" x14ac:dyDescent="0.25">
      <c r="A867" s="24">
        <v>5</v>
      </c>
      <c r="B867" s="167">
        <v>2397</v>
      </c>
      <c r="C867" s="167">
        <v>2397</v>
      </c>
      <c r="D867" s="13" t="s">
        <v>5109</v>
      </c>
      <c r="E867" s="403" t="s">
        <v>1631</v>
      </c>
      <c r="F867" s="24" t="s">
        <v>1</v>
      </c>
      <c r="G867" s="403" t="s">
        <v>1503</v>
      </c>
      <c r="H867" s="400">
        <v>7179300</v>
      </c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366">
        <v>1107.7659900000001</v>
      </c>
      <c r="V867" s="348"/>
      <c r="W867" s="103"/>
      <c r="X867" s="25" t="s">
        <v>1306</v>
      </c>
      <c r="Y867" s="164" t="s">
        <v>5174</v>
      </c>
      <c r="Z867" s="164">
        <v>7</v>
      </c>
      <c r="AA867" s="164">
        <v>69</v>
      </c>
      <c r="AB867" s="164">
        <v>69</v>
      </c>
      <c r="AC867" s="127"/>
    </row>
    <row r="868" spans="1:29" ht="90" x14ac:dyDescent="0.25">
      <c r="A868" s="7">
        <v>2</v>
      </c>
      <c r="B868" s="167">
        <v>2400</v>
      </c>
      <c r="C868" s="167">
        <v>2400</v>
      </c>
      <c r="D868" s="6" t="s">
        <v>5110</v>
      </c>
      <c r="E868" s="403" t="s">
        <v>3772</v>
      </c>
      <c r="F868" s="7" t="s">
        <v>1</v>
      </c>
      <c r="G868" s="403" t="s">
        <v>1636</v>
      </c>
      <c r="H868" s="99">
        <v>7874271</v>
      </c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366">
        <v>1215.0000153000001</v>
      </c>
      <c r="V868" s="348"/>
      <c r="W868" s="103"/>
      <c r="X868" s="25" t="s">
        <v>1306</v>
      </c>
      <c r="Y868" s="164" t="s">
        <v>5175</v>
      </c>
      <c r="Z868" s="164">
        <v>65</v>
      </c>
      <c r="AA868" s="164">
        <v>61</v>
      </c>
      <c r="AB868" s="164">
        <v>61</v>
      </c>
      <c r="AC868" s="127"/>
    </row>
    <row r="869" spans="1:29" ht="180" x14ac:dyDescent="0.25">
      <c r="A869" s="7">
        <v>3</v>
      </c>
      <c r="B869" s="167">
        <v>2401</v>
      </c>
      <c r="C869" s="167">
        <v>2401</v>
      </c>
      <c r="D869" s="6" t="s">
        <v>5111</v>
      </c>
      <c r="E869" s="403" t="s">
        <v>1637</v>
      </c>
      <c r="F869" s="7" t="s">
        <v>1</v>
      </c>
      <c r="G869" s="403" t="s">
        <v>1638</v>
      </c>
      <c r="H869" s="99">
        <v>7219702</v>
      </c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366">
        <v>1114.0000186</v>
      </c>
      <c r="V869" s="348"/>
      <c r="W869" s="103"/>
      <c r="X869" s="25" t="s">
        <v>1306</v>
      </c>
      <c r="Y869" s="164" t="s">
        <v>5175</v>
      </c>
      <c r="Z869" s="164">
        <v>65</v>
      </c>
      <c r="AA869" s="164">
        <v>61</v>
      </c>
      <c r="AB869" s="164">
        <v>61</v>
      </c>
      <c r="AC869" s="127"/>
    </row>
    <row r="870" spans="1:29" ht="105" x14ac:dyDescent="0.25">
      <c r="A870" s="7">
        <v>8</v>
      </c>
      <c r="B870" s="167">
        <v>2406</v>
      </c>
      <c r="C870" s="167">
        <v>2406</v>
      </c>
      <c r="D870" s="6" t="s">
        <v>5113</v>
      </c>
      <c r="E870" s="403" t="s">
        <v>3770</v>
      </c>
      <c r="F870" s="7" t="s">
        <v>1</v>
      </c>
      <c r="G870" s="403" t="s">
        <v>1642</v>
      </c>
      <c r="H870" s="33">
        <v>7679844</v>
      </c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366">
        <v>1184.9999292</v>
      </c>
      <c r="V870" s="348"/>
      <c r="W870" s="103"/>
      <c r="X870" s="25" t="s">
        <v>1306</v>
      </c>
      <c r="Y870" s="164" t="s">
        <v>5175</v>
      </c>
      <c r="Z870" s="164">
        <v>65</v>
      </c>
      <c r="AA870" s="164">
        <v>61</v>
      </c>
      <c r="AB870" s="164">
        <v>61</v>
      </c>
      <c r="AC870" s="127"/>
    </row>
  </sheetData>
  <autoFilter ref="A1:AB870"/>
  <hyperlinks>
    <hyperlink ref="E287" r:id="rId1" display="tel:02803931524"/>
    <hyperlink ref="E288" r:id="rId2" display="tel:02803931628"/>
    <hyperlink ref="E289" r:id="rId3" display="tel:04.37877249"/>
    <hyperlink ref="G471" r:id="rId4" display="http://www.yellowpages.vn/vn/b4885/b%C3%A0n-ch%E1%BA%A3i-kem-%C4%91%C3%A1nh-r%C4%83ng.html"/>
    <hyperlink ref="G483" r:id="rId5" display="http://masocongty.vn/industry/46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Doanh_nghiep</vt:lpstr>
      <vt:lpstr>Name_2014</vt:lpstr>
      <vt:lpstr>2014_2015</vt:lpstr>
      <vt:lpstr>Nam_2015</vt:lpstr>
      <vt:lpstr>Nam_2016</vt:lpstr>
      <vt:lpstr>Doanh_nghiep!Print_Titles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Huy Binh</dc:creator>
  <cp:lastModifiedBy>cuonglv</cp:lastModifiedBy>
  <cp:lastPrinted>2017-06-26T08:12:46Z</cp:lastPrinted>
  <dcterms:created xsi:type="dcterms:W3CDTF">2016-05-23T11:51:12Z</dcterms:created>
  <dcterms:modified xsi:type="dcterms:W3CDTF">2017-08-04T14:36:49Z</dcterms:modified>
</cp:coreProperties>
</file>