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2" i="1"/>
  <c r="V3" i="1" l="1"/>
  <c r="V4" i="1"/>
  <c r="V5" i="1"/>
  <c r="V6" i="1"/>
  <c r="V7" i="1"/>
  <c r="V8" i="1"/>
  <c r="V2" i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<sst xmlns="http://schemas.openxmlformats.org/spreadsheetml/2006/main" count="72" uniqueCount="60">
  <si>
    <t>STT</t>
  </si>
  <si>
    <t>Doanh nghiệp tư nhân Hoành Sơn</t>
  </si>
  <si>
    <t>Công ty Điện lực Dầu khí Hà Tĩnh (Nhà máy nhiệt điện Vung Áng 1)</t>
  </si>
  <si>
    <t>Công ty TNHH MTV Bia Sài Gòn - Hà Tĩnh</t>
  </si>
  <si>
    <t>Công ty CP Vinatex-Hồng Lĩnh</t>
  </si>
  <si>
    <t>Công ty TNHH Gang Thép Hưng Nghiệp Formosa Hà Tĩnh</t>
  </si>
  <si>
    <t>Công ty cổ phần nhựa bao bì Vinh</t>
  </si>
  <si>
    <t>Công ty CP Chè Hà Tĩnh</t>
  </si>
  <si>
    <t>Xóm 8, Trung Lễ, huyện Đức Thọ, tỉnh Hà Tĩnh</t>
  </si>
  <si>
    <t>Xóm Hải Phong, xã Kỳ Lợi, thị xã Kỳ Anh, tỉnh Hà Tĩnh</t>
  </si>
  <si>
    <t>Km12, đường tránh TP Hà Tĩnh, xã Thạch Tân, huyện Thạch Hà, tỉnh Hà Tĩnh</t>
  </si>
  <si>
    <t>Cụm CN-TTCN Nam Hồng - TX Hồng Lĩnh, tỉnh Hà Tĩnh</t>
  </si>
  <si>
    <t>Khu kinh tế Vũng Áng Kỳ Long, Kỳ Anh, tỉnh Hà Tĩnh</t>
  </si>
  <si>
    <t>Khu công nghiệp Gia Lách, huyện Nghi Xuân, Hà Tĩnh</t>
  </si>
  <si>
    <t>Số 166, đường Hà Huy Tập, TP Hà Tĩnh, tỉnh Hà Tĩnh</t>
  </si>
  <si>
    <t>Công nghiệp</t>
  </si>
  <si>
    <t>Vận Tải</t>
  </si>
  <si>
    <t>Sản xuất điện</t>
  </si>
  <si>
    <t>Sản xuất bia</t>
  </si>
  <si>
    <t>Sản xuất sợi</t>
  </si>
  <si>
    <t>Sản xuất thép, điện</t>
  </si>
  <si>
    <t>SX bao bì</t>
  </si>
  <si>
    <t>Chế biến chè</t>
  </si>
  <si>
    <t>SCT</t>
  </si>
  <si>
    <t>dn.hatinh.009</t>
  </si>
  <si>
    <t>dn.hatinh.007</t>
  </si>
  <si>
    <t>dn.hatinh.004</t>
  </si>
  <si>
    <t>DN.HATINH.013</t>
  </si>
  <si>
    <t>DN.HATINH.014</t>
  </si>
  <si>
    <t>DN.HATINH.017</t>
  </si>
  <si>
    <t>DN.HATINH.020</t>
  </si>
  <si>
    <t>TinhTP_ID</t>
  </si>
  <si>
    <t>SCT_ID</t>
  </si>
  <si>
    <t>LinhVuc_ID</t>
  </si>
  <si>
    <t>Tai_Khoan</t>
  </si>
  <si>
    <t>Ma_DN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</si>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</sst>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3"/>
      <color theme="1"/>
      <name val="Times New Roman"/>
      <family val="1"/>
      <charset val="163"/>
    </font>
    <font>
      <sz val="13"/>
      <color theme="1"/>
      <name val="Times New Roman"/>
      <family val="1"/>
      <charset val="163"/>
    </font>
    <font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4" fillId="0" borderId="0" xfId="0" applyFont="1" applyAlignment="1">
      <alignment vertical="center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1" fillId="2" borderId="1" xfId="3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/>
    </xf>
    <xf numFmtId="3" fontId="10" fillId="0" borderId="1" xfId="0" applyNumberFormat="1" applyFont="1" applyBorder="1" applyAlignment="1">
      <alignment horizontal="center" wrapText="1"/>
    </xf>
    <xf numFmtId="3" fontId="12" fillId="0" borderId="1" xfId="0" applyNumberFormat="1" applyFont="1" applyBorder="1" applyAlignment="1">
      <alignment horizontal="center"/>
    </xf>
    <xf numFmtId="3" fontId="11" fillId="0" borderId="0" xfId="0" applyNumberFormat="1" applyFont="1"/>
    <xf numFmtId="0" fontId="8" fillId="0" borderId="0" xfId="0" applyFont="1"/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2" xfId="0" applyFont="1" applyBorder="1" applyAlignment="1">
      <alignment horizontal="center" wrapText="1"/>
    </xf>
    <xf numFmtId="164" fontId="10" fillId="0" borderId="1" xfId="0" applyNumberFormat="1" applyFont="1" applyBorder="1" applyAlignment="1">
      <alignment horizontal="center" wrapText="1"/>
    </xf>
    <xf numFmtId="164" fontId="0" fillId="0" borderId="0" xfId="0" applyNumberFormat="1"/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4" fontId="5" fillId="0" borderId="2" xfId="1" applyNumberFormat="1" applyFont="1" applyFill="1" applyBorder="1" applyAlignment="1">
      <alignment vertical="center" wrapText="1"/>
    </xf>
    <xf numFmtId="164" fontId="5" fillId="0" borderId="2" xfId="1" applyNumberFormat="1" applyFont="1" applyFill="1" applyBorder="1" applyAlignment="1">
      <alignment horizontal="right" vertical="center" wrapText="1"/>
    </xf>
    <xf numFmtId="164" fontId="5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3" xfId="2" applyNumberFormat="1" applyFont="1" applyFill="1" applyBorder="1" applyAlignment="1">
      <alignment vertical="center" wrapText="1"/>
    </xf>
  </cellXfs>
  <cellStyles count="5">
    <cellStyle name="Comma" xfId="1" builtinId="3"/>
    <cellStyle name="Normal" xfId="0" builtinId="0"/>
    <cellStyle name="Normal 2" xfId="2"/>
    <cellStyle name="Normal 2 2 3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8"/>
  <sheetViews>
    <sheetView tabSelected="1" topLeftCell="J1" workbookViewId="0">
      <selection activeCell="K5" sqref="K5"/>
    </sheetView>
  </sheetViews>
  <sheetFormatPr defaultRowHeight="48.75" customHeight="1" x14ac:dyDescent="0.25"/>
  <cols>
    <col min="2" max="2" width="21.42578125" customWidth="1"/>
    <col min="3" max="3" width="26.5703125" customWidth="1"/>
    <col min="4" max="4" width="13.28515625" style="13" customWidth="1"/>
    <col min="5" max="5" width="12.7109375" style="13" customWidth="1"/>
    <col min="6" max="6" width="15.85546875" customWidth="1"/>
    <col min="7" max="7" width="12.140625" customWidth="1"/>
    <col min="8" max="8" width="14.28515625" customWidth="1"/>
    <col min="9" max="9" width="14" customWidth="1"/>
    <col min="10" max="10" width="13.42578125" customWidth="1"/>
    <col min="11" max="15" width="9.140625" customWidth="1"/>
    <col min="16" max="16" width="12.42578125" customWidth="1"/>
    <col min="17" max="19" width="9.140625" customWidth="1"/>
    <col min="20" max="20" width="16.140625" customWidth="1"/>
    <col min="21" max="21" width="12.42578125" customWidth="1"/>
    <col min="22" max="22" width="15.42578125" style="16" customWidth="1"/>
    <col min="23" max="24" width="15.42578125" style="11" customWidth="1"/>
    <col min="25" max="27" width="9.140625" customWidth="1"/>
  </cols>
  <sheetData>
    <row r="1" spans="1:30" s="1" customFormat="1" ht="48.75" customHeight="1" x14ac:dyDescent="0.25">
      <c r="A1" s="17" t="s">
        <v>0</v>
      </c>
      <c r="B1" s="18" t="s">
        <v>36</v>
      </c>
      <c r="C1" s="19" t="s">
        <v>37</v>
      </c>
      <c r="D1" s="19" t="s">
        <v>38</v>
      </c>
      <c r="E1" s="20" t="s">
        <v>39</v>
      </c>
      <c r="F1" s="21" t="s">
        <v>40</v>
      </c>
      <c r="G1" s="22" t="s">
        <v>41</v>
      </c>
      <c r="H1" s="22" t="s">
        <v>42</v>
      </c>
      <c r="I1" s="22" t="s">
        <v>43</v>
      </c>
      <c r="J1" s="22" t="s">
        <v>44</v>
      </c>
      <c r="K1" s="23" t="s">
        <v>45</v>
      </c>
      <c r="L1" s="23" t="s">
        <v>46</v>
      </c>
      <c r="M1" s="23" t="s">
        <v>47</v>
      </c>
      <c r="N1" s="23" t="s">
        <v>48</v>
      </c>
      <c r="O1" s="23" t="s">
        <v>49</v>
      </c>
      <c r="P1" s="23" t="s">
        <v>50</v>
      </c>
      <c r="Q1" s="23" t="s">
        <v>51</v>
      </c>
      <c r="R1" s="23" t="s">
        <v>52</v>
      </c>
      <c r="S1" s="23" t="s">
        <v>53</v>
      </c>
      <c r="T1" s="23" t="s">
        <v>54</v>
      </c>
      <c r="U1" s="23" t="s">
        <v>55</v>
      </c>
      <c r="V1" s="21" t="s">
        <v>56</v>
      </c>
      <c r="W1" s="21" t="s">
        <v>57</v>
      </c>
      <c r="X1" s="21" t="s">
        <v>58</v>
      </c>
      <c r="Y1" s="24" t="s">
        <v>59</v>
      </c>
      <c r="Z1" s="25" t="s">
        <v>31</v>
      </c>
      <c r="AA1" s="25" t="s">
        <v>32</v>
      </c>
      <c r="AB1" s="25" t="s">
        <v>33</v>
      </c>
      <c r="AC1" s="25" t="s">
        <v>34</v>
      </c>
      <c r="AD1" s="25" t="s">
        <v>35</v>
      </c>
    </row>
    <row r="2" spans="1:30" ht="48.75" customHeight="1" x14ac:dyDescent="0.3">
      <c r="A2" s="2">
        <v>1</v>
      </c>
      <c r="B2" s="5" t="s">
        <v>1</v>
      </c>
      <c r="C2" s="3" t="s">
        <v>8</v>
      </c>
      <c r="D2" s="5" t="s">
        <v>15</v>
      </c>
      <c r="E2" s="6" t="s">
        <v>16</v>
      </c>
      <c r="F2" s="10">
        <v>270000</v>
      </c>
      <c r="G2" s="3"/>
      <c r="H2" s="4"/>
      <c r="I2" s="4"/>
      <c r="J2" s="4"/>
      <c r="K2" s="8">
        <v>1955</v>
      </c>
      <c r="L2" s="4"/>
      <c r="M2" s="4">
        <v>36.5</v>
      </c>
      <c r="N2" s="4"/>
      <c r="O2" s="4">
        <v>11.3</v>
      </c>
      <c r="P2" s="4"/>
      <c r="Q2" s="4"/>
      <c r="R2" s="4"/>
      <c r="S2" s="4"/>
      <c r="T2" s="4"/>
      <c r="U2" s="4"/>
      <c r="V2" s="15" t="e">
        <f>#REF!*F2+#REF!*G2+#REF!*H2+#REF!*I2+#REF!*J2+#REF!*K2+#REF!*L2+#REF!*M2+#REF!*N2+#REF!*O2+#REF!*P2+#REF!*Q2+#REF!*R2+#REF!*S2+#REF!*T2+#REF!*U2</f>
        <v>#REF!</v>
      </c>
      <c r="W2" s="8">
        <v>1808</v>
      </c>
      <c r="X2" s="8">
        <f>IF(Y2="EVN",V2,W2)</f>
        <v>1808</v>
      </c>
      <c r="Y2" s="3" t="s">
        <v>23</v>
      </c>
      <c r="Z2" s="3">
        <v>35</v>
      </c>
      <c r="AA2" s="3">
        <v>29</v>
      </c>
      <c r="AB2" s="3">
        <v>5</v>
      </c>
      <c r="AC2" s="3" t="s">
        <v>24</v>
      </c>
      <c r="AD2" s="3">
        <v>816</v>
      </c>
    </row>
    <row r="3" spans="1:30" ht="48.75" customHeight="1" x14ac:dyDescent="0.3">
      <c r="A3" s="2">
        <v>2</v>
      </c>
      <c r="B3" s="5" t="s">
        <v>2</v>
      </c>
      <c r="C3" s="3" t="s">
        <v>9</v>
      </c>
      <c r="D3" s="5" t="s">
        <v>15</v>
      </c>
      <c r="E3" s="5" t="s">
        <v>17</v>
      </c>
      <c r="F3" s="7">
        <v>407268645</v>
      </c>
      <c r="G3" s="8"/>
      <c r="H3" s="4"/>
      <c r="I3" s="4"/>
      <c r="J3" s="4">
        <v>1984378</v>
      </c>
      <c r="K3" s="3">
        <v>290</v>
      </c>
      <c r="L3" s="4"/>
      <c r="M3" s="9">
        <v>5187</v>
      </c>
      <c r="N3" s="4"/>
      <c r="O3" s="4"/>
      <c r="P3" s="4"/>
      <c r="Q3" s="4"/>
      <c r="R3" s="4"/>
      <c r="S3" s="4"/>
      <c r="T3" s="4"/>
      <c r="U3" s="4"/>
      <c r="V3" s="15" t="e">
        <f>#REF!*F3+#REF!*G3+#REF!*H3+#REF!*I3+#REF!*J3+#REF!*K3+#REF!*L3+#REF!*M3+#REF!*N3+#REF!*O3+#REF!*P3+#REF!*Q3+#REF!*R3+#REF!*S3+#REF!*T3+#REF!*U3</f>
        <v>#REF!</v>
      </c>
      <c r="W3" s="8">
        <v>1060461</v>
      </c>
      <c r="X3" s="8">
        <f t="shared" ref="X3:X8" si="0">IF(Y3="EVN",V3,W3)</f>
        <v>1060461</v>
      </c>
      <c r="Y3" s="3" t="s">
        <v>23</v>
      </c>
      <c r="Z3" s="3">
        <v>35</v>
      </c>
      <c r="AA3" s="3">
        <v>29</v>
      </c>
      <c r="AB3" s="3">
        <v>5</v>
      </c>
      <c r="AC3" s="3" t="s">
        <v>27</v>
      </c>
      <c r="AD3" s="3">
        <v>3249</v>
      </c>
    </row>
    <row r="4" spans="1:30" ht="48.75" customHeight="1" x14ac:dyDescent="0.3">
      <c r="A4" s="2">
        <v>3</v>
      </c>
      <c r="B4" s="5" t="s">
        <v>3</v>
      </c>
      <c r="C4" s="3" t="s">
        <v>10</v>
      </c>
      <c r="D4" s="5" t="s">
        <v>15</v>
      </c>
      <c r="E4" s="5" t="s">
        <v>18</v>
      </c>
      <c r="F4" s="3">
        <v>5301609</v>
      </c>
      <c r="G4" s="8"/>
      <c r="H4" s="4"/>
      <c r="I4" s="4">
        <v>3658</v>
      </c>
      <c r="J4" s="4"/>
      <c r="K4" s="3">
        <v>60.4</v>
      </c>
      <c r="L4" s="4"/>
      <c r="M4" s="4"/>
      <c r="N4" s="4"/>
      <c r="O4" s="4"/>
      <c r="P4" s="4"/>
      <c r="Q4" s="4"/>
      <c r="R4" s="4"/>
      <c r="S4" s="4"/>
      <c r="T4" s="4"/>
      <c r="U4" s="4"/>
      <c r="V4" s="15" t="e">
        <f>#REF!*F4+#REF!*G4+#REF!*H4+#REF!*I4+#REF!*J4+#REF!*K4+#REF!*L4+#REF!*M4+#REF!*N4+#REF!*O4+#REF!*P4+#REF!*Q4+#REF!*R4+#REF!*S4+#REF!*T4+#REF!*U4</f>
        <v>#REF!</v>
      </c>
      <c r="W4" s="8">
        <v>3194.5</v>
      </c>
      <c r="X4" s="8">
        <f t="shared" si="0"/>
        <v>3194.5</v>
      </c>
      <c r="Y4" s="3" t="s">
        <v>23</v>
      </c>
      <c r="Z4" s="3">
        <v>35</v>
      </c>
      <c r="AA4" s="3">
        <v>29</v>
      </c>
      <c r="AB4" s="3">
        <v>5</v>
      </c>
      <c r="AC4" s="3" t="s">
        <v>29</v>
      </c>
      <c r="AD4" s="3">
        <v>3255</v>
      </c>
    </row>
    <row r="5" spans="1:30" ht="48.75" customHeight="1" x14ac:dyDescent="0.3">
      <c r="A5" s="2">
        <v>4</v>
      </c>
      <c r="B5" s="5" t="s">
        <v>4</v>
      </c>
      <c r="C5" s="3" t="s">
        <v>11</v>
      </c>
      <c r="D5" s="5" t="s">
        <v>15</v>
      </c>
      <c r="E5" s="5" t="s">
        <v>19</v>
      </c>
      <c r="F5" s="3">
        <v>17232166</v>
      </c>
      <c r="G5" s="3"/>
      <c r="H5" s="4"/>
      <c r="I5" s="4"/>
      <c r="J5" s="4"/>
      <c r="K5" s="3"/>
      <c r="L5" s="4"/>
      <c r="M5" s="4"/>
      <c r="N5" s="4"/>
      <c r="O5" s="4"/>
      <c r="P5" s="4"/>
      <c r="Q5" s="4"/>
      <c r="R5" s="4"/>
      <c r="S5" s="4"/>
      <c r="T5" s="4"/>
      <c r="U5" s="4"/>
      <c r="V5" s="15" t="e">
        <f>#REF!*F5+#REF!*G5+#REF!*H5+#REF!*I5+#REF!*J5+#REF!*K5+#REF!*L5+#REF!*M5+#REF!*N5+#REF!*O5+#REF!*P5+#REF!*Q5+#REF!*R5+#REF!*S5+#REF!*T5+#REF!*U5</f>
        <v>#REF!</v>
      </c>
      <c r="W5" s="8">
        <v>2659</v>
      </c>
      <c r="X5" s="8">
        <f t="shared" si="0"/>
        <v>2659</v>
      </c>
      <c r="Y5" s="3" t="s">
        <v>23</v>
      </c>
      <c r="Z5" s="3">
        <v>35</v>
      </c>
      <c r="AA5" s="3">
        <v>29</v>
      </c>
      <c r="AB5" s="3">
        <v>5</v>
      </c>
      <c r="AC5" s="3" t="s">
        <v>25</v>
      </c>
      <c r="AD5" s="3">
        <v>818</v>
      </c>
    </row>
    <row r="6" spans="1:30" ht="48.75" customHeight="1" x14ac:dyDescent="0.3">
      <c r="A6" s="2">
        <v>5</v>
      </c>
      <c r="B6" s="5" t="s">
        <v>5</v>
      </c>
      <c r="C6" s="3" t="s">
        <v>12</v>
      </c>
      <c r="D6" s="5" t="s">
        <v>15</v>
      </c>
      <c r="E6" s="5" t="s">
        <v>20</v>
      </c>
      <c r="F6" s="3">
        <v>1988987345</v>
      </c>
      <c r="G6" s="8">
        <v>1553739</v>
      </c>
      <c r="H6" s="4"/>
      <c r="I6" s="4"/>
      <c r="J6" s="4"/>
      <c r="K6" s="10">
        <v>1559</v>
      </c>
      <c r="L6" s="4"/>
      <c r="M6" s="4">
        <v>517</v>
      </c>
      <c r="N6" s="4"/>
      <c r="O6" s="4">
        <v>57</v>
      </c>
      <c r="P6" s="4"/>
      <c r="Q6" s="4"/>
      <c r="R6" s="4"/>
      <c r="S6" s="4"/>
      <c r="T6" s="4"/>
      <c r="U6" s="4"/>
      <c r="V6" s="15" t="e">
        <f>#REF!*F6+#REF!*G6+#REF!*H6+#REF!*I6+#REF!*J6+#REF!*K6+#REF!*L6+#REF!*M6+#REF!*N6+#REF!*O6+#REF!*P6+#REF!*Q6+#REF!*R6+#REF!*S6+#REF!*T6+#REF!*U6</f>
        <v>#REF!</v>
      </c>
      <c r="W6" s="8">
        <v>1325744</v>
      </c>
      <c r="X6" s="8">
        <f t="shared" si="0"/>
        <v>1325744</v>
      </c>
      <c r="Y6" s="3" t="s">
        <v>23</v>
      </c>
      <c r="Z6" s="3">
        <v>35</v>
      </c>
      <c r="AA6" s="3">
        <v>29</v>
      </c>
      <c r="AB6" s="3">
        <v>5</v>
      </c>
      <c r="AC6" s="3" t="s">
        <v>26</v>
      </c>
      <c r="AD6" s="3">
        <v>821</v>
      </c>
    </row>
    <row r="7" spans="1:30" ht="48.75" customHeight="1" x14ac:dyDescent="0.3">
      <c r="A7" s="2">
        <v>6</v>
      </c>
      <c r="B7" s="5" t="s">
        <v>6</v>
      </c>
      <c r="C7" s="3" t="s">
        <v>13</v>
      </c>
      <c r="D7" s="5" t="s">
        <v>15</v>
      </c>
      <c r="E7" s="6" t="s">
        <v>21</v>
      </c>
      <c r="F7" s="3">
        <v>10845060</v>
      </c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5" t="e">
        <f>#REF!*F7+#REF!*G7+#REF!*H7+#REF!*I7+#REF!*J7+#REF!*K7+#REF!*L7+#REF!*M7+#REF!*N7+#REF!*O7+#REF!*P7+#REF!*Q7+#REF!*R7+#REF!*S7+#REF!*T7+#REF!*U7</f>
        <v>#REF!</v>
      </c>
      <c r="W7" s="8">
        <v>1673</v>
      </c>
      <c r="X7" s="8">
        <f t="shared" si="0"/>
        <v>1673</v>
      </c>
      <c r="Y7" s="3" t="s">
        <v>23</v>
      </c>
      <c r="Z7" s="3">
        <v>35</v>
      </c>
      <c r="AA7" s="3">
        <v>29</v>
      </c>
      <c r="AB7" s="3">
        <v>5</v>
      </c>
      <c r="AC7" s="3" t="s">
        <v>28</v>
      </c>
      <c r="AD7" s="3">
        <v>3252</v>
      </c>
    </row>
    <row r="8" spans="1:30" ht="48.75" customHeight="1" x14ac:dyDescent="0.3">
      <c r="A8" s="2">
        <v>7</v>
      </c>
      <c r="B8" s="5" t="s">
        <v>7</v>
      </c>
      <c r="C8" s="3" t="s">
        <v>14</v>
      </c>
      <c r="D8" s="5" t="s">
        <v>15</v>
      </c>
      <c r="E8" s="12" t="s">
        <v>22</v>
      </c>
      <c r="F8" s="3">
        <v>336000</v>
      </c>
      <c r="G8" s="3">
        <v>1440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5" t="e">
        <f>#REF!*F8+#REF!*G8+#REF!*H8+#REF!*I8+#REF!*J8+#REF!*K8+#REF!*L8+#REF!*M8+#REF!*N8+#REF!*O8+#REF!*P8+#REF!*Q8+#REF!*R8+#REF!*S8+#REF!*T8+#REF!*U8</f>
        <v>#REF!</v>
      </c>
      <c r="W8" s="8">
        <v>1132</v>
      </c>
      <c r="X8" s="8">
        <f t="shared" si="0"/>
        <v>1132</v>
      </c>
      <c r="Y8" s="3" t="s">
        <v>23</v>
      </c>
      <c r="Z8" s="3">
        <v>35</v>
      </c>
      <c r="AA8" s="3">
        <v>29</v>
      </c>
      <c r="AB8" s="14">
        <v>5</v>
      </c>
      <c r="AC8" s="3" t="s">
        <v>30</v>
      </c>
      <c r="AD8" s="3">
        <v>3258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2018-05-11T06:41:57Z</dcterms:created>
  <dcterms:modified xsi:type="dcterms:W3CDTF">2018-05-25T17:49:15Z</dcterms:modified>
</cp:coreProperties>
</file>