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Sheet1!$A$1:$AD$37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A3" i="1"/>
  <c r="Z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<sst xmlns="http://schemas.openxmlformats.org/spreadsheetml/2006/main" count="229" uniqueCount="146">
  <si>
    <t>Công ty TNHH nhà máy bia Heineken Việt Nam - Tiền Giang</t>
  </si>
  <si>
    <t>KCN Mỹ Tho, xã Trung An, thành phố Mỹ Tho.
ĐT: 0273.3853023
Fax: 0273.3853025</t>
  </si>
  <si>
    <t>Sản xuất Bia</t>
  </si>
  <si>
    <t>Chi nhánh Công ty cổ phần Chăn nuôi C.P Việt Nam</t>
  </si>
  <si>
    <t>KCN Mỹ Tho, xã Trung An, thành phố Mỹ Tho.
ĐT: 0273.3853821
Fax: 0273.3853834</t>
  </si>
  <si>
    <t>Sản xuất thức ăn gia súc, gia cầm</t>
  </si>
  <si>
    <t>Chi nhánh Công ty TNHH Uni-President Việt Nam tại Tiền Giang</t>
  </si>
  <si>
    <t>Lô 3, KCN Mỹ Tho, xã Trung An, thành phố Mỹ Tho.
ĐT: 0273.3953003
Fax: 0273.3953005</t>
  </si>
  <si>
    <t xml:space="preserve">Sản xuất thức ăn thủy sản </t>
  </si>
  <si>
    <t>Công ty TNHH xuất nhập khẩu thủy sản An Phát</t>
  </si>
  <si>
    <t>Lô 25 KCN Mỹ Tho, xã Trung An, TP Mỹ Tho.
ĐT: 0273.3854524
Fax: 0273.3954972</t>
  </si>
  <si>
    <t>Chế biến thủy sản</t>
  </si>
  <si>
    <t xml:space="preserve">Công ty Cổ phần Châu Âu </t>
  </si>
  <si>
    <t>Lô 69, KCN Mỹ Tho, xã Trung An, TP Mỹ Tho.
ĐT: 0273.3956245
Fax: 0273.3956248</t>
  </si>
  <si>
    <t xml:space="preserve">Chế biến thủy sản </t>
  </si>
  <si>
    <t>Công ty TNHH Minh Hưng Tiền Giang</t>
  </si>
  <si>
    <t>Ấp Kinh 2A, xã Phước Lập, huyện Tân Phước.
ĐT: 0273.3848848
Fax: 0273.3640780</t>
  </si>
  <si>
    <t>Sản xuất sợi, dệt vải</t>
  </si>
  <si>
    <t>Công ty TNHH Đại Thành</t>
  </si>
  <si>
    <t>Ấp Đông Hòa, xã Song Thuận, huyện Châu Thành
ĐT: 0273.3619078
Fax: 0273.3611678</t>
  </si>
  <si>
    <t>Công ty TNHH thủy sản Đại Đại Thành</t>
  </si>
  <si>
    <t>Ấp Đông Hòa, xã Song Thuận, huyện Châu Thành
ĐT: 0273.2216214
Fax: 0273.3611678</t>
  </si>
  <si>
    <t>Công ty TNHH gia công Đồng Hải Lượng Việt Nam</t>
  </si>
  <si>
    <t>KCN Long Giang, xã Tân Lập 1, huyện Tân Phước.
ĐT: 0273.3509688
Fax: 0273.3642222</t>
  </si>
  <si>
    <t>Gia công ống đồng</t>
  </si>
  <si>
    <t>Công ty cổ phần thủy sản Vinh Quang</t>
  </si>
  <si>
    <t>Lô 37-40, KCN Mỹ Tho, xã Trung An, TP Mỹ Tho.
ĐT: 0273.3953198
Fax: 0273.3953198</t>
  </si>
  <si>
    <t>Công ty Cổ phần nhựa Mê Kông</t>
  </si>
  <si>
    <t>Lô B, CCN Trung An, thành phố Mỹ Tho.
ĐT: 0273.6251026
Fax: 0273.6251025</t>
  </si>
  <si>
    <t>Sản xuất các loại bao bì, túi xách từ nguyên liệu PE - PP - BOPP</t>
  </si>
  <si>
    <t>Công ty TNHH Dụ Đức Việt Nam</t>
  </si>
  <si>
    <t>Lô BIV, KCN Tân Hương, xã Tân Hương, huyện Châu Thành
ĐT: 0273.3937565</t>
  </si>
  <si>
    <t>Sản xuất giày và gia công mũ giày</t>
  </si>
  <si>
    <t>Công ty TNHH sản xuất chế biến nông thủy sản xuất khẩu Thuận Phong</t>
  </si>
  <si>
    <t>KCN Mỹ Tho, xã Trung An, thành phố Mỹ Tho.
ĐT: 0273.3854044
Fax: 0273.3854054</t>
  </si>
  <si>
    <t>Sản xuất kinh doanh bánh tráng xuất khẩu</t>
  </si>
  <si>
    <t xml:space="preserve">Công ty TNHH FREEVIEW INDUSTRIAL (Việt Nam) </t>
  </si>
  <si>
    <t>KCN Tân Hương, xã Tân Hương, huyện Châu Thành
ĐT: 0273.3937555</t>
  </si>
  <si>
    <t>Sản xuất gia công giày, dép</t>
  </si>
  <si>
    <t>Công ty TNHH một thành viên chế biến thực phẩm xuất khẩu Vạn Đức Tiền Giang</t>
  </si>
  <si>
    <t>Ấp Đông Hòa, xã Song Thuận, huyện Châu Thành
ĐT: 0273.3619072
Fax: 0273.3834133</t>
  </si>
  <si>
    <t>Công ty TNHH TONG WEI Việt Nam</t>
  </si>
  <si>
    <t>KCN Tân Hương, xã Tân Hương, huyện Châu Thành.
ĐT: 0273.3937777</t>
  </si>
  <si>
    <t>Công ty TNHH túi xách SIMONE Việt Nam TG</t>
  </si>
  <si>
    <t>KCN Tân Hương, xã Tân Hương, huyện Châu Thành.
ĐT: 0273.3937596
Fax: 0273.3937598</t>
  </si>
  <si>
    <t>Sản xuất, gia công vali, túi xách</t>
  </si>
  <si>
    <t>Công ty TNHH HANSAE TG</t>
  </si>
  <si>
    <t>KCN Tân Hương, xã Tân Hương, huyện Châu Thành.
ĐT: 0273.6265777</t>
  </si>
  <si>
    <t>Sản xuất may mặc</t>
  </si>
  <si>
    <t>Công ty TNHH một thành viên Thắng Thắng Phát</t>
  </si>
  <si>
    <t>Ấp Tây Hoà, xã Song Thuận, huyện Châu Thành.
ĐT: 0273.3613039
Fax: 0273.3613038</t>
  </si>
  <si>
    <t>Sản xuất thức ăn thủy sản</t>
  </si>
  <si>
    <t>Công ty TNHH thực nghiệp dệt Kang Na Việt Nam</t>
  </si>
  <si>
    <t>KCN Long Giang, xã Tân Lập 1, huyện Tân Phước
ĐT: 02733.646888
Fax: 02733.646886</t>
  </si>
  <si>
    <t>Dệt sợi</t>
  </si>
  <si>
    <t>Công ty TNHH Đầu tư và Thương mại Đại Hữu</t>
  </si>
  <si>
    <t>Xã Tân Lý Đông, huyện Châu Thành, tỉnh Tiền Giang</t>
  </si>
  <si>
    <t>Sản xuất gạch ngói, gốm xây dựng</t>
  </si>
  <si>
    <t>Công ty TNHH YMUV</t>
  </si>
  <si>
    <t>Lô AIII -1,5 KCN Tân Hương, xã Tân Hương, huyện Châu Thành.
ĐT: 02733937548</t>
  </si>
  <si>
    <t>Sản xuất giày dép</t>
  </si>
  <si>
    <t>Doanh nghiệp tư nhân xay xát Trung An</t>
  </si>
  <si>
    <t>Ấp 9A, xã Mỹ Thành Nam, huyện Cai Lậy</t>
  </si>
  <si>
    <t>Xay xát, chế biến gạo</t>
  </si>
  <si>
    <t>2201 -   1. Chế biến thực phẩm</t>
  </si>
  <si>
    <t>Công ty TNHH EMIVEST FEEDMILL (TG) Việt Nam</t>
  </si>
  <si>
    <t>Lô AV 1,2,3,4,7 KCN Tân Hương, xã Tân Hương, CT, TG</t>
  </si>
  <si>
    <t>Công ty Cổ Phần Thuỷ Sản Ngọc Xuân</t>
  </si>
  <si>
    <t>ấp Đông Hoà, xã Song Thuận, CT, TG</t>
  </si>
  <si>
    <t>3101 -   1. Bán buôn, bán lẻ</t>
  </si>
  <si>
    <t>Cty TNHH Phát Triển KCN Long Giang</t>
  </si>
  <si>
    <t>Ấp 4, xã Tân Lâp 1, TP, TG</t>
  </si>
  <si>
    <t>2000 - B. CÔNG NGHIỆP, XÂY DỰNG</t>
  </si>
  <si>
    <t>Công ty TNHH Phát Triển KCN Long Giang</t>
  </si>
  <si>
    <t>ấp 4, xã Tân Lập 1, Huyện Tân Phước, tỉnh Tiền Giang</t>
  </si>
  <si>
    <t>2510 - 1. Khu Công nghiệp</t>
  </si>
  <si>
    <t>Ấp 4, xã Tân Lập 1, Tân Phước, TG</t>
  </si>
  <si>
    <t>Cty TNHH Nhựa Việt Hoa</t>
  </si>
  <si>
    <t>Lô AIV - 12 KCN Tân Hương, xã Tân Hương, CT, TG</t>
  </si>
  <si>
    <t>DNTN PHƯỚC THÀNH 2</t>
  </si>
  <si>
    <t>Xã An Cư-Huyện Cái Bè-Tỉnh Tiền Giang</t>
  </si>
  <si>
    <t>Trần Lê Tông</t>
  </si>
  <si>
    <t>Số 177, tổ 6, Ấp Mỹ Thuận, xã Mỹ Hội, Huyện Cái Bè, tỉnh Tiền Giang</t>
  </si>
  <si>
    <t>DNTN VŨ PHONG PHÚ</t>
  </si>
  <si>
    <t>TRỤ 11B CỤM CN AN THẠNH -ĐÔNG HÒA HIỆP</t>
  </si>
  <si>
    <t>Công ty TNHH MTV Sản Xuất-Thương Mại-Dịch Vụ Tân Thuận Thành</t>
  </si>
  <si>
    <t>Ấp An Thạnh xã Đông Hoà Hiệp, huyện Cái Bè, tình Tiền Giang</t>
  </si>
  <si>
    <t>CTY TNHH MTV DREAM MEKONG</t>
  </si>
  <si>
    <t>ấp An Thái xã An Cư, huyện Cái Bè, tỉnh Tiền Giang</t>
  </si>
  <si>
    <t>Công ty Trách Nhiệm Hữu Hạn Một Thành Viên Phước Lộc Thiên Hộ</t>
  </si>
  <si>
    <t>Ấp Hậu Quới, Xã Hậu Mỹ Bắc B, Huyện Cái Bè, Tỉnh Tiền Giang, Việt Nam</t>
  </si>
  <si>
    <t>Cty TNHH MTV Đầu Tư Cocovina</t>
  </si>
  <si>
    <t>Ấp Hội Thành, xã Tân Hội, huyện Mỏ Cày Nam</t>
  </si>
  <si>
    <t>2207 -   7. Chế biến gỗ và các SP từ gỗ, tre</t>
  </si>
  <si>
    <t>STT</t>
  </si>
  <si>
    <t>EVN</t>
  </si>
  <si>
    <t>SCT</t>
  </si>
  <si>
    <t>TinhTP_ID</t>
  </si>
  <si>
    <t>SCT_ID</t>
  </si>
  <si>
    <t>LinhVuc_ID</t>
  </si>
  <si>
    <t>Tai_Khoan</t>
  </si>
  <si>
    <t>Ma_DN</t>
  </si>
  <si>
    <t>Công nghiệp</t>
  </si>
  <si>
    <t>dn.tiengiang.036</t>
  </si>
  <si>
    <t>dn.tiengiang.038</t>
  </si>
  <si>
    <t>dn.tiengiang.027</t>
  </si>
  <si>
    <t>dn.tiengiang.025</t>
  </si>
  <si>
    <t>dn.tiengiang.024</t>
  </si>
  <si>
    <t>dn.tiengiang.023</t>
  </si>
  <si>
    <t>dn.tiengiang.021</t>
  </si>
  <si>
    <t>dn.tiengiang.020</t>
  </si>
  <si>
    <t>dn.tiengiang.019</t>
  </si>
  <si>
    <t>dn.tiengiang.018</t>
  </si>
  <si>
    <t>dn.tiengiang.016</t>
  </si>
  <si>
    <t>dn.tiengiang.013</t>
  </si>
  <si>
    <t>dn.tiengiang.011</t>
  </si>
  <si>
    <t>dn.tiengiang.010</t>
  </si>
  <si>
    <t>dn.tiengiang.009</t>
  </si>
  <si>
    <t>dn.tiengiang.007</t>
  </si>
  <si>
    <t>dn.tiengiang.005</t>
  </si>
  <si>
    <t>dn.tiengiang.004</t>
  </si>
  <si>
    <t>dn.tiengiang.017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</si>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</sst>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#,##0.000"/>
    <numFmt numFmtId="166" formatCode="#,###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C0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167" fontId="7" fillId="0" borderId="2" xfId="1" applyNumberFormat="1" applyFont="1" applyFill="1" applyBorder="1" applyAlignment="1">
      <alignment horizontal="right" vertical="center" wrapText="1"/>
    </xf>
    <xf numFmtId="0" fontId="5" fillId="0" borderId="0" xfId="0" applyFont="1"/>
    <xf numFmtId="0" fontId="5" fillId="2" borderId="1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justify" vertical="center" wrapText="1"/>
    </xf>
    <xf numFmtId="3" fontId="5" fillId="0" borderId="1" xfId="2" applyNumberFormat="1" applyFont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4" fontId="5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/>
    <xf numFmtId="0" fontId="5" fillId="0" borderId="1" xfId="2" applyFont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/>
    </xf>
    <xf numFmtId="4" fontId="5" fillId="0" borderId="1" xfId="2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4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Border="1"/>
    <xf numFmtId="164" fontId="5" fillId="0" borderId="1" xfId="2" applyNumberFormat="1" applyFont="1" applyFill="1" applyBorder="1" applyAlignment="1">
      <alignment horizontal="center"/>
    </xf>
    <xf numFmtId="0" fontId="6" fillId="0" borderId="1" xfId="2" applyFont="1" applyBorder="1"/>
    <xf numFmtId="3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justify" vertical="center" wrapText="1"/>
    </xf>
    <xf numFmtId="1" fontId="5" fillId="0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justify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/>
    </xf>
    <xf numFmtId="4" fontId="5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/>
    <xf numFmtId="3" fontId="5" fillId="0" borderId="1" xfId="2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justify" vertical="center"/>
    </xf>
    <xf numFmtId="0" fontId="6" fillId="0" borderId="1" xfId="2" applyFont="1" applyFill="1" applyBorder="1"/>
    <xf numFmtId="0" fontId="5" fillId="0" borderId="1" xfId="2" applyFont="1" applyBorder="1" applyAlignment="1">
      <alignment horizontal="justify" vertical="center"/>
    </xf>
    <xf numFmtId="0" fontId="5" fillId="2" borderId="1" xfId="2" applyFont="1" applyFill="1" applyBorder="1" applyAlignment="1">
      <alignment horizontal="justify" vertical="center"/>
    </xf>
    <xf numFmtId="3" fontId="5" fillId="0" borderId="1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justify" vertical="center" wrapText="1"/>
    </xf>
    <xf numFmtId="0" fontId="6" fillId="0" borderId="1" xfId="2" applyFont="1" applyBorder="1" applyAlignment="1">
      <alignment wrapText="1"/>
    </xf>
    <xf numFmtId="3" fontId="6" fillId="0" borderId="1" xfId="2" applyNumberFormat="1" applyFont="1" applyBorder="1" applyAlignment="1">
      <alignment horizontal="center" vertical="center"/>
    </xf>
    <xf numFmtId="0" fontId="6" fillId="3" borderId="1" xfId="2" applyFont="1" applyFill="1" applyBorder="1" applyAlignment="1">
      <alignment wrapText="1"/>
    </xf>
    <xf numFmtId="0" fontId="5" fillId="0" borderId="1" xfId="0" applyFont="1" applyBorder="1"/>
    <xf numFmtId="167" fontId="3" fillId="0" borderId="1" xfId="2" applyNumberFormat="1" applyFont="1" applyFill="1" applyBorder="1" applyAlignment="1">
      <alignment vertical="center" wrapText="1"/>
    </xf>
    <xf numFmtId="167" fontId="5" fillId="0" borderId="0" xfId="0" applyNumberFormat="1" applyFont="1"/>
    <xf numFmtId="166" fontId="5" fillId="0" borderId="1" xfId="2" applyNumberFormat="1" applyFont="1" applyBorder="1" applyAlignment="1">
      <alignment horizontal="center" vertical="center" wrapText="1"/>
    </xf>
    <xf numFmtId="166" fontId="5" fillId="0" borderId="1" xfId="2" applyNumberFormat="1" applyFont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6" fontId="5" fillId="0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justify" vertical="center" wrapText="1"/>
    </xf>
    <xf numFmtId="166" fontId="5" fillId="0" borderId="1" xfId="2" applyNumberFormat="1" applyFont="1" applyBorder="1" applyAlignment="1">
      <alignment horizontal="justify" vertical="center" wrapText="1"/>
    </xf>
    <xf numFmtId="166" fontId="6" fillId="0" borderId="1" xfId="2" applyNumberFormat="1" applyFont="1" applyBorder="1"/>
    <xf numFmtId="166" fontId="5" fillId="0" borderId="0" xfId="0" applyNumberFormat="1" applyFont="1"/>
    <xf numFmtId="166" fontId="5" fillId="0" borderId="1" xfId="0" applyNumberFormat="1" applyFont="1" applyBorder="1"/>
    <xf numFmtId="166" fontId="5" fillId="0" borderId="1" xfId="2" applyNumberFormat="1" applyFont="1" applyFill="1" applyBorder="1" applyAlignment="1">
      <alignment horizontal="center" vertical="center" wrapText="1"/>
    </xf>
    <xf numFmtId="166" fontId="5" fillId="0" borderId="1" xfId="2" applyNumberFormat="1" applyFont="1" applyFill="1" applyBorder="1" applyAlignment="1">
      <alignment horizontal="center"/>
    </xf>
    <xf numFmtId="166" fontId="5" fillId="0" borderId="1" xfId="2" applyNumberFormat="1" applyFont="1" applyFill="1" applyBorder="1" applyAlignment="1">
      <alignment horizontal="justify" vertical="center" wrapText="1"/>
    </xf>
    <xf numFmtId="166" fontId="6" fillId="0" borderId="1" xfId="2" applyNumberFormat="1" applyFont="1" applyFill="1" applyBorder="1"/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5" fillId="0" borderId="1" xfId="0" quotePrefix="1" applyNumberFormat="1" applyFont="1" applyBorder="1"/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7" fontId="7" fillId="0" borderId="2" xfId="1" applyNumberFormat="1" applyFont="1" applyFill="1" applyBorder="1" applyAlignment="1">
      <alignment vertical="center" wrapText="1"/>
    </xf>
    <xf numFmtId="167" fontId="7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5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abSelected="1" topLeftCell="R1" workbookViewId="0">
      <selection activeCell="W1" sqref="W1"/>
    </sheetView>
  </sheetViews>
  <sheetFormatPr defaultRowHeight="16.5" x14ac:dyDescent="0.25"/>
  <cols>
    <col min="1" max="1" width="9.28515625" style="2" bestFit="1" customWidth="1"/>
    <col min="2" max="2" width="46.5703125" style="2" customWidth="1"/>
    <col min="3" max="3" width="41.5703125" style="2" customWidth="1"/>
    <col min="4" max="4" width="9.140625" style="2" customWidth="1"/>
    <col min="5" max="5" width="22.140625" style="2" customWidth="1"/>
    <col min="6" max="6" width="21.28515625" style="2" customWidth="1"/>
    <col min="7" max="11" width="9.28515625" style="2" customWidth="1"/>
    <col min="12" max="12" width="14.28515625" style="46" customWidth="1"/>
    <col min="13" max="13" width="9.28515625" style="2" customWidth="1"/>
    <col min="14" max="14" width="10.140625" style="46" customWidth="1"/>
    <col min="15" max="15" width="9.28515625" style="2" customWidth="1"/>
    <col min="16" max="16" width="14.7109375" style="46" customWidth="1"/>
    <col min="17" max="17" width="9.140625" style="2" customWidth="1"/>
    <col min="18" max="20" width="9.28515625" style="2" customWidth="1"/>
    <col min="21" max="21" width="12.5703125" style="46" customWidth="1"/>
    <col min="22" max="22" width="15.28515625" style="38" customWidth="1"/>
    <col min="23" max="24" width="9.28515625" style="2" customWidth="1"/>
    <col min="25" max="25" width="9.140625" style="2" customWidth="1"/>
    <col min="26" max="26" width="12" style="2" customWidth="1"/>
    <col min="27" max="27" width="9.140625" style="2" customWidth="1"/>
    <col min="28" max="28" width="14.28515625" style="2" bestFit="1" customWidth="1"/>
    <col min="29" max="29" width="17.7109375" style="2" bestFit="1" customWidth="1"/>
    <col min="30" max="30" width="9.42578125" style="2" bestFit="1" customWidth="1"/>
    <col min="31" max="16384" width="9.140625" style="2"/>
  </cols>
  <sheetData>
    <row r="1" spans="1:34" s="63" customFormat="1" ht="48.75" customHeight="1" x14ac:dyDescent="0.25">
      <c r="A1" s="55" t="s">
        <v>94</v>
      </c>
      <c r="B1" s="56" t="s">
        <v>122</v>
      </c>
      <c r="C1" s="57" t="s">
        <v>123</v>
      </c>
      <c r="D1" s="57" t="s">
        <v>124</v>
      </c>
      <c r="E1" s="58" t="s">
        <v>125</v>
      </c>
      <c r="F1" s="59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60" t="s">
        <v>131</v>
      </c>
      <c r="L1" s="60" t="s">
        <v>132</v>
      </c>
      <c r="M1" s="60" t="s">
        <v>133</v>
      </c>
      <c r="N1" s="60" t="s">
        <v>134</v>
      </c>
      <c r="O1" s="60" t="s">
        <v>135</v>
      </c>
      <c r="P1" s="60" t="s">
        <v>136</v>
      </c>
      <c r="Q1" s="60" t="s">
        <v>137</v>
      </c>
      <c r="R1" s="60" t="s">
        <v>138</v>
      </c>
      <c r="S1" s="60" t="s">
        <v>139</v>
      </c>
      <c r="T1" s="60" t="s">
        <v>140</v>
      </c>
      <c r="U1" s="60" t="s">
        <v>141</v>
      </c>
      <c r="V1" s="59" t="s">
        <v>142</v>
      </c>
      <c r="W1" s="59" t="s">
        <v>143</v>
      </c>
      <c r="X1" s="59" t="s">
        <v>144</v>
      </c>
      <c r="Y1" s="61" t="s">
        <v>145</v>
      </c>
      <c r="Z1" s="62" t="s">
        <v>97</v>
      </c>
      <c r="AA1" s="62" t="s">
        <v>98</v>
      </c>
      <c r="AB1" s="62" t="s">
        <v>99</v>
      </c>
      <c r="AC1" s="62" t="s">
        <v>100</v>
      </c>
      <c r="AD1" s="62" t="s">
        <v>101</v>
      </c>
    </row>
    <row r="2" spans="1:34" ht="66" x14ac:dyDescent="0.25">
      <c r="A2" s="3">
        <v>1</v>
      </c>
      <c r="B2" s="4" t="s">
        <v>0</v>
      </c>
      <c r="C2" s="4" t="s">
        <v>1</v>
      </c>
      <c r="D2" s="4" t="s">
        <v>102</v>
      </c>
      <c r="E2" s="4" t="s">
        <v>2</v>
      </c>
      <c r="F2" s="5">
        <v>11643923</v>
      </c>
      <c r="G2" s="5"/>
      <c r="H2" s="5"/>
      <c r="I2" s="5"/>
      <c r="J2" s="5"/>
      <c r="K2" s="6">
        <v>29.7</v>
      </c>
      <c r="L2" s="39">
        <v>0</v>
      </c>
      <c r="M2" s="7"/>
      <c r="N2" s="39">
        <v>0</v>
      </c>
      <c r="O2" s="7"/>
      <c r="P2" s="48">
        <v>0</v>
      </c>
      <c r="Q2" s="36"/>
      <c r="R2" s="36"/>
      <c r="S2" s="36">
        <v>66.599999999999994</v>
      </c>
      <c r="T2" s="36"/>
      <c r="U2" s="47">
        <v>0</v>
      </c>
      <c r="V2" s="37" t="e">
        <f>#REF!*F2+#REF!*G2+#REF!*H2+#REF!*I2+#REF!*J2+#REF!*K2+#REF!*L2+#REF!*M2+#REF!*N2+#REF!*O2+#REF!*P2+#REF!*Q2+#REF!*R2+#REF!*S2+#REF!*T2+#REF!*U2</f>
        <v>#REF!</v>
      </c>
      <c r="W2" s="5">
        <v>1899.5453189000002</v>
      </c>
      <c r="X2" s="5">
        <f>IF(Y2="EVN",V2,W2)</f>
        <v>1899.5453189000002</v>
      </c>
      <c r="Y2" s="8" t="s">
        <v>96</v>
      </c>
      <c r="Z2" s="2">
        <v>59</v>
      </c>
      <c r="AA2" s="2">
        <v>62</v>
      </c>
      <c r="AB2" s="36">
        <v>5</v>
      </c>
      <c r="AC2" s="54" t="s">
        <v>103</v>
      </c>
      <c r="AD2" s="54">
        <v>3097</v>
      </c>
      <c r="AF2" s="52"/>
      <c r="AG2" s="52"/>
      <c r="AH2" s="53"/>
    </row>
    <row r="3" spans="1:34" ht="66" x14ac:dyDescent="0.25">
      <c r="A3" s="9">
        <v>2</v>
      </c>
      <c r="B3" s="4" t="s">
        <v>3</v>
      </c>
      <c r="C3" s="4" t="s">
        <v>4</v>
      </c>
      <c r="D3" s="4" t="s">
        <v>102</v>
      </c>
      <c r="E3" s="4" t="s">
        <v>5</v>
      </c>
      <c r="F3" s="5">
        <v>15241800</v>
      </c>
      <c r="G3" s="5"/>
      <c r="H3" s="5"/>
      <c r="I3" s="5"/>
      <c r="J3" s="5"/>
      <c r="K3" s="10"/>
      <c r="L3" s="40">
        <v>2512</v>
      </c>
      <c r="M3" s="12"/>
      <c r="N3" s="40">
        <v>4615</v>
      </c>
      <c r="O3" s="11"/>
      <c r="P3" s="42">
        <v>80</v>
      </c>
      <c r="Q3" s="36"/>
      <c r="R3" s="36"/>
      <c r="S3" s="36"/>
      <c r="T3" s="36"/>
      <c r="U3" s="47">
        <v>5411.7349999999997</v>
      </c>
      <c r="V3" s="37" t="e">
        <f>#REF!*F3+#REF!*G3+#REF!*H3+#REF!*I3+#REF!*J3+#REF!*K3+#REF!*L3+#REF!*M3+#REF!*N3+#REF!*O3+#REF!*P3+#REF!*Q3+#REF!*R3+#REF!*S3+#REF!*T3+#REF!*U3</f>
        <v>#REF!</v>
      </c>
      <c r="W3" s="5">
        <v>2360.4433771550002</v>
      </c>
      <c r="X3" s="5">
        <f t="shared" ref="X3:X37" si="0">IF(Y3="EVN",V3,W3)</f>
        <v>2360.4433771550002</v>
      </c>
      <c r="Y3" s="14" t="s">
        <v>96</v>
      </c>
      <c r="Z3" s="2">
        <f>$Z$2</f>
        <v>59</v>
      </c>
      <c r="AA3" s="2">
        <f>$AA$2</f>
        <v>62</v>
      </c>
      <c r="AB3" s="36">
        <v>3</v>
      </c>
      <c r="AC3" s="54" t="s">
        <v>105</v>
      </c>
      <c r="AD3" s="54">
        <v>1818</v>
      </c>
      <c r="AF3" s="52"/>
      <c r="AG3" s="52"/>
      <c r="AH3" s="53"/>
    </row>
    <row r="4" spans="1:34" ht="66" x14ac:dyDescent="0.25">
      <c r="A4" s="3">
        <v>3</v>
      </c>
      <c r="B4" s="4" t="s">
        <v>6</v>
      </c>
      <c r="C4" s="4" t="s">
        <v>7</v>
      </c>
      <c r="D4" s="4" t="s">
        <v>102</v>
      </c>
      <c r="E4" s="4" t="s">
        <v>8</v>
      </c>
      <c r="F4" s="5">
        <v>22078200</v>
      </c>
      <c r="G4" s="5"/>
      <c r="H4" s="5"/>
      <c r="I4" s="5"/>
      <c r="J4" s="5"/>
      <c r="K4" s="15"/>
      <c r="L4" s="40">
        <v>0</v>
      </c>
      <c r="M4" s="11"/>
      <c r="N4" s="40">
        <v>0</v>
      </c>
      <c r="O4" s="11"/>
      <c r="P4" s="49">
        <v>0</v>
      </c>
      <c r="Q4" s="36"/>
      <c r="R4" s="36"/>
      <c r="S4" s="36"/>
      <c r="T4" s="36"/>
      <c r="U4" s="47">
        <v>0</v>
      </c>
      <c r="V4" s="37" t="e">
        <f>#REF!*F4+#REF!*G4+#REF!*H4+#REF!*I4+#REF!*J4+#REF!*K4+#REF!*L4+#REF!*M4+#REF!*N4+#REF!*O4+#REF!*P4+#REF!*Q4+#REF!*R4+#REF!*S4+#REF!*T4+#REF!*U4</f>
        <v>#REF!</v>
      </c>
      <c r="W4" s="5">
        <v>3406.6662600000004</v>
      </c>
      <c r="X4" s="5">
        <f t="shared" si="0"/>
        <v>3406.6662600000004</v>
      </c>
      <c r="Y4" s="16" t="s">
        <v>96</v>
      </c>
      <c r="Z4" s="2">
        <f t="shared" ref="Z4:Z37" si="1">$Z$2</f>
        <v>59</v>
      </c>
      <c r="AA4" s="2">
        <f t="shared" ref="AA4:AA37" si="2">$AA$2</f>
        <v>62</v>
      </c>
      <c r="AB4" s="36">
        <v>5</v>
      </c>
      <c r="AC4" s="36"/>
      <c r="AD4" s="36"/>
      <c r="AF4" s="52"/>
      <c r="AG4" s="52"/>
      <c r="AH4" s="53"/>
    </row>
    <row r="5" spans="1:34" ht="66" x14ac:dyDescent="0.25">
      <c r="A5" s="9">
        <v>4</v>
      </c>
      <c r="B5" s="4" t="s">
        <v>9</v>
      </c>
      <c r="C5" s="4" t="s">
        <v>10</v>
      </c>
      <c r="D5" s="4" t="s">
        <v>102</v>
      </c>
      <c r="E5" s="4" t="s">
        <v>11</v>
      </c>
      <c r="F5" s="17">
        <v>10548400</v>
      </c>
      <c r="G5" s="17"/>
      <c r="H5" s="17"/>
      <c r="I5" s="17"/>
      <c r="J5" s="17"/>
      <c r="K5" s="10">
        <v>3.2</v>
      </c>
      <c r="L5" s="40">
        <v>0</v>
      </c>
      <c r="M5" s="11"/>
      <c r="N5" s="40">
        <v>0</v>
      </c>
      <c r="O5" s="11"/>
      <c r="P5" s="42">
        <v>0</v>
      </c>
      <c r="Q5" s="36"/>
      <c r="R5" s="36"/>
      <c r="S5" s="36"/>
      <c r="T5" s="36"/>
      <c r="U5" s="47">
        <v>0</v>
      </c>
      <c r="V5" s="37" t="e">
        <f>#REF!*F5+#REF!*G5+#REF!*H5+#REF!*I5+#REF!*J5+#REF!*K5+#REF!*L5+#REF!*M5+#REF!*N5+#REF!*O5+#REF!*P5+#REF!*Q5+#REF!*R5+#REF!*S5+#REF!*T5+#REF!*U5</f>
        <v>#REF!</v>
      </c>
      <c r="W5" s="5">
        <v>1630.88212</v>
      </c>
      <c r="X5" s="5">
        <f t="shared" si="0"/>
        <v>1630.88212</v>
      </c>
      <c r="Y5" s="14" t="s">
        <v>96</v>
      </c>
      <c r="Z5" s="2">
        <f t="shared" si="1"/>
        <v>59</v>
      </c>
      <c r="AA5" s="2">
        <f t="shared" si="2"/>
        <v>62</v>
      </c>
      <c r="AB5" s="36">
        <v>5</v>
      </c>
      <c r="AC5" s="54" t="s">
        <v>106</v>
      </c>
      <c r="AD5" s="54">
        <v>1820</v>
      </c>
      <c r="AF5" s="52"/>
      <c r="AG5" s="52"/>
      <c r="AH5" s="53"/>
    </row>
    <row r="6" spans="1:34" ht="66" x14ac:dyDescent="0.25">
      <c r="A6" s="3">
        <v>5</v>
      </c>
      <c r="B6" s="4" t="s">
        <v>12</v>
      </c>
      <c r="C6" s="4" t="s">
        <v>13</v>
      </c>
      <c r="D6" s="4" t="s">
        <v>102</v>
      </c>
      <c r="E6" s="4" t="s">
        <v>14</v>
      </c>
      <c r="F6" s="17">
        <v>17183500</v>
      </c>
      <c r="G6" s="17"/>
      <c r="H6" s="17"/>
      <c r="I6" s="17"/>
      <c r="J6" s="17"/>
      <c r="K6" s="10">
        <v>1.6</v>
      </c>
      <c r="L6" s="40">
        <v>0</v>
      </c>
      <c r="M6" s="11"/>
      <c r="N6" s="40">
        <v>0</v>
      </c>
      <c r="O6" s="11"/>
      <c r="P6" s="42">
        <v>21</v>
      </c>
      <c r="Q6" s="36"/>
      <c r="R6" s="36"/>
      <c r="S6" s="36">
        <v>7.56</v>
      </c>
      <c r="T6" s="36"/>
      <c r="U6" s="47">
        <v>0</v>
      </c>
      <c r="V6" s="37" t="e">
        <f>#REF!*F6+#REF!*G6+#REF!*H6+#REF!*I6+#REF!*J6+#REF!*K6+#REF!*L6+#REF!*M6+#REF!*N6+#REF!*O6+#REF!*P6+#REF!*Q6+#REF!*R6+#REF!*S6+#REF!*T6+#REF!*U6</f>
        <v>#REF!</v>
      </c>
      <c r="W6" s="5">
        <v>2661.3038800000004</v>
      </c>
      <c r="X6" s="5">
        <f t="shared" si="0"/>
        <v>2661.3038800000004</v>
      </c>
      <c r="Y6" s="14" t="s">
        <v>96</v>
      </c>
      <c r="Z6" s="2">
        <f t="shared" si="1"/>
        <v>59</v>
      </c>
      <c r="AA6" s="2">
        <f t="shared" si="2"/>
        <v>62</v>
      </c>
      <c r="AB6" s="36">
        <v>5</v>
      </c>
      <c r="AC6" s="54" t="s">
        <v>107</v>
      </c>
      <c r="AD6" s="54">
        <v>1821</v>
      </c>
      <c r="AF6" s="52"/>
      <c r="AG6" s="52"/>
      <c r="AH6" s="53"/>
    </row>
    <row r="7" spans="1:34" ht="66" x14ac:dyDescent="0.25">
      <c r="A7" s="9">
        <v>6</v>
      </c>
      <c r="B7" s="4" t="s">
        <v>15</v>
      </c>
      <c r="C7" s="4" t="s">
        <v>16</v>
      </c>
      <c r="D7" s="4" t="s">
        <v>102</v>
      </c>
      <c r="E7" s="4" t="s">
        <v>17</v>
      </c>
      <c r="F7" s="17">
        <v>10715200</v>
      </c>
      <c r="G7" s="17"/>
      <c r="H7" s="17"/>
      <c r="I7" s="17"/>
      <c r="J7" s="17"/>
      <c r="K7" s="10">
        <v>10.4</v>
      </c>
      <c r="L7" s="40">
        <v>0</v>
      </c>
      <c r="M7" s="11"/>
      <c r="N7" s="40">
        <v>0</v>
      </c>
      <c r="O7" s="11"/>
      <c r="P7" s="42">
        <v>0</v>
      </c>
      <c r="Q7" s="36"/>
      <c r="R7" s="36"/>
      <c r="S7" s="36"/>
      <c r="T7" s="36"/>
      <c r="U7" s="47">
        <v>0</v>
      </c>
      <c r="V7" s="37" t="e">
        <f>#REF!*F7+#REF!*G7+#REF!*H7+#REF!*I7+#REF!*J7+#REF!*K7+#REF!*L7+#REF!*M7+#REF!*N7+#REF!*O7+#REF!*P7+#REF!*Q7+#REF!*R7+#REF!*S7+#REF!*T7+#REF!*U7</f>
        <v>#REF!</v>
      </c>
      <c r="W7" s="5">
        <v>1663.96336</v>
      </c>
      <c r="X7" s="5">
        <f t="shared" si="0"/>
        <v>1663.96336</v>
      </c>
      <c r="Y7" s="14" t="s">
        <v>96</v>
      </c>
      <c r="Z7" s="2">
        <f t="shared" si="1"/>
        <v>59</v>
      </c>
      <c r="AA7" s="2">
        <f t="shared" si="2"/>
        <v>62</v>
      </c>
      <c r="AB7" s="36">
        <v>5</v>
      </c>
      <c r="AC7" s="54" t="s">
        <v>108</v>
      </c>
      <c r="AD7" s="54">
        <v>1822</v>
      </c>
      <c r="AF7" s="52"/>
      <c r="AG7" s="52"/>
      <c r="AH7" s="53"/>
    </row>
    <row r="8" spans="1:34" ht="66" x14ac:dyDescent="0.25">
      <c r="A8" s="3">
        <v>7</v>
      </c>
      <c r="B8" s="4" t="s">
        <v>18</v>
      </c>
      <c r="C8" s="4" t="s">
        <v>19</v>
      </c>
      <c r="D8" s="4" t="s">
        <v>102</v>
      </c>
      <c r="E8" s="18" t="s">
        <v>11</v>
      </c>
      <c r="F8" s="5">
        <v>18048354</v>
      </c>
      <c r="G8" s="5"/>
      <c r="H8" s="5"/>
      <c r="I8" s="5"/>
      <c r="J8" s="5"/>
      <c r="K8" s="19">
        <v>12</v>
      </c>
      <c r="L8" s="40">
        <v>0</v>
      </c>
      <c r="M8" s="11"/>
      <c r="N8" s="40">
        <v>0</v>
      </c>
      <c r="O8" s="11"/>
      <c r="P8" s="42">
        <v>0</v>
      </c>
      <c r="Q8" s="36"/>
      <c r="R8" s="36"/>
      <c r="S8" s="36"/>
      <c r="T8" s="36"/>
      <c r="U8" s="47">
        <v>8400</v>
      </c>
      <c r="V8" s="37" t="e">
        <f>#REF!*F8+#REF!*G8+#REF!*H8+#REF!*I8+#REF!*J8+#REF!*K8+#REF!*L8+#REF!*M8+#REF!*N8+#REF!*O8+#REF!*P8+#REF!*Q8+#REF!*R8+#REF!*S8+#REF!*T8+#REF!*U8</f>
        <v>#REF!</v>
      </c>
      <c r="W8" s="5">
        <v>2800.2342222000002</v>
      </c>
      <c r="X8" s="5">
        <f t="shared" si="0"/>
        <v>2800.2342222000002</v>
      </c>
      <c r="Y8" s="16" t="s">
        <v>96</v>
      </c>
      <c r="Z8" s="2">
        <f t="shared" si="1"/>
        <v>59</v>
      </c>
      <c r="AA8" s="2">
        <f t="shared" si="2"/>
        <v>62</v>
      </c>
      <c r="AB8" s="36">
        <v>5</v>
      </c>
      <c r="AC8" s="54" t="s">
        <v>110</v>
      </c>
      <c r="AD8" s="54">
        <v>1825</v>
      </c>
      <c r="AF8" s="52"/>
      <c r="AG8" s="52"/>
      <c r="AH8" s="53"/>
    </row>
    <row r="9" spans="1:34" ht="66" x14ac:dyDescent="0.25">
      <c r="A9" s="9">
        <v>8</v>
      </c>
      <c r="B9" s="4" t="s">
        <v>20</v>
      </c>
      <c r="C9" s="4" t="s">
        <v>21</v>
      </c>
      <c r="D9" s="4" t="s">
        <v>102</v>
      </c>
      <c r="E9" s="18" t="s">
        <v>11</v>
      </c>
      <c r="F9" s="5">
        <v>7600609</v>
      </c>
      <c r="G9" s="5"/>
      <c r="H9" s="5"/>
      <c r="I9" s="5"/>
      <c r="J9" s="5"/>
      <c r="K9" s="19">
        <v>6</v>
      </c>
      <c r="L9" s="40">
        <v>0</v>
      </c>
      <c r="M9" s="11"/>
      <c r="N9" s="40">
        <v>0</v>
      </c>
      <c r="O9" s="11"/>
      <c r="P9" s="42">
        <v>0</v>
      </c>
      <c r="Q9" s="36"/>
      <c r="R9" s="36"/>
      <c r="S9" s="36"/>
      <c r="T9" s="36"/>
      <c r="U9" s="47">
        <v>0</v>
      </c>
      <c r="V9" s="37" t="e">
        <f>#REF!*F9+#REF!*G9+#REF!*H9+#REF!*I9+#REF!*J9+#REF!*K9+#REF!*L9+#REF!*M9+#REF!*N9+#REF!*O9+#REF!*P9+#REF!*Q9+#REF!*R9+#REF!*S9+#REF!*T9+#REF!*U9</f>
        <v>#REF!</v>
      </c>
      <c r="W9" s="5">
        <v>1178.8939687</v>
      </c>
      <c r="X9" s="5">
        <f t="shared" si="0"/>
        <v>1178.8939687</v>
      </c>
      <c r="Y9" s="8" t="s">
        <v>96</v>
      </c>
      <c r="Z9" s="2">
        <f t="shared" si="1"/>
        <v>59</v>
      </c>
      <c r="AA9" s="2">
        <f t="shared" si="2"/>
        <v>62</v>
      </c>
      <c r="AB9" s="36">
        <v>5</v>
      </c>
      <c r="AC9" s="54" t="s">
        <v>109</v>
      </c>
      <c r="AD9" s="54">
        <v>1824</v>
      </c>
      <c r="AF9" s="52"/>
      <c r="AG9" s="52"/>
      <c r="AH9" s="53"/>
    </row>
    <row r="10" spans="1:34" ht="66" x14ac:dyDescent="0.25">
      <c r="A10" s="3">
        <v>9</v>
      </c>
      <c r="B10" s="4" t="s">
        <v>22</v>
      </c>
      <c r="C10" s="4" t="s">
        <v>23</v>
      </c>
      <c r="D10" s="4" t="s">
        <v>102</v>
      </c>
      <c r="E10" s="4" t="s">
        <v>24</v>
      </c>
      <c r="F10" s="5">
        <v>67344109</v>
      </c>
      <c r="G10" s="5"/>
      <c r="H10" s="5"/>
      <c r="I10" s="5"/>
      <c r="J10" s="5"/>
      <c r="K10" s="19">
        <v>15</v>
      </c>
      <c r="L10" s="40">
        <v>0</v>
      </c>
      <c r="M10" s="11"/>
      <c r="N10" s="40">
        <v>0</v>
      </c>
      <c r="O10" s="11"/>
      <c r="P10" s="42">
        <v>213</v>
      </c>
      <c r="Q10" s="36"/>
      <c r="R10" s="36"/>
      <c r="S10" s="36"/>
      <c r="T10" s="36"/>
      <c r="U10" s="47">
        <v>0</v>
      </c>
      <c r="V10" s="37" t="e">
        <f>#REF!*F10+#REF!*G10+#REF!*H10+#REF!*I10+#REF!*J10+#REF!*K10+#REF!*L10+#REF!*M10+#REF!*N10+#REF!*O10+#REF!*P10+#REF!*Q10+#REF!*R10+#REF!*S10+#REF!*T10+#REF!*U10</f>
        <v>#REF!</v>
      </c>
      <c r="W10" s="5">
        <v>10406.672808699999</v>
      </c>
      <c r="X10" s="5">
        <f t="shared" si="0"/>
        <v>10406.672808699999</v>
      </c>
      <c r="Y10" s="16" t="s">
        <v>96</v>
      </c>
      <c r="Z10" s="2">
        <f t="shared" si="1"/>
        <v>59</v>
      </c>
      <c r="AA10" s="2">
        <f t="shared" si="2"/>
        <v>62</v>
      </c>
      <c r="AB10" s="36">
        <v>5</v>
      </c>
      <c r="AC10" s="54" t="s">
        <v>111</v>
      </c>
      <c r="AD10" s="54">
        <v>1826</v>
      </c>
      <c r="AF10" s="52"/>
      <c r="AG10" s="52"/>
      <c r="AH10" s="53"/>
    </row>
    <row r="11" spans="1:34" ht="66" x14ac:dyDescent="0.25">
      <c r="A11" s="9">
        <v>10</v>
      </c>
      <c r="B11" s="20" t="s">
        <v>25</v>
      </c>
      <c r="C11" s="20" t="s">
        <v>26</v>
      </c>
      <c r="D11" s="4" t="s">
        <v>102</v>
      </c>
      <c r="E11" s="20" t="s">
        <v>11</v>
      </c>
      <c r="F11" s="21">
        <v>10943900</v>
      </c>
      <c r="G11" s="21"/>
      <c r="H11" s="21"/>
      <c r="I11" s="21"/>
      <c r="J11" s="21"/>
      <c r="K11" s="22"/>
      <c r="L11" s="41">
        <v>0</v>
      </c>
      <c r="M11" s="23"/>
      <c r="N11" s="41">
        <v>0</v>
      </c>
      <c r="O11" s="23"/>
      <c r="P11" s="41">
        <v>0</v>
      </c>
      <c r="Q11" s="36"/>
      <c r="R11" s="36"/>
      <c r="S11" s="36"/>
      <c r="T11" s="36"/>
      <c r="U11" s="47">
        <v>0</v>
      </c>
      <c r="V11" s="37" t="e">
        <f>#REF!*F11+#REF!*G11+#REF!*H11+#REF!*I11+#REF!*J11+#REF!*K11+#REF!*L11+#REF!*M11+#REF!*N11+#REF!*O11+#REF!*P11+#REF!*Q11+#REF!*R11+#REF!*S11+#REF!*T11+#REF!*U11</f>
        <v>#REF!</v>
      </c>
      <c r="W11" s="5">
        <v>1688.6437700000001</v>
      </c>
      <c r="X11" s="5">
        <f t="shared" si="0"/>
        <v>1688.6437700000001</v>
      </c>
      <c r="Y11" s="24" t="s">
        <v>96</v>
      </c>
      <c r="Z11" s="2">
        <f t="shared" si="1"/>
        <v>59</v>
      </c>
      <c r="AA11" s="2">
        <f t="shared" si="2"/>
        <v>62</v>
      </c>
      <c r="AB11" s="36">
        <v>5</v>
      </c>
      <c r="AC11" s="54" t="s">
        <v>112</v>
      </c>
      <c r="AD11" s="54">
        <v>1827</v>
      </c>
      <c r="AF11" s="52"/>
      <c r="AG11" s="52"/>
      <c r="AH11" s="53"/>
    </row>
    <row r="12" spans="1:34" ht="66" x14ac:dyDescent="0.25">
      <c r="A12" s="3">
        <v>11</v>
      </c>
      <c r="B12" s="4" t="s">
        <v>27</v>
      </c>
      <c r="C12" s="4" t="s">
        <v>28</v>
      </c>
      <c r="D12" s="4" t="s">
        <v>102</v>
      </c>
      <c r="E12" s="4" t="s">
        <v>29</v>
      </c>
      <c r="F12" s="17">
        <v>8380000</v>
      </c>
      <c r="G12" s="17"/>
      <c r="H12" s="17"/>
      <c r="I12" s="17"/>
      <c r="J12" s="17"/>
      <c r="K12" s="25">
        <v>42</v>
      </c>
      <c r="L12" s="40">
        <v>0</v>
      </c>
      <c r="M12" s="11"/>
      <c r="N12" s="40">
        <v>0</v>
      </c>
      <c r="O12" s="11"/>
      <c r="P12" s="42">
        <v>0</v>
      </c>
      <c r="Q12" s="36"/>
      <c r="R12" s="36"/>
      <c r="S12" s="36"/>
      <c r="T12" s="36"/>
      <c r="U12" s="47">
        <v>0</v>
      </c>
      <c r="V12" s="37" t="e">
        <f>#REF!*F12+#REF!*G12+#REF!*H12+#REF!*I12+#REF!*J12+#REF!*K12+#REF!*L12+#REF!*M12+#REF!*N12+#REF!*O12+#REF!*P12+#REF!*Q12+#REF!*R12+#REF!*S12+#REF!*T12+#REF!*U12</f>
        <v>#REF!</v>
      </c>
      <c r="W12" s="5">
        <v>1335.874</v>
      </c>
      <c r="X12" s="5">
        <f t="shared" si="0"/>
        <v>1335.874</v>
      </c>
      <c r="Y12" s="16" t="s">
        <v>96</v>
      </c>
      <c r="Z12" s="2">
        <f t="shared" si="1"/>
        <v>59</v>
      </c>
      <c r="AA12" s="2">
        <f t="shared" si="2"/>
        <v>62</v>
      </c>
      <c r="AB12" s="36">
        <v>5</v>
      </c>
      <c r="AC12" s="54" t="s">
        <v>121</v>
      </c>
      <c r="AD12" s="54">
        <v>1828</v>
      </c>
      <c r="AF12" s="52"/>
      <c r="AG12" s="52"/>
      <c r="AH12" s="53"/>
    </row>
    <row r="13" spans="1:34" ht="49.5" x14ac:dyDescent="0.25">
      <c r="A13" s="9">
        <v>12</v>
      </c>
      <c r="B13" s="20" t="s">
        <v>30</v>
      </c>
      <c r="C13" s="20" t="s">
        <v>31</v>
      </c>
      <c r="D13" s="4" t="s">
        <v>102</v>
      </c>
      <c r="E13" s="20" t="s">
        <v>32</v>
      </c>
      <c r="F13" s="21">
        <v>29994100</v>
      </c>
      <c r="G13" s="21"/>
      <c r="H13" s="21"/>
      <c r="I13" s="21"/>
      <c r="J13" s="21"/>
      <c r="K13" s="23"/>
      <c r="L13" s="41">
        <v>0</v>
      </c>
      <c r="M13" s="23"/>
      <c r="N13" s="41">
        <v>0</v>
      </c>
      <c r="O13" s="23"/>
      <c r="P13" s="41">
        <v>0</v>
      </c>
      <c r="Q13" s="36"/>
      <c r="R13" s="36"/>
      <c r="S13" s="36"/>
      <c r="T13" s="36"/>
      <c r="U13" s="47">
        <v>0</v>
      </c>
      <c r="V13" s="37" t="e">
        <f>#REF!*F13+#REF!*G13+#REF!*H13+#REF!*I13+#REF!*J13+#REF!*K13+#REF!*L13+#REF!*M13+#REF!*N13+#REF!*O13+#REF!*P13+#REF!*Q13+#REF!*R13+#REF!*S13+#REF!*T13+#REF!*U13</f>
        <v>#REF!</v>
      </c>
      <c r="W13" s="5">
        <v>4628.0896300000004</v>
      </c>
      <c r="X13" s="5">
        <f t="shared" si="0"/>
        <v>4628.0896300000004</v>
      </c>
      <c r="Y13" s="24" t="s">
        <v>96</v>
      </c>
      <c r="Z13" s="2">
        <f t="shared" si="1"/>
        <v>59</v>
      </c>
      <c r="AA13" s="2">
        <f t="shared" si="2"/>
        <v>62</v>
      </c>
      <c r="AB13" s="36">
        <v>5</v>
      </c>
      <c r="AC13" s="54" t="s">
        <v>113</v>
      </c>
      <c r="AD13" s="54">
        <v>1829</v>
      </c>
      <c r="AF13" s="52"/>
      <c r="AG13" s="52"/>
      <c r="AH13" s="53"/>
    </row>
    <row r="14" spans="1:34" ht="66" x14ac:dyDescent="0.25">
      <c r="A14" s="3">
        <v>13</v>
      </c>
      <c r="B14" s="20" t="s">
        <v>33</v>
      </c>
      <c r="C14" s="20" t="s">
        <v>34</v>
      </c>
      <c r="D14" s="4" t="s">
        <v>102</v>
      </c>
      <c r="E14" s="20" t="s">
        <v>35</v>
      </c>
      <c r="F14" s="22">
        <v>8623500</v>
      </c>
      <c r="G14" s="22"/>
      <c r="H14" s="22"/>
      <c r="I14" s="22"/>
      <c r="J14" s="22"/>
      <c r="K14" s="23"/>
      <c r="L14" s="41">
        <v>0</v>
      </c>
      <c r="M14" s="23"/>
      <c r="N14" s="41">
        <v>0</v>
      </c>
      <c r="O14" s="23"/>
      <c r="P14" s="41">
        <v>0</v>
      </c>
      <c r="Q14" s="36"/>
      <c r="R14" s="36"/>
      <c r="S14" s="36"/>
      <c r="T14" s="36"/>
      <c r="U14" s="47">
        <v>20444.013999999999</v>
      </c>
      <c r="V14" s="37" t="e">
        <f>#REF!*F14+#REF!*G14+#REF!*H14+#REF!*I14+#REF!*J14+#REF!*K14+#REF!*L14+#REF!*M14+#REF!*N14+#REF!*O14+#REF!*P14+#REF!*Q14+#REF!*R14+#REF!*S14+#REF!*T14+#REF!*U14</f>
        <v>#REF!</v>
      </c>
      <c r="W14" s="5">
        <v>1338.2316672220002</v>
      </c>
      <c r="X14" s="5">
        <f t="shared" si="0"/>
        <v>1338.2316672220002</v>
      </c>
      <c r="Y14" s="24" t="s">
        <v>96</v>
      </c>
      <c r="Z14" s="2">
        <f t="shared" si="1"/>
        <v>59</v>
      </c>
      <c r="AA14" s="2">
        <f t="shared" si="2"/>
        <v>62</v>
      </c>
      <c r="AB14" s="36">
        <v>5</v>
      </c>
      <c r="AC14" s="54" t="s">
        <v>114</v>
      </c>
      <c r="AD14" s="54">
        <v>1832</v>
      </c>
      <c r="AF14" s="52"/>
      <c r="AG14" s="52"/>
      <c r="AH14" s="53"/>
    </row>
    <row r="15" spans="1:34" ht="49.5" x14ac:dyDescent="0.25">
      <c r="A15" s="9">
        <v>14</v>
      </c>
      <c r="B15" s="20" t="s">
        <v>36</v>
      </c>
      <c r="C15" s="20" t="s">
        <v>37</v>
      </c>
      <c r="D15" s="4" t="s">
        <v>102</v>
      </c>
      <c r="E15" s="20" t="s">
        <v>38</v>
      </c>
      <c r="F15" s="21">
        <v>51509400</v>
      </c>
      <c r="G15" s="21"/>
      <c r="H15" s="21"/>
      <c r="I15" s="21"/>
      <c r="J15" s="21"/>
      <c r="K15" s="23"/>
      <c r="L15" s="41">
        <v>0</v>
      </c>
      <c r="M15" s="26"/>
      <c r="N15" s="41">
        <v>0</v>
      </c>
      <c r="O15" s="26"/>
      <c r="P15" s="41">
        <v>0</v>
      </c>
      <c r="Q15" s="36"/>
      <c r="R15" s="36"/>
      <c r="S15" s="36"/>
      <c r="T15" s="36"/>
      <c r="U15" s="47">
        <v>0</v>
      </c>
      <c r="V15" s="37" t="e">
        <f>#REF!*F15+#REF!*G15+#REF!*H15+#REF!*I15+#REF!*J15+#REF!*K15+#REF!*L15+#REF!*M15+#REF!*N15+#REF!*O15+#REF!*P15+#REF!*Q15+#REF!*R15+#REF!*S15+#REF!*T15+#REF!*U15</f>
        <v>#REF!</v>
      </c>
      <c r="W15" s="5">
        <v>7947.9004200000008</v>
      </c>
      <c r="X15" s="5">
        <f t="shared" si="0"/>
        <v>7947.9004200000008</v>
      </c>
      <c r="Y15" s="24" t="s">
        <v>96</v>
      </c>
      <c r="Z15" s="2">
        <f t="shared" si="1"/>
        <v>59</v>
      </c>
      <c r="AA15" s="2">
        <f t="shared" si="2"/>
        <v>62</v>
      </c>
      <c r="AB15" s="36">
        <v>5</v>
      </c>
      <c r="AC15" s="54" t="s">
        <v>115</v>
      </c>
      <c r="AD15" s="54">
        <v>1834</v>
      </c>
      <c r="AF15" s="52"/>
      <c r="AG15" s="52"/>
      <c r="AH15" s="53"/>
    </row>
    <row r="16" spans="1:34" ht="66" x14ac:dyDescent="0.25">
      <c r="A16" s="3">
        <v>15</v>
      </c>
      <c r="B16" s="4" t="s">
        <v>39</v>
      </c>
      <c r="C16" s="4" t="s">
        <v>40</v>
      </c>
      <c r="D16" s="4" t="s">
        <v>102</v>
      </c>
      <c r="E16" s="4" t="s">
        <v>14</v>
      </c>
      <c r="F16" s="17">
        <v>25217930</v>
      </c>
      <c r="G16" s="17"/>
      <c r="H16" s="17"/>
      <c r="I16" s="17"/>
      <c r="J16" s="17"/>
      <c r="K16" s="13"/>
      <c r="L16" s="40">
        <v>14000</v>
      </c>
      <c r="M16" s="5"/>
      <c r="N16" s="40">
        <v>0</v>
      </c>
      <c r="O16" s="5"/>
      <c r="P16" s="42">
        <v>0</v>
      </c>
      <c r="Q16" s="36"/>
      <c r="R16" s="36"/>
      <c r="S16" s="36">
        <v>5</v>
      </c>
      <c r="T16" s="36"/>
      <c r="U16" s="47">
        <v>5.35</v>
      </c>
      <c r="V16" s="37" t="e">
        <f>#REF!*F16+#REF!*G16+#REF!*H16+#REF!*I16+#REF!*J16+#REF!*K16+#REF!*L16+#REF!*M16+#REF!*N16+#REF!*O16+#REF!*P16+#REF!*Q16+#REF!*R16+#REF!*S16+#REF!*T16+#REF!*U16</f>
        <v>#REF!</v>
      </c>
      <c r="W16" s="5">
        <v>3908.8985945500003</v>
      </c>
      <c r="X16" s="5">
        <f t="shared" si="0"/>
        <v>3908.8985945500003</v>
      </c>
      <c r="Y16" s="16" t="s">
        <v>96</v>
      </c>
      <c r="Z16" s="2">
        <f t="shared" si="1"/>
        <v>59</v>
      </c>
      <c r="AA16" s="2">
        <f t="shared" si="2"/>
        <v>62</v>
      </c>
      <c r="AB16" s="36">
        <v>5</v>
      </c>
      <c r="AC16" s="54" t="s">
        <v>116</v>
      </c>
      <c r="AD16" s="54">
        <v>1835</v>
      </c>
      <c r="AF16" s="52"/>
      <c r="AG16" s="52"/>
      <c r="AH16" s="53"/>
    </row>
    <row r="17" spans="1:34" ht="49.5" x14ac:dyDescent="0.25">
      <c r="A17" s="9">
        <v>16</v>
      </c>
      <c r="B17" s="20" t="s">
        <v>41</v>
      </c>
      <c r="C17" s="20" t="s">
        <v>42</v>
      </c>
      <c r="D17" s="4" t="s">
        <v>102</v>
      </c>
      <c r="E17" s="20" t="s">
        <v>14</v>
      </c>
      <c r="F17" s="22">
        <v>21922200</v>
      </c>
      <c r="G17" s="22"/>
      <c r="H17" s="22"/>
      <c r="I17" s="22"/>
      <c r="J17" s="22"/>
      <c r="K17" s="23"/>
      <c r="L17" s="41">
        <v>0</v>
      </c>
      <c r="M17" s="23"/>
      <c r="N17" s="41">
        <v>0</v>
      </c>
      <c r="O17" s="23"/>
      <c r="P17" s="41">
        <v>0</v>
      </c>
      <c r="Q17" s="36"/>
      <c r="R17" s="36"/>
      <c r="S17" s="36"/>
      <c r="T17" s="36"/>
      <c r="U17" s="47"/>
      <c r="V17" s="37" t="e">
        <f>#REF!*F17+#REF!*G17+#REF!*H17+#REF!*I17+#REF!*J17+#REF!*K17+#REF!*L17+#REF!*M17+#REF!*N17+#REF!*O17+#REF!*P17+#REF!*Q17+#REF!*R17+#REF!*S17+#REF!*T17+#REF!*U17</f>
        <v>#REF!</v>
      </c>
      <c r="W17" s="5">
        <v>3382.59546</v>
      </c>
      <c r="X17" s="5">
        <f t="shared" si="0"/>
        <v>3382.59546</v>
      </c>
      <c r="Y17" s="24" t="s">
        <v>96</v>
      </c>
      <c r="Z17" s="2">
        <f t="shared" si="1"/>
        <v>59</v>
      </c>
      <c r="AA17" s="2">
        <f t="shared" si="2"/>
        <v>62</v>
      </c>
      <c r="AB17" s="36">
        <v>5</v>
      </c>
      <c r="AC17" s="54" t="s">
        <v>117</v>
      </c>
      <c r="AD17" s="54">
        <v>1836</v>
      </c>
      <c r="AF17" s="52"/>
      <c r="AG17" s="52"/>
      <c r="AH17" s="53"/>
    </row>
    <row r="18" spans="1:34" ht="66" x14ac:dyDescent="0.25">
      <c r="A18" s="3">
        <v>17</v>
      </c>
      <c r="B18" s="18" t="s">
        <v>43</v>
      </c>
      <c r="C18" s="18" t="s">
        <v>44</v>
      </c>
      <c r="D18" s="4" t="s">
        <v>102</v>
      </c>
      <c r="E18" s="27" t="s">
        <v>45</v>
      </c>
      <c r="F18" s="25">
        <v>15630200</v>
      </c>
      <c r="G18" s="25"/>
      <c r="H18" s="25"/>
      <c r="I18" s="25"/>
      <c r="J18" s="25"/>
      <c r="K18" s="13"/>
      <c r="L18" s="42">
        <v>6000</v>
      </c>
      <c r="M18" s="13"/>
      <c r="N18" s="42">
        <v>0</v>
      </c>
      <c r="O18" s="13"/>
      <c r="P18" s="42">
        <v>0</v>
      </c>
      <c r="Q18" s="36"/>
      <c r="R18" s="36"/>
      <c r="S18" s="36"/>
      <c r="T18" s="36"/>
      <c r="U18" s="47"/>
      <c r="V18" s="37" t="e">
        <f>#REF!*F18+#REF!*G18+#REF!*H18+#REF!*I18+#REF!*J18+#REF!*K18+#REF!*L18+#REF!*M18+#REF!*N18+#REF!*O18+#REF!*P18+#REF!*Q18+#REF!*R18+#REF!*S18+#REF!*T18+#REF!*U18</f>
        <v>#REF!</v>
      </c>
      <c r="W18" s="5">
        <v>2417.0198600000003</v>
      </c>
      <c r="X18" s="5">
        <f t="shared" si="0"/>
        <v>2417.0198600000003</v>
      </c>
      <c r="Y18" s="28" t="s">
        <v>96</v>
      </c>
      <c r="Z18" s="2">
        <f t="shared" si="1"/>
        <v>59</v>
      </c>
      <c r="AA18" s="2">
        <f t="shared" si="2"/>
        <v>62</v>
      </c>
      <c r="AB18" s="36">
        <v>5</v>
      </c>
      <c r="AC18" s="54" t="s">
        <v>119</v>
      </c>
      <c r="AD18" s="54">
        <v>1840</v>
      </c>
      <c r="AF18" s="52"/>
      <c r="AG18" s="52"/>
      <c r="AH18" s="53"/>
    </row>
    <row r="19" spans="1:34" ht="49.5" x14ac:dyDescent="0.25">
      <c r="A19" s="9">
        <v>18</v>
      </c>
      <c r="B19" s="4" t="s">
        <v>46</v>
      </c>
      <c r="C19" s="4" t="s">
        <v>47</v>
      </c>
      <c r="D19" s="4" t="s">
        <v>102</v>
      </c>
      <c r="E19" s="29" t="s">
        <v>48</v>
      </c>
      <c r="F19" s="5">
        <v>8123772</v>
      </c>
      <c r="G19" s="5"/>
      <c r="H19" s="5"/>
      <c r="I19" s="5"/>
      <c r="J19" s="5"/>
      <c r="K19" s="10">
        <v>32.6</v>
      </c>
      <c r="L19" s="40">
        <v>0</v>
      </c>
      <c r="M19" s="11"/>
      <c r="N19" s="40">
        <v>0</v>
      </c>
      <c r="O19" s="11"/>
      <c r="P19" s="42">
        <v>29808</v>
      </c>
      <c r="Q19" s="36"/>
      <c r="R19" s="36"/>
      <c r="S19" s="36"/>
      <c r="T19" s="36"/>
      <c r="U19" s="47"/>
      <c r="V19" s="37" t="e">
        <f>#REF!*F19+#REF!*G19+#REF!*H19+#REF!*I19+#REF!*J19+#REF!*K19+#REF!*L19+#REF!*M19+#REF!*N19+#REF!*O19+#REF!*P19+#REF!*Q19+#REF!*R19+#REF!*S19+#REF!*T19+#REF!*U19</f>
        <v>#REF!</v>
      </c>
      <c r="W19" s="5">
        <v>1311.9912256</v>
      </c>
      <c r="X19" s="5">
        <f t="shared" si="0"/>
        <v>1311.9912256</v>
      </c>
      <c r="Y19" s="16" t="s">
        <v>96</v>
      </c>
      <c r="Z19" s="2">
        <f t="shared" si="1"/>
        <v>59</v>
      </c>
      <c r="AA19" s="2">
        <f t="shared" si="2"/>
        <v>62</v>
      </c>
      <c r="AB19" s="36">
        <v>5</v>
      </c>
      <c r="AC19" s="54" t="s">
        <v>120</v>
      </c>
      <c r="AD19" s="54">
        <v>1841</v>
      </c>
      <c r="AF19" s="52"/>
      <c r="AG19" s="52"/>
      <c r="AH19" s="53"/>
    </row>
    <row r="20" spans="1:34" ht="66" x14ac:dyDescent="0.25">
      <c r="A20" s="3">
        <v>19</v>
      </c>
      <c r="B20" s="30" t="s">
        <v>49</v>
      </c>
      <c r="C20" s="20" t="s">
        <v>50</v>
      </c>
      <c r="D20" s="4" t="s">
        <v>102</v>
      </c>
      <c r="E20" s="30" t="s">
        <v>51</v>
      </c>
      <c r="F20" s="22">
        <v>7092700</v>
      </c>
      <c r="G20" s="22"/>
      <c r="H20" s="22"/>
      <c r="I20" s="22"/>
      <c r="J20" s="22"/>
      <c r="K20" s="25"/>
      <c r="L20" s="41">
        <v>9300</v>
      </c>
      <c r="M20" s="23"/>
      <c r="N20" s="41">
        <v>0</v>
      </c>
      <c r="O20" s="23"/>
      <c r="P20" s="42">
        <v>0</v>
      </c>
      <c r="Q20" s="36"/>
      <c r="R20" s="36"/>
      <c r="S20" s="36"/>
      <c r="T20" s="36"/>
      <c r="U20" s="47"/>
      <c r="V20" s="37" t="e">
        <f>#REF!*F20+#REF!*G20+#REF!*H20+#REF!*I20+#REF!*J20+#REF!*K20+#REF!*L20+#REF!*M20+#REF!*N20+#REF!*O20+#REF!*P20+#REF!*Q20+#REF!*R20+#REF!*S20+#REF!*T20+#REF!*U20</f>
        <v>#REF!</v>
      </c>
      <c r="W20" s="5">
        <v>1104.3007990000001</v>
      </c>
      <c r="X20" s="5">
        <f t="shared" si="0"/>
        <v>1104.3007990000001</v>
      </c>
      <c r="Y20" s="16" t="s">
        <v>96</v>
      </c>
      <c r="Z20" s="2">
        <f t="shared" si="1"/>
        <v>59</v>
      </c>
      <c r="AA20" s="2">
        <f t="shared" si="2"/>
        <v>62</v>
      </c>
      <c r="AB20" s="36">
        <v>5</v>
      </c>
      <c r="AC20" s="54" t="s">
        <v>118</v>
      </c>
      <c r="AD20" s="54">
        <v>1838</v>
      </c>
      <c r="AF20" s="52"/>
      <c r="AG20" s="52"/>
      <c r="AH20" s="53"/>
    </row>
    <row r="21" spans="1:34" ht="66" x14ac:dyDescent="0.25">
      <c r="A21" s="9">
        <v>20</v>
      </c>
      <c r="B21" s="4" t="s">
        <v>52</v>
      </c>
      <c r="C21" s="4" t="s">
        <v>53</v>
      </c>
      <c r="D21" s="4" t="s">
        <v>102</v>
      </c>
      <c r="E21" s="4" t="s">
        <v>54</v>
      </c>
      <c r="F21" s="17">
        <v>35372191</v>
      </c>
      <c r="G21" s="17"/>
      <c r="H21" s="17"/>
      <c r="I21" s="17"/>
      <c r="J21" s="17"/>
      <c r="K21" s="31"/>
      <c r="L21" s="39">
        <v>25420</v>
      </c>
      <c r="M21" s="9"/>
      <c r="N21" s="39">
        <v>0</v>
      </c>
      <c r="O21" s="9"/>
      <c r="P21" s="48">
        <v>634</v>
      </c>
      <c r="Q21" s="36"/>
      <c r="R21" s="36"/>
      <c r="S21" s="36"/>
      <c r="T21" s="36"/>
      <c r="U21" s="47"/>
      <c r="V21" s="37" t="e">
        <f>#REF!*F21+#REF!*G21+#REF!*H21+#REF!*I21+#REF!*J21+#REF!*K21+#REF!*L21+#REF!*M21+#REF!*N21+#REF!*O21+#REF!*P21+#REF!*Q21+#REF!*R21+#REF!*S21+#REF!*T21+#REF!*U21</f>
        <v>#REF!</v>
      </c>
      <c r="W21" s="5">
        <v>5480.8248912999998</v>
      </c>
      <c r="X21" s="5">
        <f t="shared" si="0"/>
        <v>5480.8248912999998</v>
      </c>
      <c r="Y21" s="16" t="s">
        <v>96</v>
      </c>
      <c r="Z21" s="2">
        <f t="shared" si="1"/>
        <v>59</v>
      </c>
      <c r="AA21" s="2">
        <f t="shared" si="2"/>
        <v>62</v>
      </c>
      <c r="AB21" s="36">
        <v>5</v>
      </c>
      <c r="AC21" s="54" t="s">
        <v>104</v>
      </c>
      <c r="AD21" s="54">
        <v>3099</v>
      </c>
      <c r="AF21" s="52"/>
      <c r="AG21" s="52"/>
      <c r="AH21" s="53"/>
    </row>
    <row r="22" spans="1:34" ht="33" x14ac:dyDescent="0.25">
      <c r="A22" s="3">
        <v>21</v>
      </c>
      <c r="B22" s="20" t="s">
        <v>55</v>
      </c>
      <c r="C22" s="20" t="s">
        <v>56</v>
      </c>
      <c r="D22" s="4" t="s">
        <v>102</v>
      </c>
      <c r="E22" s="20" t="s">
        <v>57</v>
      </c>
      <c r="F22" s="21">
        <v>4062660</v>
      </c>
      <c r="G22" s="21"/>
      <c r="H22" s="21"/>
      <c r="I22" s="32">
        <v>2001.8409999999999</v>
      </c>
      <c r="J22" s="32">
        <v>4719.7089999999998</v>
      </c>
      <c r="K22" s="20"/>
      <c r="L22" s="43">
        <v>140637</v>
      </c>
      <c r="M22" s="32"/>
      <c r="N22" s="43">
        <v>1200</v>
      </c>
      <c r="O22" s="32"/>
      <c r="P22" s="43">
        <v>7403000</v>
      </c>
      <c r="Q22" s="36"/>
      <c r="R22" s="36"/>
      <c r="S22" s="36">
        <v>0.6</v>
      </c>
      <c r="T22" s="36"/>
      <c r="U22" s="47">
        <v>228840</v>
      </c>
      <c r="V22" s="37" t="e">
        <f>#REF!*F22+#REF!*G22+#REF!*H22+#REF!*I22+#REF!*J22+#REF!*K22+#REF!*L22+#REF!*M22+#REF!*N22+#REF!*O22+#REF!*P22+#REF!*Q22+#REF!*R22+#REF!*S22+#REF!*T22+#REF!*U22</f>
        <v>#REF!</v>
      </c>
      <c r="W22" s="5">
        <v>10543.256657999998</v>
      </c>
      <c r="X22" s="5">
        <f t="shared" si="0"/>
        <v>10543.256657999998</v>
      </c>
      <c r="Y22" s="16" t="s">
        <v>96</v>
      </c>
      <c r="Z22" s="2">
        <f t="shared" si="1"/>
        <v>59</v>
      </c>
      <c r="AA22" s="2">
        <f t="shared" si="2"/>
        <v>62</v>
      </c>
      <c r="AB22" s="36">
        <v>5</v>
      </c>
      <c r="AC22" s="36"/>
      <c r="AD22" s="36"/>
      <c r="AF22" s="52"/>
      <c r="AG22" s="52"/>
      <c r="AH22" s="53"/>
    </row>
    <row r="23" spans="1:34" ht="49.5" x14ac:dyDescent="0.25">
      <c r="A23" s="9">
        <v>22</v>
      </c>
      <c r="B23" s="4" t="s">
        <v>58</v>
      </c>
      <c r="C23" s="4" t="s">
        <v>59</v>
      </c>
      <c r="D23" s="4" t="s">
        <v>102</v>
      </c>
      <c r="E23" s="4" t="s">
        <v>60</v>
      </c>
      <c r="F23" s="17">
        <v>8510700</v>
      </c>
      <c r="G23" s="17"/>
      <c r="H23" s="17"/>
      <c r="I23" s="4"/>
      <c r="J23" s="4"/>
      <c r="K23" s="18"/>
      <c r="L23" s="44">
        <v>0</v>
      </c>
      <c r="M23" s="4"/>
      <c r="N23" s="44">
        <v>0</v>
      </c>
      <c r="O23" s="4"/>
      <c r="P23" s="50">
        <v>0</v>
      </c>
      <c r="Q23" s="36"/>
      <c r="R23" s="36"/>
      <c r="S23" s="36"/>
      <c r="T23" s="36"/>
      <c r="U23" s="47"/>
      <c r="V23" s="37" t="e">
        <f>#REF!*F23+#REF!*G23+#REF!*H23+#REF!*I23+#REF!*J23+#REF!*K23+#REF!*L23+#REF!*M23+#REF!*N23+#REF!*O23+#REF!*P23+#REF!*Q23+#REF!*R23+#REF!*S23+#REF!*T23+#REF!*U23</f>
        <v>#REF!</v>
      </c>
      <c r="W23" s="5">
        <v>1313.20101</v>
      </c>
      <c r="X23" s="5">
        <f t="shared" si="0"/>
        <v>1313.20101</v>
      </c>
      <c r="Y23" s="16" t="s">
        <v>96</v>
      </c>
      <c r="Z23" s="2">
        <f t="shared" si="1"/>
        <v>59</v>
      </c>
      <c r="AA23" s="2">
        <f t="shared" si="2"/>
        <v>62</v>
      </c>
      <c r="AB23" s="36">
        <v>5</v>
      </c>
      <c r="AC23" s="36"/>
      <c r="AD23" s="36"/>
      <c r="AF23" s="52"/>
      <c r="AG23" s="52"/>
      <c r="AH23" s="53"/>
    </row>
    <row r="24" spans="1:34" ht="33" x14ac:dyDescent="0.25">
      <c r="A24" s="3">
        <v>23</v>
      </c>
      <c r="B24" s="4" t="s">
        <v>61</v>
      </c>
      <c r="C24" s="4" t="s">
        <v>62</v>
      </c>
      <c r="D24" s="4" t="s">
        <v>102</v>
      </c>
      <c r="E24" s="4" t="s">
        <v>63</v>
      </c>
      <c r="F24" s="17">
        <v>7420300</v>
      </c>
      <c r="G24" s="17"/>
      <c r="H24" s="17"/>
      <c r="I24" s="4"/>
      <c r="J24" s="4"/>
      <c r="K24" s="18"/>
      <c r="L24" s="44">
        <v>0</v>
      </c>
      <c r="M24" s="4"/>
      <c r="N24" s="44">
        <v>0</v>
      </c>
      <c r="O24" s="4"/>
      <c r="P24" s="50">
        <v>0</v>
      </c>
      <c r="Q24" s="36"/>
      <c r="R24" s="36"/>
      <c r="S24" s="36"/>
      <c r="T24" s="36"/>
      <c r="U24" s="47"/>
      <c r="V24" s="37" t="e">
        <f>#REF!*F24+#REF!*G24+#REF!*H24+#REF!*I24+#REF!*J24+#REF!*K24+#REF!*L24+#REF!*M24+#REF!*N24+#REF!*O24+#REF!*P24+#REF!*Q24+#REF!*R24+#REF!*S24+#REF!*T24+#REF!*U24</f>
        <v>#REF!</v>
      </c>
      <c r="W24" s="5">
        <v>1144.9522900000002</v>
      </c>
      <c r="X24" s="5">
        <f t="shared" si="0"/>
        <v>1144.9522900000002</v>
      </c>
      <c r="Y24" s="16" t="s">
        <v>96</v>
      </c>
      <c r="Z24" s="2">
        <f t="shared" si="1"/>
        <v>59</v>
      </c>
      <c r="AA24" s="2">
        <f t="shared" si="2"/>
        <v>62</v>
      </c>
      <c r="AB24" s="36">
        <v>5</v>
      </c>
      <c r="AC24" s="36"/>
      <c r="AD24" s="36"/>
      <c r="AF24" s="52"/>
      <c r="AG24" s="52"/>
      <c r="AH24" s="53"/>
    </row>
    <row r="25" spans="1:34" ht="33" x14ac:dyDescent="0.25">
      <c r="A25" s="9">
        <v>24</v>
      </c>
      <c r="B25" s="33" t="s">
        <v>65</v>
      </c>
      <c r="C25" s="33" t="s">
        <v>66</v>
      </c>
      <c r="D25" s="4" t="s">
        <v>102</v>
      </c>
      <c r="E25" s="33" t="s">
        <v>64</v>
      </c>
      <c r="F25" s="34">
        <v>7276900</v>
      </c>
      <c r="G25" s="34"/>
      <c r="H25" s="34"/>
      <c r="I25" s="16"/>
      <c r="J25" s="16"/>
      <c r="K25" s="28"/>
      <c r="L25" s="45">
        <v>0</v>
      </c>
      <c r="M25" s="16"/>
      <c r="N25" s="45">
        <v>0</v>
      </c>
      <c r="O25" s="16"/>
      <c r="P25" s="51">
        <v>0</v>
      </c>
      <c r="Q25" s="36"/>
      <c r="R25" s="36"/>
      <c r="S25" s="36"/>
      <c r="T25" s="36"/>
      <c r="U25" s="47"/>
      <c r="V25" s="37" t="e">
        <f>#REF!*F25+#REF!*G25+#REF!*H25+#REF!*I25+#REF!*J25+#REF!*K25+#REF!*L25+#REF!*M25+#REF!*N25+#REF!*O25+#REF!*P25+#REF!*Q25+#REF!*R25+#REF!*S25+#REF!*T25+#REF!*U25</f>
        <v>#REF!</v>
      </c>
      <c r="W25" s="5">
        <v>1122.8256700000002</v>
      </c>
      <c r="X25" s="5" t="e">
        <f t="shared" si="0"/>
        <v>#REF!</v>
      </c>
      <c r="Y25" s="16" t="s">
        <v>95</v>
      </c>
      <c r="Z25" s="2">
        <f t="shared" si="1"/>
        <v>59</v>
      </c>
      <c r="AA25" s="2">
        <f t="shared" si="2"/>
        <v>62</v>
      </c>
      <c r="AB25" s="36">
        <v>5</v>
      </c>
      <c r="AC25" s="36"/>
      <c r="AD25" s="36"/>
      <c r="AF25" s="52"/>
      <c r="AG25" s="52"/>
      <c r="AH25" s="53"/>
    </row>
    <row r="26" spans="1:34" ht="33" x14ac:dyDescent="0.25">
      <c r="A26" s="3">
        <v>25</v>
      </c>
      <c r="B26" s="33" t="s">
        <v>67</v>
      </c>
      <c r="C26" s="33" t="s">
        <v>68</v>
      </c>
      <c r="D26" s="4" t="s">
        <v>102</v>
      </c>
      <c r="E26" s="33" t="s">
        <v>69</v>
      </c>
      <c r="F26" s="34">
        <v>5049300</v>
      </c>
      <c r="G26" s="34"/>
      <c r="H26" s="34"/>
      <c r="I26" s="16"/>
      <c r="J26" s="16"/>
      <c r="K26" s="28"/>
      <c r="L26" s="45">
        <v>0</v>
      </c>
      <c r="M26" s="16"/>
      <c r="N26" s="45">
        <v>0</v>
      </c>
      <c r="O26" s="16"/>
      <c r="P26" s="51">
        <v>0</v>
      </c>
      <c r="Q26" s="36"/>
      <c r="R26" s="36"/>
      <c r="S26" s="36"/>
      <c r="T26" s="36"/>
      <c r="U26" s="47"/>
      <c r="V26" s="37" t="e">
        <f>#REF!*F26+#REF!*G26+#REF!*H26+#REF!*I26+#REF!*J26+#REF!*K26+#REF!*L26+#REF!*M26+#REF!*N26+#REF!*O26+#REF!*P26+#REF!*Q26+#REF!*R26+#REF!*S26+#REF!*T26+#REF!*U26</f>
        <v>#REF!</v>
      </c>
      <c r="W26" s="5">
        <v>779.10699</v>
      </c>
      <c r="X26" s="5" t="e">
        <f t="shared" si="0"/>
        <v>#REF!</v>
      </c>
      <c r="Y26" s="16" t="s">
        <v>95</v>
      </c>
      <c r="Z26" s="2">
        <f t="shared" si="1"/>
        <v>59</v>
      </c>
      <c r="AA26" s="2">
        <f t="shared" si="2"/>
        <v>62</v>
      </c>
      <c r="AB26" s="36">
        <v>5</v>
      </c>
      <c r="AC26" s="36"/>
      <c r="AD26" s="36"/>
      <c r="AF26" s="52"/>
      <c r="AG26" s="52"/>
      <c r="AH26" s="53"/>
    </row>
    <row r="27" spans="1:34" ht="49.5" x14ac:dyDescent="0.25">
      <c r="A27" s="9">
        <v>26</v>
      </c>
      <c r="B27" s="33" t="s">
        <v>70</v>
      </c>
      <c r="C27" s="33" t="s">
        <v>71</v>
      </c>
      <c r="D27" s="4" t="s">
        <v>102</v>
      </c>
      <c r="E27" s="33" t="s">
        <v>72</v>
      </c>
      <c r="F27" s="34">
        <v>21104800</v>
      </c>
      <c r="G27" s="34"/>
      <c r="H27" s="34"/>
      <c r="I27" s="16"/>
      <c r="J27" s="16"/>
      <c r="K27" s="28"/>
      <c r="L27" s="45">
        <v>0</v>
      </c>
      <c r="M27" s="16"/>
      <c r="N27" s="45">
        <v>0</v>
      </c>
      <c r="O27" s="16"/>
      <c r="P27" s="51">
        <v>0</v>
      </c>
      <c r="Q27" s="36"/>
      <c r="R27" s="36"/>
      <c r="S27" s="36"/>
      <c r="T27" s="36"/>
      <c r="U27" s="47"/>
      <c r="V27" s="37" t="e">
        <f>#REF!*F27+#REF!*G27+#REF!*H27+#REF!*I27+#REF!*J27+#REF!*K27+#REF!*L27+#REF!*M27+#REF!*N27+#REF!*O27+#REF!*P27+#REF!*Q27+#REF!*R27+#REF!*S27+#REF!*T27+#REF!*U27</f>
        <v>#REF!</v>
      </c>
      <c r="W27" s="5">
        <v>3256.47064</v>
      </c>
      <c r="X27" s="5" t="e">
        <f t="shared" si="0"/>
        <v>#REF!</v>
      </c>
      <c r="Y27" s="16" t="s">
        <v>95</v>
      </c>
      <c r="Z27" s="2">
        <f t="shared" si="1"/>
        <v>59</v>
      </c>
      <c r="AA27" s="2">
        <f t="shared" si="2"/>
        <v>62</v>
      </c>
      <c r="AB27" s="36">
        <v>5</v>
      </c>
      <c r="AC27" s="36"/>
      <c r="AD27" s="36"/>
      <c r="AF27" s="52"/>
      <c r="AG27" s="52"/>
      <c r="AH27" s="53"/>
    </row>
    <row r="28" spans="1:34" ht="33" x14ac:dyDescent="0.25">
      <c r="A28" s="3">
        <v>27</v>
      </c>
      <c r="B28" s="33" t="s">
        <v>73</v>
      </c>
      <c r="C28" s="33" t="s">
        <v>74</v>
      </c>
      <c r="D28" s="4" t="s">
        <v>102</v>
      </c>
      <c r="E28" s="33" t="s">
        <v>75</v>
      </c>
      <c r="F28" s="34">
        <v>48574600</v>
      </c>
      <c r="G28" s="34"/>
      <c r="H28" s="34"/>
      <c r="I28" s="16"/>
      <c r="J28" s="16"/>
      <c r="K28" s="28"/>
      <c r="L28" s="45">
        <v>0</v>
      </c>
      <c r="M28" s="16"/>
      <c r="N28" s="45">
        <v>0</v>
      </c>
      <c r="O28" s="16"/>
      <c r="P28" s="51">
        <v>0</v>
      </c>
      <c r="Q28" s="36"/>
      <c r="R28" s="36"/>
      <c r="S28" s="36"/>
      <c r="T28" s="36"/>
      <c r="U28" s="47"/>
      <c r="V28" s="37" t="e">
        <f>#REF!*F28+#REF!*G28+#REF!*H28+#REF!*I28+#REF!*J28+#REF!*K28+#REF!*L28+#REF!*M28+#REF!*N28+#REF!*O28+#REF!*P28+#REF!*Q28+#REF!*R28+#REF!*S28+#REF!*T28+#REF!*U28</f>
        <v>#REF!</v>
      </c>
      <c r="W28" s="5">
        <v>7495.0607800000007</v>
      </c>
      <c r="X28" s="5" t="e">
        <f t="shared" si="0"/>
        <v>#REF!</v>
      </c>
      <c r="Y28" s="16" t="s">
        <v>95</v>
      </c>
      <c r="Z28" s="2">
        <f t="shared" si="1"/>
        <v>59</v>
      </c>
      <c r="AA28" s="2">
        <f t="shared" si="2"/>
        <v>62</v>
      </c>
      <c r="AB28" s="36">
        <v>5</v>
      </c>
      <c r="AC28" s="36"/>
      <c r="AD28" s="36"/>
      <c r="AF28" s="52"/>
      <c r="AG28" s="52"/>
      <c r="AH28" s="53"/>
    </row>
    <row r="29" spans="1:34" ht="49.5" x14ac:dyDescent="0.25">
      <c r="A29" s="9">
        <v>28</v>
      </c>
      <c r="B29" s="33" t="s">
        <v>70</v>
      </c>
      <c r="C29" s="33" t="s">
        <v>76</v>
      </c>
      <c r="D29" s="4" t="s">
        <v>102</v>
      </c>
      <c r="E29" s="33" t="s">
        <v>72</v>
      </c>
      <c r="F29" s="34">
        <v>70861100</v>
      </c>
      <c r="G29" s="34"/>
      <c r="H29" s="34"/>
      <c r="I29" s="16"/>
      <c r="J29" s="16"/>
      <c r="K29" s="28"/>
      <c r="L29" s="45">
        <v>0</v>
      </c>
      <c r="M29" s="16"/>
      <c r="N29" s="45">
        <v>0</v>
      </c>
      <c r="O29" s="16"/>
      <c r="P29" s="51">
        <v>0</v>
      </c>
      <c r="Q29" s="36"/>
      <c r="R29" s="36"/>
      <c r="S29" s="36"/>
      <c r="T29" s="36"/>
      <c r="U29" s="47"/>
      <c r="V29" s="37" t="e">
        <f>#REF!*F29+#REF!*G29+#REF!*H29+#REF!*I29+#REF!*J29+#REF!*K29+#REF!*L29+#REF!*M29+#REF!*N29+#REF!*O29+#REF!*P29+#REF!*Q29+#REF!*R29+#REF!*S29+#REF!*T29+#REF!*U29</f>
        <v>#REF!</v>
      </c>
      <c r="W29" s="5">
        <v>10933.86773</v>
      </c>
      <c r="X29" s="5" t="e">
        <f t="shared" si="0"/>
        <v>#REF!</v>
      </c>
      <c r="Y29" s="16" t="s">
        <v>95</v>
      </c>
      <c r="Z29" s="2">
        <f t="shared" si="1"/>
        <v>59</v>
      </c>
      <c r="AA29" s="2">
        <f t="shared" si="2"/>
        <v>62</v>
      </c>
      <c r="AB29" s="36">
        <v>5</v>
      </c>
      <c r="AC29" s="36"/>
      <c r="AD29" s="36"/>
      <c r="AF29" s="52"/>
      <c r="AG29" s="52"/>
      <c r="AH29" s="53"/>
    </row>
    <row r="30" spans="1:34" ht="33" x14ac:dyDescent="0.25">
      <c r="A30" s="3">
        <v>29</v>
      </c>
      <c r="B30" s="33" t="s">
        <v>77</v>
      </c>
      <c r="C30" s="33" t="s">
        <v>78</v>
      </c>
      <c r="D30" s="4" t="s">
        <v>102</v>
      </c>
      <c r="E30" s="33" t="s">
        <v>69</v>
      </c>
      <c r="F30" s="34">
        <v>4017100</v>
      </c>
      <c r="G30" s="34"/>
      <c r="H30" s="34"/>
      <c r="I30" s="16"/>
      <c r="J30" s="16"/>
      <c r="K30" s="28"/>
      <c r="L30" s="45">
        <v>0</v>
      </c>
      <c r="M30" s="16"/>
      <c r="N30" s="45">
        <v>0</v>
      </c>
      <c r="O30" s="16"/>
      <c r="P30" s="51">
        <v>0</v>
      </c>
      <c r="Q30" s="36"/>
      <c r="R30" s="36"/>
      <c r="S30" s="36"/>
      <c r="T30" s="36"/>
      <c r="U30" s="47"/>
      <c r="V30" s="37" t="e">
        <f>#REF!*F30+#REF!*G30+#REF!*H30+#REF!*I30+#REF!*J30+#REF!*K30+#REF!*L30+#REF!*M30+#REF!*N30+#REF!*O30+#REF!*P30+#REF!*Q30+#REF!*R30+#REF!*S30+#REF!*T30+#REF!*U30</f>
        <v>#REF!</v>
      </c>
      <c r="W30" s="5">
        <v>619.83852999999999</v>
      </c>
      <c r="X30" s="5" t="e">
        <f t="shared" si="0"/>
        <v>#REF!</v>
      </c>
      <c r="Y30" s="16" t="s">
        <v>95</v>
      </c>
      <c r="Z30" s="2">
        <f t="shared" si="1"/>
        <v>59</v>
      </c>
      <c r="AA30" s="2">
        <f t="shared" si="2"/>
        <v>62</v>
      </c>
      <c r="AB30" s="36">
        <v>5</v>
      </c>
      <c r="AC30" s="36"/>
      <c r="AD30" s="36"/>
      <c r="AF30" s="52"/>
      <c r="AG30" s="52"/>
      <c r="AH30" s="53"/>
    </row>
    <row r="31" spans="1:34" ht="33" x14ac:dyDescent="0.25">
      <c r="A31" s="9">
        <v>30</v>
      </c>
      <c r="B31" s="33" t="s">
        <v>79</v>
      </c>
      <c r="C31" s="33" t="s">
        <v>80</v>
      </c>
      <c r="D31" s="4" t="s">
        <v>102</v>
      </c>
      <c r="E31" s="33" t="s">
        <v>69</v>
      </c>
      <c r="F31" s="34">
        <v>4038100</v>
      </c>
      <c r="G31" s="34"/>
      <c r="H31" s="34"/>
      <c r="I31" s="16"/>
      <c r="J31" s="16"/>
      <c r="K31" s="28"/>
      <c r="L31" s="45">
        <v>0</v>
      </c>
      <c r="M31" s="16"/>
      <c r="N31" s="45">
        <v>0</v>
      </c>
      <c r="O31" s="16"/>
      <c r="P31" s="51">
        <v>0</v>
      </c>
      <c r="Q31" s="36"/>
      <c r="R31" s="36"/>
      <c r="S31" s="36"/>
      <c r="T31" s="36"/>
      <c r="U31" s="47"/>
      <c r="V31" s="37" t="e">
        <f>#REF!*F31+#REF!*G31+#REF!*H31+#REF!*I31+#REF!*J31+#REF!*K31+#REF!*L31+#REF!*M31+#REF!*N31+#REF!*O31+#REF!*P31+#REF!*Q31+#REF!*R31+#REF!*S31+#REF!*T31+#REF!*U31</f>
        <v>#REF!</v>
      </c>
      <c r="W31" s="5">
        <v>623.07883000000004</v>
      </c>
      <c r="X31" s="5" t="e">
        <f t="shared" si="0"/>
        <v>#REF!</v>
      </c>
      <c r="Y31" s="16" t="s">
        <v>95</v>
      </c>
      <c r="Z31" s="2">
        <f t="shared" si="1"/>
        <v>59</v>
      </c>
      <c r="AA31" s="2">
        <f t="shared" si="2"/>
        <v>62</v>
      </c>
      <c r="AB31" s="36">
        <v>5</v>
      </c>
      <c r="AC31" s="36"/>
      <c r="AD31" s="36"/>
      <c r="AF31" s="52"/>
      <c r="AG31" s="52"/>
      <c r="AH31" s="53"/>
    </row>
    <row r="32" spans="1:34" ht="33" x14ac:dyDescent="0.25">
      <c r="A32" s="3">
        <v>31</v>
      </c>
      <c r="B32" s="33" t="s">
        <v>81</v>
      </c>
      <c r="C32" s="33" t="s">
        <v>82</v>
      </c>
      <c r="D32" s="4" t="s">
        <v>102</v>
      </c>
      <c r="E32" s="33" t="s">
        <v>69</v>
      </c>
      <c r="F32" s="34">
        <v>3764200</v>
      </c>
      <c r="G32" s="34"/>
      <c r="H32" s="34"/>
      <c r="I32" s="16"/>
      <c r="J32" s="16"/>
      <c r="K32" s="28"/>
      <c r="L32" s="45">
        <v>0</v>
      </c>
      <c r="M32" s="16"/>
      <c r="N32" s="45">
        <v>0</v>
      </c>
      <c r="O32" s="16"/>
      <c r="P32" s="51">
        <v>0</v>
      </c>
      <c r="Q32" s="36"/>
      <c r="R32" s="36"/>
      <c r="S32" s="36"/>
      <c r="T32" s="36"/>
      <c r="U32" s="47"/>
      <c r="V32" s="37" t="e">
        <f>#REF!*F32+#REF!*G32+#REF!*H32+#REF!*I32+#REF!*J32+#REF!*K32+#REF!*L32+#REF!*M32+#REF!*N32+#REF!*O32+#REF!*P32+#REF!*Q32+#REF!*R32+#REF!*S32+#REF!*T32+#REF!*U32</f>
        <v>#REF!</v>
      </c>
      <c r="W32" s="5">
        <v>580.81605999999999</v>
      </c>
      <c r="X32" s="5" t="e">
        <f t="shared" si="0"/>
        <v>#REF!</v>
      </c>
      <c r="Y32" s="16" t="s">
        <v>95</v>
      </c>
      <c r="Z32" s="2">
        <f t="shared" si="1"/>
        <v>59</v>
      </c>
      <c r="AA32" s="2">
        <f t="shared" si="2"/>
        <v>62</v>
      </c>
      <c r="AB32" s="36">
        <v>5</v>
      </c>
      <c r="AC32" s="36"/>
      <c r="AD32" s="36"/>
      <c r="AF32" s="52"/>
      <c r="AG32" s="52"/>
      <c r="AH32" s="53"/>
    </row>
    <row r="33" spans="1:34" ht="33" x14ac:dyDescent="0.25">
      <c r="A33" s="9">
        <v>32</v>
      </c>
      <c r="B33" s="35" t="s">
        <v>83</v>
      </c>
      <c r="C33" s="33" t="s">
        <v>84</v>
      </c>
      <c r="D33" s="4" t="s">
        <v>102</v>
      </c>
      <c r="E33" s="33" t="s">
        <v>69</v>
      </c>
      <c r="F33" s="34">
        <v>3262600</v>
      </c>
      <c r="G33" s="34"/>
      <c r="H33" s="34"/>
      <c r="I33" s="16"/>
      <c r="J33" s="16"/>
      <c r="K33" s="28"/>
      <c r="L33" s="45">
        <v>0</v>
      </c>
      <c r="M33" s="16"/>
      <c r="N33" s="45">
        <v>0</v>
      </c>
      <c r="O33" s="16"/>
      <c r="P33" s="51">
        <v>0</v>
      </c>
      <c r="Q33" s="36"/>
      <c r="R33" s="36"/>
      <c r="S33" s="36"/>
      <c r="T33" s="36"/>
      <c r="U33" s="47"/>
      <c r="V33" s="37" t="e">
        <f>#REF!*F33+#REF!*G33+#REF!*H33+#REF!*I33+#REF!*J33+#REF!*K33+#REF!*L33+#REF!*M33+#REF!*N33+#REF!*O33+#REF!*P33+#REF!*Q33+#REF!*R33+#REF!*S33+#REF!*T33+#REF!*U33</f>
        <v>#REF!</v>
      </c>
      <c r="W33" s="5">
        <v>503.41918000000004</v>
      </c>
      <c r="X33" s="5" t="e">
        <f t="shared" si="0"/>
        <v>#REF!</v>
      </c>
      <c r="Y33" s="16" t="s">
        <v>95</v>
      </c>
      <c r="Z33" s="2">
        <f t="shared" si="1"/>
        <v>59</v>
      </c>
      <c r="AA33" s="2">
        <f t="shared" si="2"/>
        <v>62</v>
      </c>
      <c r="AB33" s="36">
        <v>5</v>
      </c>
      <c r="AC33" s="36"/>
      <c r="AD33" s="36"/>
      <c r="AF33" s="52"/>
      <c r="AG33" s="52"/>
      <c r="AH33" s="53"/>
    </row>
    <row r="34" spans="1:34" ht="33" x14ac:dyDescent="0.25">
      <c r="A34" s="3">
        <v>33</v>
      </c>
      <c r="B34" s="33" t="s">
        <v>85</v>
      </c>
      <c r="C34" s="33" t="s">
        <v>86</v>
      </c>
      <c r="D34" s="4" t="s">
        <v>102</v>
      </c>
      <c r="E34" s="33" t="s">
        <v>64</v>
      </c>
      <c r="F34" s="34">
        <v>6478300</v>
      </c>
      <c r="G34" s="34"/>
      <c r="H34" s="34"/>
      <c r="I34" s="16"/>
      <c r="J34" s="16"/>
      <c r="K34" s="28"/>
      <c r="L34" s="45">
        <v>0</v>
      </c>
      <c r="M34" s="16"/>
      <c r="N34" s="45">
        <v>0</v>
      </c>
      <c r="O34" s="16"/>
      <c r="P34" s="51">
        <v>0</v>
      </c>
      <c r="Q34" s="36"/>
      <c r="R34" s="36"/>
      <c r="S34" s="36"/>
      <c r="T34" s="36"/>
      <c r="U34" s="47"/>
      <c r="V34" s="37" t="e">
        <f>#REF!*F34+#REF!*G34+#REF!*H34+#REF!*I34+#REF!*J34+#REF!*K34+#REF!*L34+#REF!*M34+#REF!*N34+#REF!*O34+#REF!*P34+#REF!*Q34+#REF!*R34+#REF!*S34+#REF!*T34+#REF!*U34</f>
        <v>#REF!</v>
      </c>
      <c r="W34" s="5">
        <v>999.60169000000008</v>
      </c>
      <c r="X34" s="5" t="e">
        <f t="shared" si="0"/>
        <v>#REF!</v>
      </c>
      <c r="Y34" s="16" t="s">
        <v>95</v>
      </c>
      <c r="Z34" s="2">
        <f t="shared" si="1"/>
        <v>59</v>
      </c>
      <c r="AA34" s="2">
        <f t="shared" si="2"/>
        <v>62</v>
      </c>
      <c r="AB34" s="36">
        <v>5</v>
      </c>
      <c r="AC34" s="36"/>
      <c r="AD34" s="36"/>
      <c r="AF34" s="52"/>
      <c r="AG34" s="52"/>
      <c r="AH34" s="53"/>
    </row>
    <row r="35" spans="1:34" ht="33" x14ac:dyDescent="0.25">
      <c r="A35" s="9">
        <v>34</v>
      </c>
      <c r="B35" s="33" t="s">
        <v>87</v>
      </c>
      <c r="C35" s="33" t="s">
        <v>88</v>
      </c>
      <c r="D35" s="4" t="s">
        <v>102</v>
      </c>
      <c r="E35" s="33" t="s">
        <v>69</v>
      </c>
      <c r="F35" s="34">
        <v>3280400</v>
      </c>
      <c r="G35" s="34"/>
      <c r="H35" s="34"/>
      <c r="I35" s="16"/>
      <c r="J35" s="16"/>
      <c r="K35" s="28"/>
      <c r="L35" s="45">
        <v>0</v>
      </c>
      <c r="M35" s="16"/>
      <c r="N35" s="45">
        <v>0</v>
      </c>
      <c r="O35" s="16"/>
      <c r="P35" s="51">
        <v>0</v>
      </c>
      <c r="Q35" s="36"/>
      <c r="R35" s="36"/>
      <c r="S35" s="36"/>
      <c r="T35" s="36"/>
      <c r="U35" s="47"/>
      <c r="V35" s="37" t="e">
        <f>#REF!*F35+#REF!*G35+#REF!*H35+#REF!*I35+#REF!*J35+#REF!*K35+#REF!*L35+#REF!*M35+#REF!*N35+#REF!*O35+#REF!*P35+#REF!*Q35+#REF!*R35+#REF!*S35+#REF!*T35+#REF!*U35</f>
        <v>#REF!</v>
      </c>
      <c r="W35" s="5">
        <v>506.16572000000002</v>
      </c>
      <c r="X35" s="5" t="e">
        <f t="shared" si="0"/>
        <v>#REF!</v>
      </c>
      <c r="Y35" s="16" t="s">
        <v>95</v>
      </c>
      <c r="Z35" s="2">
        <f t="shared" si="1"/>
        <v>59</v>
      </c>
      <c r="AA35" s="2">
        <f t="shared" si="2"/>
        <v>62</v>
      </c>
      <c r="AB35" s="36">
        <v>5</v>
      </c>
      <c r="AC35" s="36"/>
      <c r="AD35" s="36"/>
      <c r="AF35" s="52"/>
      <c r="AG35" s="52"/>
      <c r="AH35" s="53"/>
    </row>
    <row r="36" spans="1:34" ht="33" x14ac:dyDescent="0.25">
      <c r="A36" s="3">
        <v>35</v>
      </c>
      <c r="B36" s="33" t="s">
        <v>89</v>
      </c>
      <c r="C36" s="33" t="s">
        <v>90</v>
      </c>
      <c r="D36" s="4" t="s">
        <v>102</v>
      </c>
      <c r="E36" s="33" t="s">
        <v>64</v>
      </c>
      <c r="F36" s="34">
        <v>6290100</v>
      </c>
      <c r="G36" s="34"/>
      <c r="H36" s="34"/>
      <c r="I36" s="16"/>
      <c r="J36" s="16"/>
      <c r="K36" s="28"/>
      <c r="L36" s="45">
        <v>0</v>
      </c>
      <c r="M36" s="16"/>
      <c r="N36" s="45">
        <v>0</v>
      </c>
      <c r="O36" s="16"/>
      <c r="P36" s="51">
        <v>0</v>
      </c>
      <c r="Q36" s="36"/>
      <c r="R36" s="36"/>
      <c r="S36" s="36"/>
      <c r="T36" s="36"/>
      <c r="U36" s="47"/>
      <c r="V36" s="37" t="e">
        <f>#REF!*F36+#REF!*G36+#REF!*H36+#REF!*I36+#REF!*J36+#REF!*K36+#REF!*L36+#REF!*M36+#REF!*N36+#REF!*O36+#REF!*P36+#REF!*Q36+#REF!*R36+#REF!*S36+#REF!*T36+#REF!*U36</f>
        <v>#REF!</v>
      </c>
      <c r="W36" s="5">
        <v>970.56243000000006</v>
      </c>
      <c r="X36" s="5" t="e">
        <f t="shared" si="0"/>
        <v>#REF!</v>
      </c>
      <c r="Y36" s="16" t="s">
        <v>95</v>
      </c>
      <c r="Z36" s="2">
        <f t="shared" si="1"/>
        <v>59</v>
      </c>
      <c r="AA36" s="2">
        <f t="shared" si="2"/>
        <v>62</v>
      </c>
      <c r="AB36" s="36">
        <v>5</v>
      </c>
      <c r="AC36" s="36"/>
      <c r="AD36" s="36"/>
    </row>
    <row r="37" spans="1:34" ht="49.5" x14ac:dyDescent="0.25">
      <c r="A37" s="9">
        <v>36</v>
      </c>
      <c r="B37" s="33" t="s">
        <v>91</v>
      </c>
      <c r="C37" s="33" t="s">
        <v>92</v>
      </c>
      <c r="D37" s="4" t="s">
        <v>102</v>
      </c>
      <c r="E37" s="33" t="s">
        <v>93</v>
      </c>
      <c r="F37" s="34">
        <v>7735050</v>
      </c>
      <c r="G37" s="34"/>
      <c r="H37" s="34"/>
      <c r="I37" s="16"/>
      <c r="J37" s="16"/>
      <c r="K37" s="28"/>
      <c r="L37" s="45">
        <v>0</v>
      </c>
      <c r="M37" s="16"/>
      <c r="N37" s="45">
        <v>0</v>
      </c>
      <c r="O37" s="16"/>
      <c r="P37" s="51">
        <v>0</v>
      </c>
      <c r="Q37" s="36"/>
      <c r="R37" s="36"/>
      <c r="S37" s="36"/>
      <c r="T37" s="36"/>
      <c r="U37" s="47"/>
      <c r="V37" s="37" t="e">
        <f>#REF!*F37+#REF!*G37+#REF!*H37+#REF!*I37+#REF!*J37+#REF!*K37+#REF!*L37+#REF!*M37+#REF!*N37+#REF!*O37+#REF!*P37+#REF!*Q37+#REF!*R37+#REF!*S37+#REF!*T37+#REF!*U37</f>
        <v>#REF!</v>
      </c>
      <c r="W37" s="5">
        <v>1193.5182150000001</v>
      </c>
      <c r="X37" s="5" t="e">
        <f t="shared" si="0"/>
        <v>#REF!</v>
      </c>
      <c r="Y37" s="16" t="s">
        <v>95</v>
      </c>
      <c r="Z37" s="2">
        <f t="shared" si="1"/>
        <v>59</v>
      </c>
      <c r="AA37" s="2">
        <f t="shared" si="2"/>
        <v>62</v>
      </c>
      <c r="AB37" s="36">
        <v>5</v>
      </c>
      <c r="AC37" s="36"/>
      <c r="AD37" s="36"/>
    </row>
  </sheetData>
  <autoFilter ref="A1:AD37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2018-05-11T10:43:14Z</dcterms:created>
  <dcterms:modified xsi:type="dcterms:W3CDTF">2018-05-25T18:54:13Z</dcterms:modified>
</cp:coreProperties>
</file>