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X3" i="1" l="1"/>
  <c r="X4" i="1"/>
  <c r="X6" i="1"/>
  <c r="X7" i="1"/>
  <c r="X8" i="1"/>
  <c r="X9" i="1"/>
  <c r="X10" i="1"/>
  <c r="X11" i="1"/>
  <c r="X12" i="1"/>
  <c r="X13" i="1"/>
  <c r="X2" i="1"/>
  <c r="V4" i="1" l="1"/>
  <c r="V5" i="1"/>
  <c r="X5" i="1" s="1"/>
  <c r="V6" i="1"/>
  <c r="V7" i="1"/>
  <c r="V8" i="1"/>
  <c r="V9" i="1"/>
  <c r="V10" i="1"/>
  <c r="V11" i="1"/>
  <c r="V12" i="1"/>
  <c r="V13" i="1"/>
  <c r="V3" i="1"/>
  <c r="V2" i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</commentList>
</comments>
</file>

<file path=xl/sharedStrings.xml><?xml version="1.0" encoding="utf-8"?>
<sst xmlns="http://schemas.openxmlformats.org/spreadsheetml/2006/main" count="86" uniqueCount="75">
  <si>
    <t>Công ty CP Chăn nuôi CP.Việt Nam- CN SX KD thức ăn thủy sản Bến Tre</t>
  </si>
  <si>
    <t xml:space="preserve">KCN An Hiệp, huyện Châu Thành
- ĐT: 0753.627.441-414
</t>
  </si>
  <si>
    <t>Sản xuất thức
 ăn thủy sản</t>
  </si>
  <si>
    <t>Công ty CP Chăn nuôi CP.Việt Nam- 
CN đông lạnh Bến Tre</t>
  </si>
  <si>
    <t>KCN An Hiệp, huyện Châu Thành
- ĐT: 0753.627 500</t>
  </si>
  <si>
    <t>Thủy sản đông lạnh
 xuất khẩu</t>
  </si>
  <si>
    <t>Công ty Cổ phần SX TM Phương Đông</t>
  </si>
  <si>
    <t>Lô A1- A4, KCN Giao Long, huyện Châu Thành</t>
  </si>
  <si>
    <t>Sản xuất bao
 bì nhựa công nghiệp</t>
  </si>
  <si>
    <t>Công ty TNHH Thế Giới Việt</t>
  </si>
  <si>
    <t>Lô A5, A6, A7 khu AI KCN Giao Long, huyện Châu Thành
- ĐT: 0753.613344</t>
  </si>
  <si>
    <t>Chế biến thực phẩm</t>
  </si>
  <si>
    <t>Công ty Cổ phần Thủy sản Hải Hương</t>
  </si>
  <si>
    <t xml:space="preserve">Lô A8, A9 KCN An Hiệp, huyện Châu Thành
- ĐT: 0753.626666
</t>
  </si>
  <si>
    <t>Nuôi trồng, chế biến
 thủy sản xuất khẩu</t>
  </si>
  <si>
    <t>Công ty Cổ phần XNK Thủy sản Bến Tre</t>
  </si>
  <si>
    <t>ấp 9, xã Tân Thạch, huyện Châu Thành
- ĐT: 0753860265</t>
  </si>
  <si>
    <t>Sản xuất, chế biến 
thủy sản đông lạnh</t>
  </si>
  <si>
    <t>Công ty CP Đông Hải Bến Tre</t>
  </si>
  <si>
    <t>Số 457C, Nguyễn Đình Chiểu, P8, Tp. Bến Tre
- ĐT: 075 2470655</t>
  </si>
  <si>
    <t>Sản xuất và kinh
 doanh giấy, bao bì</t>
  </si>
  <si>
    <t>Công ty TNHH MTV Đầu Tư Cocovina</t>
  </si>
  <si>
    <t>ấp Hội Thành Xã Tân Hội, 
huyện Mỏ Cày Nam</t>
  </si>
  <si>
    <t>SX các SP từ dừa</t>
  </si>
  <si>
    <t>Công ty TNHH 1TV Gò Đàng Bến Tre</t>
  </si>
  <si>
    <t>Lô CX-2 KCN An Hiệp  
huyện Châu Thành</t>
  </si>
  <si>
    <t>Chế biến và bảo quản
 thủy sản</t>
  </si>
  <si>
    <t>Công ty TNHH Chế biến thủy sản 
Hùng Vương Bến Tre</t>
  </si>
  <si>
    <t>Lô A6, A7 KCN An Hiệp,
 huyện Châu Thành
SĐT: 0753 0627998</t>
  </si>
  <si>
    <t>Chế biến thủy sản 
xuất khẩu</t>
  </si>
  <si>
    <t>Công ty Furukawa Automotive Systems (Viet Nam) Inc</t>
  </si>
  <si>
    <t>Lô C1-C5 KCN Giao Long,
 huyện Châu Thành
SĐT: 02753 3612792/93</t>
  </si>
  <si>
    <t>Sản xuất thiết bị dây dẫn điện dùng cho xe hơi</t>
  </si>
  <si>
    <t>Công ty TNHH chế biến dừa Lương Quới</t>
  </si>
  <si>
    <t>Lô A36 A37 KCN An Hiệp ấp Thuận Điền xã An Hiệp huyện Châu Thành tỉnh Bến Tre</t>
  </si>
  <si>
    <t>STT</t>
  </si>
  <si>
    <t>SCT</t>
  </si>
  <si>
    <t>EVN</t>
  </si>
  <si>
    <t>TinhTP_ID</t>
  </si>
  <si>
    <t>SCT_ID</t>
  </si>
  <si>
    <t>LinhVuc_ID</t>
  </si>
  <si>
    <t>Tai_Khoan</t>
  </si>
  <si>
    <t>Ma_DN</t>
  </si>
  <si>
    <t>dn.bentre.008</t>
  </si>
  <si>
    <t>dn.bentre.007</t>
  </si>
  <si>
    <t>dn.bentre.002</t>
  </si>
  <si>
    <t>dn.bentre.006</t>
  </si>
  <si>
    <t>dn.bentre.005</t>
  </si>
  <si>
    <t>dn.bentre.004</t>
  </si>
  <si>
    <t>dn.bentre.001</t>
  </si>
  <si>
    <t>dn.bentre.003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</si>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</sst>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00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mbria"/>
      <family val="1"/>
      <charset val="163"/>
    </font>
    <font>
      <sz val="11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8">
    <xf numFmtId="0" fontId="0" fillId="0" borderId="0" xfId="0"/>
    <xf numFmtId="165" fontId="7" fillId="0" borderId="2" xfId="1" applyNumberFormat="1" applyFont="1" applyFill="1" applyBorder="1" applyAlignment="1">
      <alignment horizontal="right" vertical="center" wrapText="1"/>
    </xf>
    <xf numFmtId="0" fontId="6" fillId="0" borderId="1" xfId="2" applyFont="1" applyFill="1" applyBorder="1" applyAlignment="1">
      <alignment horizontal="left" vertical="center" wrapText="1"/>
    </xf>
    <xf numFmtId="0" fontId="6" fillId="0" borderId="1" xfId="2" applyFont="1" applyFill="1" applyBorder="1" applyAlignment="1">
      <alignment horizontal="center" vertical="center" wrapText="1"/>
    </xf>
    <xf numFmtId="3" fontId="6" fillId="0" borderId="1" xfId="2" applyNumberFormat="1" applyFont="1" applyFill="1" applyBorder="1" applyAlignment="1">
      <alignment horizontal="center" vertical="center"/>
    </xf>
    <xf numFmtId="165" fontId="3" fillId="0" borderId="1" xfId="2" applyNumberFormat="1" applyFont="1" applyFill="1" applyBorder="1" applyAlignment="1">
      <alignment vertical="center" wrapText="1"/>
    </xf>
    <xf numFmtId="0" fontId="6" fillId="0" borderId="1" xfId="2" applyFont="1" applyFill="1" applyBorder="1" applyAlignment="1">
      <alignment horizontal="center" vertical="center"/>
    </xf>
    <xf numFmtId="0" fontId="2" fillId="0" borderId="1" xfId="2" quotePrefix="1" applyNumberFormat="1" applyFill="1" applyBorder="1"/>
    <xf numFmtId="0" fontId="10" fillId="0" borderId="1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1" xfId="0" applyFont="1" applyFill="1" applyBorder="1"/>
    <xf numFmtId="1" fontId="5" fillId="0" borderId="1" xfId="0" applyNumberFormat="1" applyFont="1" applyFill="1" applyBorder="1"/>
    <xf numFmtId="165" fontId="5" fillId="0" borderId="1" xfId="0" applyNumberFormat="1" applyFont="1" applyFill="1" applyBorder="1"/>
    <xf numFmtId="0" fontId="6" fillId="0" borderId="1" xfId="2" applyFont="1" applyFill="1" applyBorder="1" applyAlignment="1">
      <alignment horizontal="center" wrapText="1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left"/>
    </xf>
    <xf numFmtId="0" fontId="6" fillId="0" borderId="1" xfId="2" applyFont="1" applyFill="1" applyBorder="1" applyAlignment="1">
      <alignment horizontal="left" wrapText="1"/>
    </xf>
    <xf numFmtId="1" fontId="5" fillId="0" borderId="0" xfId="0" applyNumberFormat="1" applyFont="1" applyFill="1"/>
    <xf numFmtId="165" fontId="5" fillId="0" borderId="0" xfId="0" applyNumberFormat="1" applyFont="1" applyFill="1"/>
    <xf numFmtId="0" fontId="3" fillId="0" borderId="1" xfId="2" applyFont="1" applyFill="1" applyBorder="1" applyAlignment="1">
      <alignment vertical="center"/>
    </xf>
    <xf numFmtId="0" fontId="3" fillId="0" borderId="2" xfId="2" applyFont="1" applyFill="1" applyBorder="1" applyAlignment="1">
      <alignment vertical="center" wrapText="1"/>
    </xf>
    <xf numFmtId="0" fontId="3" fillId="0" borderId="1" xfId="2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165" fontId="7" fillId="0" borderId="2" xfId="1" applyNumberFormat="1" applyFont="1" applyFill="1" applyBorder="1" applyAlignment="1">
      <alignment vertical="center" wrapText="1"/>
    </xf>
    <xf numFmtId="165" fontId="7" fillId="0" borderId="1" xfId="1" applyNumberFormat="1" applyFont="1" applyFill="1" applyBorder="1" applyAlignment="1">
      <alignment vertical="center" wrapText="1"/>
    </xf>
    <xf numFmtId="3" fontId="4" fillId="0" borderId="1" xfId="2" applyNumberFormat="1" applyFont="1" applyFill="1" applyBorder="1" applyAlignment="1">
      <alignment vertical="center" wrapText="1"/>
    </xf>
    <xf numFmtId="3" fontId="4" fillId="0" borderId="3" xfId="2" applyNumberFormat="1" applyFont="1" applyFill="1" applyBorder="1" applyAlignment="1">
      <alignment vertical="center" wrapText="1"/>
    </xf>
    <xf numFmtId="0" fontId="11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Normal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"/>
  <sheetViews>
    <sheetView tabSelected="1" topLeftCell="A7" zoomScale="64" zoomScaleNormal="64" workbookViewId="0">
      <selection activeCell="I5" sqref="I5"/>
    </sheetView>
  </sheetViews>
  <sheetFormatPr defaultColWidth="15.85546875" defaultRowHeight="16.5" x14ac:dyDescent="0.25"/>
  <cols>
    <col min="1" max="1" width="15.85546875" style="9"/>
    <col min="2" max="2" width="25" style="9" customWidth="1"/>
    <col min="3" max="3" width="30.28515625" style="9" customWidth="1"/>
    <col min="4" max="5" width="15.85546875" style="9"/>
    <col min="6" max="17" width="15.85546875" style="9" customWidth="1"/>
    <col min="18" max="18" width="15.85546875" style="17" customWidth="1"/>
    <col min="19" max="21" width="15.85546875" style="9" customWidth="1"/>
    <col min="22" max="24" width="15.85546875" style="18" customWidth="1"/>
    <col min="25" max="25" width="15.85546875" style="9" customWidth="1"/>
    <col min="26" max="16384" width="15.85546875" style="9"/>
  </cols>
  <sheetData>
    <row r="1" spans="1:30" s="27" customFormat="1" ht="48.75" customHeight="1" x14ac:dyDescent="0.25">
      <c r="A1" s="19" t="s">
        <v>35</v>
      </c>
      <c r="B1" s="20" t="s">
        <v>51</v>
      </c>
      <c r="C1" s="21" t="s">
        <v>52</v>
      </c>
      <c r="D1" s="21" t="s">
        <v>53</v>
      </c>
      <c r="E1" s="22" t="s">
        <v>54</v>
      </c>
      <c r="F1" s="23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24" t="s">
        <v>60</v>
      </c>
      <c r="L1" s="24" t="s">
        <v>61</v>
      </c>
      <c r="M1" s="24" t="s">
        <v>62</v>
      </c>
      <c r="N1" s="24" t="s">
        <v>63</v>
      </c>
      <c r="O1" s="24" t="s">
        <v>64</v>
      </c>
      <c r="P1" s="24" t="s">
        <v>65</v>
      </c>
      <c r="Q1" s="24" t="s">
        <v>66</v>
      </c>
      <c r="R1" s="24" t="s">
        <v>67</v>
      </c>
      <c r="S1" s="24" t="s">
        <v>68</v>
      </c>
      <c r="T1" s="24" t="s">
        <v>69</v>
      </c>
      <c r="U1" s="24" t="s">
        <v>70</v>
      </c>
      <c r="V1" s="23" t="s">
        <v>71</v>
      </c>
      <c r="W1" s="23" t="s">
        <v>72</v>
      </c>
      <c r="X1" s="23" t="s">
        <v>73</v>
      </c>
      <c r="Y1" s="25" t="s">
        <v>74</v>
      </c>
      <c r="Z1" s="26" t="s">
        <v>38</v>
      </c>
      <c r="AA1" s="26" t="s">
        <v>39</v>
      </c>
      <c r="AB1" s="26" t="s">
        <v>40</v>
      </c>
      <c r="AC1" s="26" t="s">
        <v>42</v>
      </c>
      <c r="AD1" s="26" t="s">
        <v>41</v>
      </c>
    </row>
    <row r="2" spans="1:30" ht="66" x14ac:dyDescent="0.25">
      <c r="A2" s="6">
        <v>1</v>
      </c>
      <c r="B2" s="2" t="s">
        <v>0</v>
      </c>
      <c r="C2" s="3" t="s">
        <v>1</v>
      </c>
      <c r="D2" s="3"/>
      <c r="E2" s="3" t="s">
        <v>2</v>
      </c>
      <c r="F2" s="4">
        <v>13682860</v>
      </c>
      <c r="G2" s="4"/>
      <c r="H2" s="4"/>
      <c r="I2" s="4"/>
      <c r="J2" s="4"/>
      <c r="K2" s="4"/>
      <c r="L2" s="4">
        <v>14912</v>
      </c>
      <c r="M2" s="4"/>
      <c r="N2" s="4"/>
      <c r="O2" s="4"/>
      <c r="P2" s="4">
        <v>12293</v>
      </c>
      <c r="Q2" s="10"/>
      <c r="R2" s="11">
        <v>0</v>
      </c>
      <c r="S2" s="10"/>
      <c r="T2" s="10"/>
      <c r="U2" s="10"/>
      <c r="V2" s="5" t="e">
        <f>#REF!*F2+#REF!*G2+#REF!*H2+#REF!*I2+#REF!*J2+#REF!*K2+#REF!*L2+#REF!*M2+#REF!*N2+#REF!*O2+#REF!*P2+#REF!*Q2+#REF!*R2+#REF!*S2+#REF!*T2+#REF!*U2</f>
        <v>#REF!</v>
      </c>
      <c r="W2" s="12">
        <v>2134.5910480000002</v>
      </c>
      <c r="X2" s="12" t="e">
        <f>IF(#REF!="EVN",V2,W2)</f>
        <v>#REF!</v>
      </c>
      <c r="Y2" s="10" t="s">
        <v>36</v>
      </c>
      <c r="Z2" s="8">
        <v>60</v>
      </c>
      <c r="AA2" s="8">
        <v>11</v>
      </c>
      <c r="AB2" s="8">
        <v>3</v>
      </c>
      <c r="AC2" s="7">
        <v>1842</v>
      </c>
      <c r="AD2" s="7" t="s">
        <v>43</v>
      </c>
    </row>
    <row r="3" spans="1:30" ht="49.5" x14ac:dyDescent="0.25">
      <c r="A3" s="6">
        <v>2</v>
      </c>
      <c r="B3" s="2" t="s">
        <v>3</v>
      </c>
      <c r="C3" s="3" t="s">
        <v>4</v>
      </c>
      <c r="D3" s="3"/>
      <c r="E3" s="3" t="s">
        <v>5</v>
      </c>
      <c r="F3" s="4">
        <v>10555800</v>
      </c>
      <c r="G3" s="4"/>
      <c r="H3" s="4"/>
      <c r="I3" s="4"/>
      <c r="J3" s="4"/>
      <c r="K3" s="4"/>
      <c r="L3" s="4">
        <v>11030</v>
      </c>
      <c r="M3" s="4"/>
      <c r="N3" s="4">
        <v>180202</v>
      </c>
      <c r="O3" s="4"/>
      <c r="P3" s="4"/>
      <c r="Q3" s="10"/>
      <c r="R3" s="11">
        <v>0</v>
      </c>
      <c r="S3" s="10"/>
      <c r="T3" s="10"/>
      <c r="U3" s="10"/>
      <c r="V3" s="5" t="e">
        <f>#REF!*F3+#REF!*G3+#REF!*H3+#REF!*I3+#REF!*J3+#REF!*K3+#REF!*L3+#REF!*M3+#REF!*N3+#REF!*O3+#REF!*P3+#REF!*Q3+#REF!*R3+#REF!*S3+#REF!*T3+#REF!*U3</f>
        <v>#REF!</v>
      </c>
      <c r="W3" s="12">
        <v>1807.8562200000001</v>
      </c>
      <c r="X3" s="12" t="e">
        <f>IF(#REF!="EVN",V3,W3)</f>
        <v>#REF!</v>
      </c>
      <c r="Y3" s="10" t="s">
        <v>36</v>
      </c>
      <c r="Z3" s="8">
        <v>60</v>
      </c>
      <c r="AA3" s="8">
        <v>11</v>
      </c>
      <c r="AB3" s="8">
        <v>3</v>
      </c>
      <c r="AC3" s="7">
        <v>1843</v>
      </c>
      <c r="AD3" s="7" t="s">
        <v>44</v>
      </c>
    </row>
    <row r="4" spans="1:30" ht="49.5" x14ac:dyDescent="0.25">
      <c r="A4" s="6">
        <v>3</v>
      </c>
      <c r="B4" s="2" t="s">
        <v>6</v>
      </c>
      <c r="C4" s="3" t="s">
        <v>7</v>
      </c>
      <c r="D4" s="3"/>
      <c r="E4" s="13" t="s">
        <v>8</v>
      </c>
      <c r="F4" s="4">
        <v>6883500</v>
      </c>
      <c r="G4" s="4"/>
      <c r="H4" s="4"/>
      <c r="I4" s="4"/>
      <c r="J4" s="4"/>
      <c r="K4" s="4"/>
      <c r="L4" s="4">
        <v>459000</v>
      </c>
      <c r="M4" s="4"/>
      <c r="N4" s="4"/>
      <c r="O4" s="4"/>
      <c r="P4" s="4">
        <v>17000</v>
      </c>
      <c r="Q4" s="10"/>
      <c r="R4" s="11">
        <v>0</v>
      </c>
      <c r="S4" s="10"/>
      <c r="T4" s="10"/>
      <c r="U4" s="10">
        <v>12.215999999999999</v>
      </c>
      <c r="V4" s="5" t="e">
        <f>#REF!*F4+#REF!*G4+#REF!*H4+#REF!*I4+#REF!*J4+#REF!*K4+#REF!*L4+#REF!*M4+#REF!*N4+#REF!*O4+#REF!*P4+#REF!*Q4+#REF!*R4+#REF!*S4+#REF!*T4+#REF!*U4</f>
        <v>#REF!</v>
      </c>
      <c r="W4" s="12">
        <v>1493.4694900000002</v>
      </c>
      <c r="X4" s="12" t="e">
        <f>IF(#REF!="EVN",V4,W4)</f>
        <v>#REF!</v>
      </c>
      <c r="Y4" s="10" t="s">
        <v>36</v>
      </c>
      <c r="Z4" s="8">
        <v>60</v>
      </c>
      <c r="AA4" s="8">
        <v>11</v>
      </c>
      <c r="AB4" s="8">
        <v>5</v>
      </c>
      <c r="AC4" s="7">
        <v>1848</v>
      </c>
      <c r="AD4" s="7" t="s">
        <v>45</v>
      </c>
    </row>
    <row r="5" spans="1:30" ht="66" x14ac:dyDescent="0.25">
      <c r="A5" s="6">
        <v>4</v>
      </c>
      <c r="B5" s="2" t="s">
        <v>9</v>
      </c>
      <c r="C5" s="3" t="s">
        <v>10</v>
      </c>
      <c r="D5" s="3"/>
      <c r="E5" s="3" t="s">
        <v>11</v>
      </c>
      <c r="F5" s="4">
        <v>12559700</v>
      </c>
      <c r="G5" s="14">
        <v>6.1429999999999998</v>
      </c>
      <c r="H5" s="14"/>
      <c r="I5" s="14"/>
      <c r="J5" s="14"/>
      <c r="K5" s="14"/>
      <c r="L5" s="4">
        <v>55663</v>
      </c>
      <c r="M5" s="4"/>
      <c r="N5" s="4">
        <v>272777</v>
      </c>
      <c r="O5" s="4"/>
      <c r="P5" s="4">
        <v>125181</v>
      </c>
      <c r="Q5" s="10"/>
      <c r="R5" s="11">
        <v>0</v>
      </c>
      <c r="S5" s="10"/>
      <c r="T5" s="10"/>
      <c r="U5" s="10">
        <v>18.542999999999999</v>
      </c>
      <c r="V5" s="5" t="e">
        <f>#REF!*F5+#REF!*G5+#REF!*H5+#REF!*I5+#REF!*J5+#REF!*K5+#REF!*L5+#REF!*M5+#REF!*N5+#REF!*O5+#REF!*P5+#REF!*Q5+#REF!*R5+#REF!*S5+#REF!*T5+#REF!*U5</f>
        <v>#REF!</v>
      </c>
      <c r="W5" s="12">
        <v>2336.2478700000001</v>
      </c>
      <c r="X5" s="12" t="e">
        <f>IF(#REF!="EVN",V5,W5)</f>
        <v>#REF!</v>
      </c>
      <c r="Y5" s="10" t="s">
        <v>37</v>
      </c>
      <c r="Z5" s="8">
        <v>60</v>
      </c>
      <c r="AA5" s="8">
        <v>11</v>
      </c>
      <c r="AB5" s="8">
        <v>3</v>
      </c>
      <c r="AC5" s="7">
        <v>1844</v>
      </c>
      <c r="AD5" s="7" t="s">
        <v>46</v>
      </c>
    </row>
    <row r="6" spans="1:30" ht="66" x14ac:dyDescent="0.25">
      <c r="A6" s="6">
        <v>5</v>
      </c>
      <c r="B6" s="2" t="s">
        <v>12</v>
      </c>
      <c r="C6" s="3" t="s">
        <v>13</v>
      </c>
      <c r="D6" s="3"/>
      <c r="E6" s="3" t="s">
        <v>14</v>
      </c>
      <c r="F6" s="4">
        <v>22320000</v>
      </c>
      <c r="G6" s="4"/>
      <c r="H6" s="4"/>
      <c r="I6" s="4"/>
      <c r="J6" s="4"/>
      <c r="K6" s="4"/>
      <c r="L6" s="4">
        <v>120000</v>
      </c>
      <c r="M6" s="4"/>
      <c r="N6" s="4"/>
      <c r="O6" s="4"/>
      <c r="P6" s="4"/>
      <c r="Q6" s="10"/>
      <c r="R6" s="11">
        <v>0</v>
      </c>
      <c r="S6" s="10"/>
      <c r="T6" s="10"/>
      <c r="U6" s="10"/>
      <c r="V6" s="5" t="e">
        <f>#REF!*F6+#REF!*G6+#REF!*H6+#REF!*I6+#REF!*J6+#REF!*K6+#REF!*L6+#REF!*M6+#REF!*N6+#REF!*O6+#REF!*P6+#REF!*Q6+#REF!*R6+#REF!*S6+#REF!*T6+#REF!*U6</f>
        <v>#REF!</v>
      </c>
      <c r="W6" s="12">
        <v>3549.576</v>
      </c>
      <c r="X6" s="12" t="e">
        <f>IF(#REF!="EVN",V6,W6)</f>
        <v>#REF!</v>
      </c>
      <c r="Y6" s="10" t="s">
        <v>36</v>
      </c>
      <c r="Z6" s="8">
        <v>60</v>
      </c>
      <c r="AA6" s="8">
        <v>11</v>
      </c>
      <c r="AB6" s="8">
        <v>3</v>
      </c>
      <c r="AC6" s="7">
        <v>1845</v>
      </c>
      <c r="AD6" s="7" t="s">
        <v>47</v>
      </c>
    </row>
    <row r="7" spans="1:30" ht="66" x14ac:dyDescent="0.25">
      <c r="A7" s="6">
        <v>6</v>
      </c>
      <c r="B7" s="2" t="s">
        <v>15</v>
      </c>
      <c r="C7" s="3" t="s">
        <v>16</v>
      </c>
      <c r="D7" s="3"/>
      <c r="E7" s="3" t="s">
        <v>17</v>
      </c>
      <c r="F7" s="4">
        <v>6686900</v>
      </c>
      <c r="G7" s="4"/>
      <c r="H7" s="4"/>
      <c r="I7" s="4"/>
      <c r="J7" s="4"/>
      <c r="K7" s="4"/>
      <c r="L7" s="4">
        <v>61994</v>
      </c>
      <c r="M7" s="4"/>
      <c r="N7" s="4">
        <v>178700</v>
      </c>
      <c r="O7" s="4"/>
      <c r="P7" s="4"/>
      <c r="Q7" s="10"/>
      <c r="R7" s="11">
        <v>0</v>
      </c>
      <c r="S7" s="10"/>
      <c r="T7" s="10"/>
      <c r="U7" s="10"/>
      <c r="V7" s="5" t="e">
        <f>#REF!*F7+#REF!*G7+#REF!*H7+#REF!*I7+#REF!*J7+#REF!*K7+#REF!*L7+#REF!*M7+#REF!*N7+#REF!*O7+#REF!*P7+#REF!*Q7+#REF!*R7+#REF!*S7+#REF!*T7+#REF!*U7</f>
        <v>#REF!</v>
      </c>
      <c r="W7" s="12">
        <v>1254.3213900000003</v>
      </c>
      <c r="X7" s="12" t="e">
        <f>IF(#REF!="EVN",V7,W7)</f>
        <v>#REF!</v>
      </c>
      <c r="Y7" s="10" t="s">
        <v>36</v>
      </c>
      <c r="Z7" s="8">
        <v>60</v>
      </c>
      <c r="AA7" s="8">
        <v>11</v>
      </c>
      <c r="AB7" s="8">
        <v>3</v>
      </c>
      <c r="AC7" s="7">
        <v>1846</v>
      </c>
      <c r="AD7" s="7" t="s">
        <v>48</v>
      </c>
    </row>
    <row r="8" spans="1:30" ht="66" x14ac:dyDescent="0.25">
      <c r="A8" s="6">
        <v>7</v>
      </c>
      <c r="B8" s="2" t="s">
        <v>18</v>
      </c>
      <c r="C8" s="3" t="s">
        <v>19</v>
      </c>
      <c r="D8" s="3"/>
      <c r="E8" s="3" t="s">
        <v>20</v>
      </c>
      <c r="F8" s="4">
        <v>25758700</v>
      </c>
      <c r="G8" s="4"/>
      <c r="H8" s="4"/>
      <c r="I8" s="4"/>
      <c r="J8" s="4"/>
      <c r="K8" s="4"/>
      <c r="L8" s="4"/>
      <c r="M8" s="4"/>
      <c r="N8" s="4"/>
      <c r="O8" s="4"/>
      <c r="P8" s="4"/>
      <c r="Q8" s="10"/>
      <c r="R8" s="11">
        <v>0</v>
      </c>
      <c r="S8" s="10"/>
      <c r="T8" s="10"/>
      <c r="U8" s="10"/>
      <c r="V8" s="5" t="e">
        <f>#REF!*F8+#REF!*G8+#REF!*H8+#REF!*I8+#REF!*J8+#REF!*K8+#REF!*L8+#REF!*M8+#REF!*N8+#REF!*O8+#REF!*P8+#REF!*Q8+#REF!*R8+#REF!*S8+#REF!*T8+#REF!*U8</f>
        <v>#REF!</v>
      </c>
      <c r="W8" s="12">
        <v>3974.5674100000001</v>
      </c>
      <c r="X8" s="12" t="e">
        <f>IF(#REF!="EVN",V8,W8)</f>
        <v>#REF!</v>
      </c>
      <c r="Y8" s="10" t="s">
        <v>36</v>
      </c>
      <c r="Z8" s="8">
        <v>60</v>
      </c>
      <c r="AA8" s="8">
        <v>11</v>
      </c>
      <c r="AB8" s="8">
        <v>5</v>
      </c>
      <c r="AC8" s="7">
        <v>1849</v>
      </c>
      <c r="AD8" s="7" t="s">
        <v>49</v>
      </c>
    </row>
    <row r="9" spans="1:30" ht="33" x14ac:dyDescent="0.25">
      <c r="A9" s="6">
        <v>8</v>
      </c>
      <c r="B9" s="15" t="s">
        <v>21</v>
      </c>
      <c r="C9" s="13" t="s">
        <v>22</v>
      </c>
      <c r="D9" s="13"/>
      <c r="E9" s="6" t="s">
        <v>23</v>
      </c>
      <c r="F9" s="4">
        <v>7735050</v>
      </c>
      <c r="G9" s="4"/>
      <c r="H9" s="4"/>
      <c r="I9" s="4"/>
      <c r="J9" s="4"/>
      <c r="K9" s="4"/>
      <c r="L9" s="4">
        <v>180008</v>
      </c>
      <c r="M9" s="4"/>
      <c r="N9" s="4"/>
      <c r="O9" s="4"/>
      <c r="P9" s="4">
        <v>3042</v>
      </c>
      <c r="Q9" s="10"/>
      <c r="R9" s="11">
        <v>0</v>
      </c>
      <c r="S9" s="10"/>
      <c r="T9" s="10"/>
      <c r="U9" s="10"/>
      <c r="V9" s="5" t="e">
        <f>#REF!*F9+#REF!*G9+#REF!*H9+#REF!*I9+#REF!*J9+#REF!*K9+#REF!*L9+#REF!*M9+#REF!*N9+#REF!*O9+#REF!*P9+#REF!*Q9+#REF!*R9+#REF!*S9+#REF!*T9+#REF!*U9</f>
        <v>#REF!</v>
      </c>
      <c r="W9" s="12">
        <v>1354.4501150000001</v>
      </c>
      <c r="X9" s="12" t="e">
        <f>IF(#REF!="EVN",V9,W9)</f>
        <v>#REF!</v>
      </c>
      <c r="Y9" s="10" t="s">
        <v>36</v>
      </c>
      <c r="Z9" s="8">
        <v>60</v>
      </c>
      <c r="AA9" s="8">
        <v>11</v>
      </c>
      <c r="AB9" s="8">
        <v>3</v>
      </c>
      <c r="AC9" s="8"/>
      <c r="AD9" s="8"/>
    </row>
    <row r="10" spans="1:30" ht="49.5" x14ac:dyDescent="0.25">
      <c r="A10" s="6">
        <v>9</v>
      </c>
      <c r="B10" s="15" t="s">
        <v>24</v>
      </c>
      <c r="C10" s="13" t="s">
        <v>25</v>
      </c>
      <c r="D10" s="13"/>
      <c r="E10" s="3" t="s">
        <v>26</v>
      </c>
      <c r="F10" s="4">
        <v>13702400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10"/>
      <c r="R10" s="11">
        <v>0</v>
      </c>
      <c r="S10" s="10"/>
      <c r="T10" s="10"/>
      <c r="U10" s="10"/>
      <c r="V10" s="5" t="e">
        <f>#REF!*F10+#REF!*G10+#REF!*H10+#REF!*I10+#REF!*J10+#REF!*K10+#REF!*L10+#REF!*M10+#REF!*N10+#REF!*O10+#REF!*P10+#REF!*Q10+#REF!*R10+#REF!*S10+#REF!*T10+#REF!*U10</f>
        <v>#REF!</v>
      </c>
      <c r="W10" s="12">
        <v>2114.2803200000003</v>
      </c>
      <c r="X10" s="12" t="e">
        <f>IF(#REF!="EVN",V10,W10)</f>
        <v>#REF!</v>
      </c>
      <c r="Y10" s="10" t="s">
        <v>36</v>
      </c>
      <c r="Z10" s="8">
        <v>60</v>
      </c>
      <c r="AA10" s="8">
        <v>11</v>
      </c>
      <c r="AB10" s="8">
        <v>3</v>
      </c>
      <c r="AC10" s="8"/>
      <c r="AD10" s="8"/>
    </row>
    <row r="11" spans="1:30" ht="49.5" x14ac:dyDescent="0.25">
      <c r="A11" s="6">
        <v>10</v>
      </c>
      <c r="B11" s="16" t="s">
        <v>27</v>
      </c>
      <c r="C11" s="13" t="s">
        <v>28</v>
      </c>
      <c r="D11" s="13"/>
      <c r="E11" s="3" t="s">
        <v>29</v>
      </c>
      <c r="F11" s="4">
        <v>10493252</v>
      </c>
      <c r="G11" s="4"/>
      <c r="H11" s="4"/>
      <c r="I11" s="4"/>
      <c r="J11" s="4"/>
      <c r="K11" s="4"/>
      <c r="L11" s="4">
        <v>1600</v>
      </c>
      <c r="M11" s="4"/>
      <c r="N11" s="4"/>
      <c r="O11" s="4"/>
      <c r="P11" s="4"/>
      <c r="Q11" s="10"/>
      <c r="R11" s="11">
        <v>0</v>
      </c>
      <c r="S11" s="10"/>
      <c r="T11" s="10"/>
      <c r="U11" s="10"/>
      <c r="V11" s="5" t="e">
        <f>#REF!*F11+#REF!*G11+#REF!*H11+#REF!*I11+#REF!*J11+#REF!*K11+#REF!*L11+#REF!*M11+#REF!*N11+#REF!*O11+#REF!*P11+#REF!*Q11+#REF!*R11+#REF!*S11+#REF!*T11+#REF!*U11</f>
        <v>#REF!</v>
      </c>
      <c r="W11" s="12">
        <v>1620.5167836000001</v>
      </c>
      <c r="X11" s="12" t="e">
        <f>IF(#REF!="EVN",V11,W11)</f>
        <v>#REF!</v>
      </c>
      <c r="Y11" s="10" t="s">
        <v>36</v>
      </c>
      <c r="Z11" s="8">
        <v>60</v>
      </c>
      <c r="AA11" s="8">
        <v>11</v>
      </c>
      <c r="AB11" s="8">
        <v>3</v>
      </c>
      <c r="AC11" s="8"/>
      <c r="AD11" s="8"/>
    </row>
    <row r="12" spans="1:30" ht="66" x14ac:dyDescent="0.25">
      <c r="A12" s="6">
        <v>11</v>
      </c>
      <c r="B12" s="16" t="s">
        <v>30</v>
      </c>
      <c r="C12" s="13" t="s">
        <v>31</v>
      </c>
      <c r="D12" s="13"/>
      <c r="E12" s="3" t="s">
        <v>32</v>
      </c>
      <c r="F12" s="4">
        <v>6407700</v>
      </c>
      <c r="G12" s="4"/>
      <c r="H12" s="4"/>
      <c r="I12" s="4"/>
      <c r="J12" s="4"/>
      <c r="K12" s="4"/>
      <c r="L12" s="4">
        <v>7232</v>
      </c>
      <c r="M12" s="4"/>
      <c r="N12" s="4"/>
      <c r="O12" s="4"/>
      <c r="P12" s="4">
        <v>720</v>
      </c>
      <c r="Q12" s="10"/>
      <c r="R12" s="11">
        <v>27000</v>
      </c>
      <c r="S12" s="10"/>
      <c r="T12" s="10"/>
      <c r="U12" s="10"/>
      <c r="V12" s="5" t="e">
        <f>#REF!*F12+#REF!*G12+#REF!*H12+#REF!*I12+#REF!*J12+#REF!*K12+#REF!*L12+#REF!*M12+#REF!*N12+#REF!*O12+#REF!*P12+#REF!*Q12+#REF!*R12+#REF!*S12+#REF!*T12+#REF!*U12</f>
        <v>#REF!</v>
      </c>
      <c r="W12" s="12">
        <v>1019.9698699999999</v>
      </c>
      <c r="X12" s="12" t="e">
        <f>IF(#REF!="EVN",V12,W12)</f>
        <v>#REF!</v>
      </c>
      <c r="Y12" s="10" t="s">
        <v>36</v>
      </c>
      <c r="Z12" s="8">
        <v>60</v>
      </c>
      <c r="AA12" s="8">
        <v>11</v>
      </c>
      <c r="AB12" s="8">
        <v>5</v>
      </c>
      <c r="AC12" s="7">
        <v>1847</v>
      </c>
      <c r="AD12" s="7" t="s">
        <v>50</v>
      </c>
    </row>
    <row r="13" spans="1:30" ht="66" x14ac:dyDescent="0.25">
      <c r="A13" s="6">
        <v>12</v>
      </c>
      <c r="B13" s="16" t="s">
        <v>33</v>
      </c>
      <c r="C13" s="13" t="s">
        <v>34</v>
      </c>
      <c r="D13" s="13"/>
      <c r="E13" s="13" t="s">
        <v>23</v>
      </c>
      <c r="F13" s="4">
        <v>6721800</v>
      </c>
      <c r="G13" s="4"/>
      <c r="H13" s="4"/>
      <c r="I13" s="4"/>
      <c r="J13" s="4"/>
      <c r="K13" s="4"/>
      <c r="L13" s="4">
        <v>31500</v>
      </c>
      <c r="M13" s="4"/>
      <c r="N13" s="4"/>
      <c r="O13" s="4"/>
      <c r="P13" s="4">
        <v>720</v>
      </c>
      <c r="Q13" s="10"/>
      <c r="R13" s="11">
        <v>0</v>
      </c>
      <c r="S13" s="10"/>
      <c r="T13" s="10"/>
      <c r="U13" s="10">
        <v>5.1840000000000002</v>
      </c>
      <c r="V13" s="5" t="e">
        <f>#REF!*F13+#REF!*G13+#REF!*H13+#REF!*I13+#REF!*J13+#REF!*K13+#REF!*L13+#REF!*M13+#REF!*N13+#REF!*O13+#REF!*P13+#REF!*Q13+#REF!*R13+#REF!*S13+#REF!*T13+#REF!*U13</f>
        <v>#REF!</v>
      </c>
      <c r="W13" s="12">
        <v>1071.1419000000003</v>
      </c>
      <c r="X13" s="12" t="e">
        <f>IF(#REF!="EVN",V13,W13)</f>
        <v>#REF!</v>
      </c>
      <c r="Y13" s="10" t="s">
        <v>36</v>
      </c>
      <c r="Z13" s="8">
        <v>60</v>
      </c>
      <c r="AA13" s="8">
        <v>11</v>
      </c>
      <c r="AB13" s="8">
        <v>3</v>
      </c>
      <c r="AC13" s="8"/>
      <c r="AD13" s="8"/>
    </row>
  </sheetData>
  <conditionalFormatting sqref="Z2:Z1048576 F2:F104857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2018-05-11T10:55:48Z</dcterms:created>
  <dcterms:modified xsi:type="dcterms:W3CDTF">2018-05-25T18:55:24Z</dcterms:modified>
</cp:coreProperties>
</file>