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Sheet1!$A$1:$AD$29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9" i="1"/>
  <c r="X10" i="1"/>
  <c r="X11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" i="1"/>
  <c r="W22" i="1" l="1"/>
  <c r="W12" i="1"/>
  <c r="W8" i="1"/>
  <c r="V29" i="1" l="1"/>
  <c r="V3" i="1"/>
  <c r="V4" i="1"/>
  <c r="V5" i="1"/>
  <c r="V6" i="1"/>
  <c r="V7" i="1"/>
  <c r="V8" i="1"/>
  <c r="X8" i="1" s="1"/>
  <c r="V9" i="1"/>
  <c r="V10" i="1"/>
  <c r="V11" i="1"/>
  <c r="V12" i="1"/>
  <c r="X12" i="1" s="1"/>
  <c r="V13" i="1"/>
  <c r="V14" i="1"/>
  <c r="V15" i="1"/>
  <c r="V16" i="1"/>
  <c r="V17" i="1"/>
  <c r="V18" i="1"/>
  <c r="V19" i="1"/>
  <c r="V20" i="1"/>
  <c r="V21" i="1"/>
  <c r="V22" i="1"/>
  <c r="X22" i="1" s="1"/>
  <c r="V23" i="1"/>
  <c r="V24" i="1"/>
  <c r="V25" i="1"/>
  <c r="V26" i="1"/>
  <c r="V27" i="1"/>
  <c r="V28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<sst xmlns="http://schemas.openxmlformats.org/spreadsheetml/2006/main" count="188" uniqueCount="105">
  <si>
    <t>CN Cty CPĐT&amp;PT Đa Quốc Gia I.D.I</t>
  </si>
  <si>
    <t>CCN Vàm Cống, h.Lấp Vò</t>
  </si>
  <si>
    <t>chế biến thuỷ sản</t>
  </si>
  <si>
    <t>Cty CP Vĩnh Hoàn</t>
  </si>
  <si>
    <t>QL30, P11, TP. Cao Lãnh</t>
  </si>
  <si>
    <t>Cty CP XNK thủy sản Cửu Long</t>
  </si>
  <si>
    <t>Khu Công Nghiệp C Sa Đéc</t>
  </si>
  <si>
    <t>Cty CP thuỷ hải sản An Phú</t>
  </si>
  <si>
    <t>Xã  An Nhơn - h.Châu Thành</t>
  </si>
  <si>
    <t>Cty CP CB&amp;XNK thủy sản Cadovimex II</t>
  </si>
  <si>
    <t>Cty TNHH Hùng Cá</t>
  </si>
  <si>
    <t>CCN Bình Thành, h.Thanh Bình</t>
  </si>
  <si>
    <t>Cty CP TĂCN Việt Thắng</t>
  </si>
  <si>
    <t>thức ăn thuỷ sản</t>
  </si>
  <si>
    <t>Cty CP thủy sản Trường Giang</t>
  </si>
  <si>
    <t>Lô IV-8, khu A1, KCN Sa Đéc</t>
  </si>
  <si>
    <t>Cty CP TĂCN PILMICO Việt Nam</t>
  </si>
  <si>
    <t>CCN Thanh Bình, h.Thanh Bình</t>
  </si>
  <si>
    <t>Cty cổ phần Vạn Ý</t>
  </si>
  <si>
    <t>Cty CP TĂTS Hùng Cá</t>
  </si>
  <si>
    <t>Cty TNHH MTV CBTS Hoàng Long</t>
  </si>
  <si>
    <t>CCN Phú Cường, h.Tam Nông</t>
  </si>
  <si>
    <t>Cty TNHH MTV TĂTS MEKONG</t>
  </si>
  <si>
    <t>Xã Phú Cường, h.Tam Nông</t>
  </si>
  <si>
    <t>Cty TNHH USFEED</t>
  </si>
  <si>
    <t>Khu A1, KCN Sađéc</t>
  </si>
  <si>
    <t>thức ăn chăn nuôi</t>
  </si>
  <si>
    <t>Cty CP xuất khẩu thủy hải sản Sạch</t>
  </si>
  <si>
    <t>chế biến thủy sản</t>
  </si>
  <si>
    <t>Cty TNHH thủy sản Phát Tiến</t>
  </si>
  <si>
    <t>CCN Mỹ Hiệp, h.Cao Lãnh</t>
  </si>
  <si>
    <t>Cty TNHH Gạo Tân Hiệp Thành</t>
  </si>
  <si>
    <t>Xã Tân Bình, h.Châu Thành</t>
  </si>
  <si>
    <t>xay xát</t>
  </si>
  <si>
    <t>Cty TNHH Cỏ May Lai Vung</t>
  </si>
  <si>
    <t>KCN Sông Hậu, h.Lai Vung</t>
  </si>
  <si>
    <t>Cty TNHH MTV thương mại XNK Tân Phát</t>
  </si>
  <si>
    <t>Xã Bình Thạnh Trung, h.Lấp Vò</t>
  </si>
  <si>
    <t>CN Cty CP thủy sản số 4 - Đồng Tâm</t>
  </si>
  <si>
    <t>Cty TNHH MTV Thanh Bình Đồng Tháp</t>
  </si>
  <si>
    <t>CN Cty CP TĂCN Việt Thắng</t>
  </si>
  <si>
    <t>Cty TNHH Phát Tài</t>
  </si>
  <si>
    <t>Thị trấn Lấp Vò, h.Lấp Vò</t>
  </si>
  <si>
    <t>Cty TNHH Chơn Chính</t>
  </si>
  <si>
    <t>Xã Đốc Binh Kiều, h.Tháp Mười</t>
  </si>
  <si>
    <t>Cty CP Thực phẩm QVD Đồng Tháp</t>
  </si>
  <si>
    <t>Cty CP Vĩnh Hoàn Collagen</t>
  </si>
  <si>
    <t>sản xuất Collagen</t>
  </si>
  <si>
    <t>Cty CP Tô Châu</t>
  </si>
  <si>
    <t>STT</t>
  </si>
  <si>
    <t>SCT</t>
  </si>
  <si>
    <t>EVN</t>
  </si>
  <si>
    <t>Bệnh viện Đa khoa Đồng Tháp</t>
  </si>
  <si>
    <t>Xã Mỹ Tân, TP. Cao Lãnh</t>
  </si>
  <si>
    <t>Khám chữa bệnh</t>
  </si>
  <si>
    <t>TinhTP_ID</t>
  </si>
  <si>
    <t>SCT_ID</t>
  </si>
  <si>
    <t>LinhVuc_ID</t>
  </si>
  <si>
    <t>Tai_Khoan</t>
  </si>
  <si>
    <t>Ma_DN</t>
  </si>
  <si>
    <t>công nghiệp</t>
  </si>
  <si>
    <t>công trình xây dựng</t>
  </si>
  <si>
    <t>dn.dongthap.027</t>
  </si>
  <si>
    <t>dn.dongthap.026</t>
  </si>
  <si>
    <t>dn.dongthap.024</t>
  </si>
  <si>
    <t>dn.dongthap.023</t>
  </si>
  <si>
    <t>dn.dongthap.022</t>
  </si>
  <si>
    <t>dn.dongthap.021</t>
  </si>
  <si>
    <t>dn.dongthap.019</t>
  </si>
  <si>
    <t>dn.dongthap.018</t>
  </si>
  <si>
    <t>dn.dongthap.017</t>
  </si>
  <si>
    <t>dn.dongthap.016</t>
  </si>
  <si>
    <t>dn.dongthap.015</t>
  </si>
  <si>
    <t>dn.dongthap.014</t>
  </si>
  <si>
    <t>dn.dongthap.012</t>
  </si>
  <si>
    <t>dn.dongthap.011</t>
  </si>
  <si>
    <t>dn.dongthap.008</t>
  </si>
  <si>
    <t>dn.dongthap.009</t>
  </si>
  <si>
    <t>dn.dongthap.004</t>
  </si>
  <si>
    <t>dn.dongthap.010</t>
  </si>
  <si>
    <t>dn.dongthap.005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</si>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</sst>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&quot;\&quot;#,##0.00;[Red]&quot;\&quot;&quot;\&quot;&quot;\&quot;&quot;\&quot;&quot;\&quot;&quot;\&quot;\-#,##0.00"/>
    <numFmt numFmtId="166" formatCode="_ * #&quot;,&quot;##0_)\ &quot;$&quot;_ ;_ * \(#&quot;,&quot;##0\)\ &quot;$&quot;_ ;_ * &quot;-&quot;_)\ &quot;$&quot;_ ;_ @_ "/>
    <numFmt numFmtId="167" formatCode="&quot;\&quot;#,##0;[Red]&quot;\&quot;&quot;\&quot;\-#,##0"/>
    <numFmt numFmtId="168" formatCode="_ * #&quot;,&quot;##0.00_)\ &quot;$&quot;_ ;_ * \(#&quot;,&quot;##0.00\)\ &quot;$&quot;_ ;_ * &quot;-&quot;??_)\ &quot;$&quot;_ ;_ @_ "/>
    <numFmt numFmtId="169" formatCode="_ * #&quot;,&quot;##0.00_)\ _$_ ;_ * \(#&quot;,&quot;##0.00\)\ _$_ ;_ * &quot;-&quot;??_)\ _$_ ;_ @_ "/>
    <numFmt numFmtId="170" formatCode="_-* #,##0_-;\-* #,##0_-;_-* &quot;-&quot;_-;_-@_-"/>
    <numFmt numFmtId="171" formatCode="_-* #,##0\ &quot;$&quot;_-;\-* #,##0\ &quot;$&quot;_-;_-* &quot;-&quot;\ &quot;$&quot;_-;_-@_-"/>
    <numFmt numFmtId="172" formatCode="_-* #,##0\ &quot;£&quot;_-;\-* #,##0\ &quot;£&quot;_-;_-* &quot;-&quot;\ &quot;£&quot;_-;_-@_-"/>
    <numFmt numFmtId="173" formatCode="_-&quot;£&quot;* #,##0_-;\-&quot;£&quot;* #,##0_-;_-&quot;£&quot;* &quot;-&quot;_-;_-@_-"/>
    <numFmt numFmtId="174" formatCode="_-* #,##0\ &quot;F&quot;_-;\-* #,##0\ &quot;F&quot;_-;_-* &quot;-&quot;\ &quot;F&quot;_-;_-@_-"/>
    <numFmt numFmtId="175" formatCode="_ * #&quot;,&quot;##0_)\ _$_ ;_ * \(#&quot;,&quot;##0\)\ _$_ ;_ * &quot;-&quot;_)\ _$_ ;_ @_ "/>
    <numFmt numFmtId="176" formatCode="_-&quot;F&quot;* #,##0_-;\-&quot;F&quot;* #,##0_-;_-&quot;F&quot;* &quot;-&quot;_-;_-@_-"/>
    <numFmt numFmtId="177" formatCode="#&quot;,&quot;##0.00\ &quot;$&quot;_);\(#&quot;,&quot;##0.00\ &quot;$&quot;\)"/>
    <numFmt numFmtId="178" formatCode="_-* #,##0.00_-;\-* #,##0.00_-;_-* &quot;-&quot;??_-;_-@_-"/>
    <numFmt numFmtId="179" formatCode="#&quot;,&quot;##0.00\ &quot;£&quot;_);\(#&quot;,&quot;##0.00\ &quot;£&quot;\)"/>
    <numFmt numFmtId="180" formatCode="_ * #,##0.00_)_F_ ;_ * \(#,##0.00\)_F_ ;_ * &quot;-&quot;??_)_F_ ;_ @_ "/>
    <numFmt numFmtId="181" formatCode="&quot;fl&quot;\ #,##0_-;[Red]&quot;fl&quot;\ #,##0\-"/>
    <numFmt numFmtId="182" formatCode="_-* #,##0.00\ _F_-;\-* #,##0.00\ _F_-;_-* &quot;-&quot;??\ _F_-;_-@_-"/>
    <numFmt numFmtId="183" formatCode="#&quot;,&quot;##0\ &quot;$&quot;_);[Red]\(#&quot;,&quot;##0\ &quot;$&quot;\)"/>
    <numFmt numFmtId="184" formatCode="#&quot;,&quot;##0\ &quot;£&quot;_);[Red]\(#&quot;,&quot;##0\ &quot;£&quot;\)"/>
    <numFmt numFmtId="185" formatCode="#&quot;,&quot;##0.00\ &quot;$&quot;_);[Red]\(#&quot;,&quot;##0.00\ &quot;$&quot;\)"/>
    <numFmt numFmtId="186" formatCode="_-* #,##0&quot;VND&quot;_-;_-* #,##0&quot;VND&quot;\-;_-* &quot;-&quot;&quot;VND&quot;_-;_-@_-"/>
    <numFmt numFmtId="187" formatCode="_(&quot;$&quot;\ * #,##0_);_(&quot;$&quot;\ * \(#,##0\);_(&quot;$&quot;\ * &quot;-&quot;_);_(@_)"/>
    <numFmt numFmtId="188" formatCode="#&quot;,&quot;##0.00\ &quot;£&quot;_);[Red]\(#&quot;,&quot;##0.00\ &quot;£&quot;\)"/>
    <numFmt numFmtId="189" formatCode="_(&quot;£&quot;\ * #,##0_);_(&quot;£&quot;\ * \(#,##0\);_(&quot;£&quot;\ * &quot;-&quot;_);_(@_)"/>
    <numFmt numFmtId="190" formatCode="_-* #,##0\ &quot;FB&quot;_-;\-* #,##0\ &quot;FB&quot;_-;_-* &quot;-&quot;\ &quot;FB&quot;_-;_-@_-"/>
    <numFmt numFmtId="191" formatCode="&quot;$&quot;#&quot;,&quot;##0.00_);[Red]\(&quot;$&quot;#&quot;,&quot;##0.00\)"/>
    <numFmt numFmtId="192" formatCode="&quot;£&quot;#&quot;,&quot;##0.00_);[Red]\(&quot;£&quot;#&quot;,&quot;##0.00\)"/>
    <numFmt numFmtId="193" formatCode="_ * #,##0_)_F_ ;_ * \(#,##0\)_F_ ;_ * &quot;-&quot;_)_F_ ;_ @_ "/>
    <numFmt numFmtId="194" formatCode="_-&quot;£&quot;* #,##0.00_-;\-&quot;£&quot;* #,##0.00_-;_-&quot;£&quot;* &quot;-&quot;??_-;_-@_-"/>
    <numFmt numFmtId="195" formatCode="_-* #,##0\ _$_-;\-* #,##0\ _$_-;_-* &quot;-&quot;\ _$_-;_-@_-"/>
    <numFmt numFmtId="196" formatCode="_-* #,##0\ _F_-;\-* #,##0\ _F_-;_-* &quot;-&quot;\ _F_-;_-@_-"/>
    <numFmt numFmtId="197" formatCode="0.000%"/>
    <numFmt numFmtId="198" formatCode="_ &quot;RM&quot;* #,##0.00_ ;_ &quot;RM&quot;* \-#,##0.00_ ;_ &quot;RM&quot;* &quot;-&quot;??_ ;_ @_ "/>
    <numFmt numFmtId="199" formatCode="_ * #,##0_ ;_ * \-#,##0_ ;_ * &quot;-&quot;_ ;_ @_ "/>
    <numFmt numFmtId="200" formatCode="_ * #,##0.00_ ;_ * \-#,##0.00_ ;_ * &quot;-&quot;??_ ;_ @_ "/>
    <numFmt numFmtId="201" formatCode="_(&quot;$&quot;* #&quot;,&quot;##0.00_);_(&quot;$&quot;* \(#&quot;,&quot;##0.00\);_(&quot;$&quot;* &quot;-&quot;??_);_(@_)"/>
    <numFmt numFmtId="202" formatCode="\$#,##0\ ;\(\$#,##0\)"/>
    <numFmt numFmtId="203" formatCode="_(* #,##0.000_);_(* \(#,##0.000\);_(* &quot;-&quot;??_);_(@_)"/>
    <numFmt numFmtId="204" formatCode="_(* #,##0.0000_);_(* \(#,##0.0000\);_(* &quot;-&quot;??_);_(@_)"/>
    <numFmt numFmtId="205" formatCode="_(* #,##0.000000_);_(* \(#,##0.000000\);_(* &quot;-&quot;??_);_(@_)"/>
    <numFmt numFmtId="206" formatCode="0.00_)"/>
    <numFmt numFmtId="207" formatCode="#,##0.00\ \ "/>
    <numFmt numFmtId="208" formatCode="_ * #,##0_ ;_ * \-#,##0_ ;_ * &quot;-&quot;??_ ;_ @_ "/>
    <numFmt numFmtId="209" formatCode="#,##0.00\ &quot;F&quot;;[Red]\-#,##0.00\ &quot;F&quot;"/>
    <numFmt numFmtId="210" formatCode="#,##0.00\ "/>
    <numFmt numFmtId="211" formatCode="0\ \ \ \ "/>
    <numFmt numFmtId="212" formatCode="#,##0.00\ \ \ "/>
    <numFmt numFmtId="213" formatCode="0.000"/>
    <numFmt numFmtId="214" formatCode="_(* #,##0_);_(* \(#,##0\);_(* &quot;-&quot;??_);_(@_)"/>
    <numFmt numFmtId="215" formatCode="&quot;\&quot;#,##0.00;[Red]&quot;\&quot;\-#,##0.00"/>
    <numFmt numFmtId="216" formatCode="&quot;\&quot;#,##0;[Red]&quot;\&quot;\-#,##0"/>
    <numFmt numFmtId="217" formatCode="_-&quot;$$&quot;* #,##0_-;\-&quot;$$&quot;* #,##0_-;_-&quot;$$&quot;* &quot;-&quot;_-;_-@_-"/>
    <numFmt numFmtId="218" formatCode="_-&quot;$$&quot;* #,##0.00_-;\-&quot;$$&quot;* #,##0.00_-;_-&quot;$$&quot;* &quot;-&quot;??_-;_-@_-"/>
    <numFmt numFmtId="219" formatCode="_-* #,##0.00\ &quot;$&quot;_-;\-* #,##0.00\ &quot;$&quot;_-;_-* &quot;-&quot;??\ &quot;$&quot;_-;_-@_-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Centur"/>
    </font>
    <font>
      <sz val="12"/>
      <name val="????"/>
      <charset val="136"/>
    </font>
    <font>
      <sz val="12"/>
      <name val="???"/>
      <family val="3"/>
    </font>
    <font>
      <sz val="12"/>
      <name val="???"/>
      <family val="1"/>
      <charset val="129"/>
    </font>
    <font>
      <sz val="10"/>
      <name val="VNI-Times"/>
    </font>
    <font>
      <sz val="10"/>
      <color indexed="8"/>
      <name val="Arial"/>
      <family val="2"/>
    </font>
    <font>
      <sz val="11"/>
      <name val="VNI-Times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  <charset val="163"/>
    </font>
    <font>
      <b/>
      <sz val="10"/>
      <name val="VNI-Centur"/>
    </font>
    <font>
      <sz val="11"/>
      <color indexed="9"/>
      <name val="Calibri"/>
      <family val="2"/>
      <charset val="163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  <charset val="163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1"/>
      <color indexed="9"/>
      <name val="Calibri"/>
      <family val="2"/>
      <charset val="163"/>
    </font>
    <font>
      <sz val="10"/>
      <name val="VNI-Aptima"/>
    </font>
    <font>
      <sz val="11"/>
      <name val="VNtimes New Roman"/>
      <family val="2"/>
    </font>
    <font>
      <i/>
      <sz val="11"/>
      <color indexed="23"/>
      <name val="Calibri"/>
      <family val="2"/>
      <charset val="163"/>
    </font>
    <font>
      <sz val="11"/>
      <color indexed="17"/>
      <name val="Calibri"/>
      <family val="2"/>
      <charset val="163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  <charset val="163"/>
    </font>
    <font>
      <sz val="11"/>
      <color indexed="62"/>
      <name val="Calibri"/>
      <family val="2"/>
      <charset val="163"/>
    </font>
    <font>
      <sz val="10"/>
      <name val="MS Sans Serif"/>
      <family val="2"/>
    </font>
    <font>
      <sz val="11"/>
      <color indexed="52"/>
      <name val="Calibri"/>
      <family val="2"/>
      <charset val="163"/>
    </font>
    <font>
      <b/>
      <sz val="11"/>
      <name val="Helv"/>
    </font>
    <font>
      <sz val="11"/>
      <color indexed="60"/>
      <name val="Calibri"/>
      <family val="2"/>
      <charset val="163"/>
    </font>
    <font>
      <b/>
      <sz val="12"/>
      <name val="VN-NTime"/>
    </font>
    <font>
      <b/>
      <i/>
      <sz val="16"/>
      <name val="Helv"/>
    </font>
    <font>
      <b/>
      <sz val="11"/>
      <color indexed="63"/>
      <name val="Calibri"/>
      <family val="2"/>
      <charset val="163"/>
    </font>
    <font>
      <sz val="13"/>
      <name val=".VnTime"/>
      <family val="2"/>
    </font>
    <font>
      <sz val="10"/>
      <name val="VNI-Univer"/>
    </font>
    <font>
      <b/>
      <sz val="18"/>
      <color indexed="56"/>
      <name val="Cambria"/>
      <family val="2"/>
      <charset val="163"/>
    </font>
    <font>
      <sz val="10"/>
      <name val="VNI-Helve-Condense"/>
    </font>
    <font>
      <sz val="11"/>
      <color indexed="10"/>
      <name val="Calibri"/>
      <family val="2"/>
      <charset val="16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.VnArial"/>
      <family val="2"/>
    </font>
    <font>
      <sz val="12"/>
      <name val="Courier"/>
      <family val="3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Times New Roman"/>
      <family val="1"/>
    </font>
    <font>
      <sz val="10"/>
      <name val="MS Sans Serif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  <xf numFmtId="164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" fillId="0" borderId="0"/>
    <xf numFmtId="42" fontId="10" fillId="0" borderId="0" applyFont="0" applyFill="0" applyBorder="0" applyAlignment="0" applyProtection="0"/>
    <xf numFmtId="0" fontId="12" fillId="0" borderId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2" fillId="0" borderId="0"/>
    <xf numFmtId="0" fontId="12" fillId="0" borderId="0"/>
    <xf numFmtId="42" fontId="10" fillId="0" borderId="0" applyFont="0" applyFill="0" applyBorder="0" applyAlignment="0" applyProtection="0"/>
    <xf numFmtId="175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75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" fillId="0" borderId="0"/>
    <xf numFmtId="9" fontId="13" fillId="0" borderId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0" borderId="5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197" fontId="6" fillId="0" borderId="0" applyFont="0" applyFill="0" applyBorder="0" applyAlignment="0" applyProtection="0"/>
    <xf numFmtId="0" fontId="17" fillId="0" borderId="0" applyFont="0" applyFill="0" applyBorder="0" applyAlignment="0" applyProtection="0"/>
    <xf numFmtId="197" fontId="10" fillId="0" borderId="0" applyFont="0" applyFill="0" applyBorder="0" applyAlignment="0" applyProtection="0"/>
    <xf numFmtId="0" fontId="17" fillId="0" borderId="0" applyFont="0" applyFill="0" applyBorder="0" applyAlignment="0" applyProtection="0"/>
    <xf numFmtId="198" fontId="5" fillId="0" borderId="0" applyFont="0" applyFill="0" applyBorder="0" applyAlignment="0" applyProtection="0"/>
    <xf numFmtId="199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99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200" fontId="18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9" fillId="3" borderId="0" applyNumberFormat="0" applyBorder="0" applyAlignment="0" applyProtection="0"/>
    <xf numFmtId="0" fontId="17" fillId="0" borderId="0"/>
    <xf numFmtId="0" fontId="20" fillId="0" borderId="0"/>
    <xf numFmtId="0" fontId="17" fillId="0" borderId="0"/>
    <xf numFmtId="0" fontId="21" fillId="0" borderId="0"/>
    <xf numFmtId="0" fontId="22" fillId="20" borderId="6" applyNumberFormat="0" applyAlignment="0" applyProtection="0"/>
    <xf numFmtId="0" fontId="23" fillId="0" borderId="0"/>
    <xf numFmtId="201" fontId="6" fillId="0" borderId="0" applyFont="0" applyFill="0" applyBorder="0" applyAlignment="0" applyProtection="0"/>
    <xf numFmtId="0" fontId="24" fillId="21" borderId="7" applyNumberFormat="0" applyAlignment="0" applyProtection="0"/>
    <xf numFmtId="1" fontId="25" fillId="0" borderId="1" applyBorder="0"/>
    <xf numFmtId="3" fontId="3" fillId="0" borderId="0" applyFont="0" applyFill="0" applyBorder="0" applyAlignment="0" applyProtection="0"/>
    <xf numFmtId="182" fontId="26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28" fillId="4" borderId="0" applyNumberFormat="0" applyBorder="0" applyAlignment="0" applyProtection="0"/>
    <xf numFmtId="38" fontId="29" fillId="22" borderId="0" applyNumberFormat="0" applyBorder="0" applyAlignment="0" applyProtection="0"/>
    <xf numFmtId="0" fontId="30" fillId="0" borderId="0">
      <alignment horizontal="left"/>
    </xf>
    <xf numFmtId="0" fontId="31" fillId="0" borderId="8" applyNumberFormat="0" applyAlignment="0" applyProtection="0">
      <alignment horizontal="left" vertical="center"/>
    </xf>
    <xf numFmtId="0" fontId="31" fillId="0" borderId="3">
      <alignment horizontal="left" vertical="center"/>
    </xf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205" fontId="5" fillId="0" borderId="0">
      <protection locked="0"/>
    </xf>
    <xf numFmtId="205" fontId="5" fillId="0" borderId="0">
      <protection locked="0"/>
    </xf>
    <xf numFmtId="193" fontId="10" fillId="0" borderId="0" applyFont="0" applyFill="0" applyBorder="0" applyAlignment="0" applyProtection="0"/>
    <xf numFmtId="0" fontId="34" fillId="7" borderId="6" applyNumberFormat="0" applyAlignment="0" applyProtection="0"/>
    <xf numFmtId="10" fontId="29" fillId="22" borderId="4" applyNumberFormat="0" applyBorder="0" applyAlignment="0" applyProtection="0"/>
    <xf numFmtId="0" fontId="35" fillId="0" borderId="0"/>
    <xf numFmtId="0" fontId="36" fillId="0" borderId="10" applyNumberFormat="0" applyFill="0" applyAlignment="0" applyProtection="0"/>
    <xf numFmtId="0" fontId="37" fillId="0" borderId="11"/>
    <xf numFmtId="0" fontId="38" fillId="23" borderId="0" applyNumberFormat="0" applyBorder="0" applyAlignment="0" applyProtection="0"/>
    <xf numFmtId="0" fontId="39" fillId="0" borderId="4" applyNumberFormat="0" applyFont="0" applyFill="0" applyBorder="0" applyAlignment="0">
      <alignment horizontal="center"/>
    </xf>
    <xf numFmtId="206" fontId="40" fillId="0" borderId="0"/>
    <xf numFmtId="0" fontId="4" fillId="24" borderId="12" applyNumberFormat="0" applyFont="0" applyAlignment="0" applyProtection="0"/>
    <xf numFmtId="0" fontId="3" fillId="0" borderId="0" applyFont="0" applyFill="0" applyBorder="0" applyAlignment="0" applyProtection="0"/>
    <xf numFmtId="0" fontId="20" fillId="0" borderId="0"/>
    <xf numFmtId="0" fontId="41" fillId="20" borderId="13" applyNumberFormat="0" applyAlignment="0" applyProtection="0"/>
    <xf numFmtId="10" fontId="3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3" fillId="0" borderId="0"/>
    <xf numFmtId="0" fontId="11" fillId="0" borderId="0">
      <alignment vertical="top"/>
    </xf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94" fontId="5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5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5" fillId="0" borderId="0" applyFont="0" applyFill="0" applyBorder="0" applyAlignment="0" applyProtection="0"/>
    <xf numFmtId="187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9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37" fillId="0" borderId="0"/>
    <xf numFmtId="207" fontId="10" fillId="0" borderId="2">
      <alignment horizontal="right" vertical="center"/>
    </xf>
    <xf numFmtId="208" fontId="3" fillId="0" borderId="2">
      <alignment horizontal="right" vertical="center"/>
    </xf>
    <xf numFmtId="209" fontId="42" fillId="0" borderId="2">
      <alignment horizontal="right" vertical="center"/>
    </xf>
    <xf numFmtId="210" fontId="43" fillId="0" borderId="2">
      <alignment horizontal="center"/>
    </xf>
    <xf numFmtId="0" fontId="10" fillId="0" borderId="0"/>
    <xf numFmtId="0" fontId="44" fillId="0" borderId="0" applyNumberFormat="0" applyFill="0" applyBorder="0" applyAlignment="0" applyProtection="0"/>
    <xf numFmtId="0" fontId="3" fillId="0" borderId="14" applyNumberFormat="0" applyFont="0" applyFill="0" applyAlignment="0" applyProtection="0"/>
    <xf numFmtId="211" fontId="45" fillId="0" borderId="0"/>
    <xf numFmtId="212" fontId="45" fillId="0" borderId="4"/>
    <xf numFmtId="213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9" fillId="0" borderId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15" fontId="51" fillId="0" borderId="0" applyFont="0" applyFill="0" applyBorder="0" applyAlignment="0" applyProtection="0"/>
    <xf numFmtId="216" fontId="51" fillId="0" borderId="0" applyFont="0" applyFill="0" applyBorder="0" applyAlignment="0" applyProtection="0"/>
    <xf numFmtId="0" fontId="52" fillId="0" borderId="0"/>
    <xf numFmtId="0" fontId="50" fillId="0" borderId="0"/>
    <xf numFmtId="170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200" fontId="53" fillId="0" borderId="0" applyFont="0" applyFill="0" applyBorder="0" applyAlignment="0" applyProtection="0"/>
    <xf numFmtId="199" fontId="53" fillId="0" borderId="0" applyFont="0" applyFill="0" applyBorder="0" applyAlignment="0" applyProtection="0"/>
    <xf numFmtId="0" fontId="53" fillId="0" borderId="0"/>
    <xf numFmtId="217" fontId="50" fillId="0" borderId="0" applyFont="0" applyFill="0" applyBorder="0" applyAlignment="0" applyProtection="0"/>
    <xf numFmtId="42" fontId="54" fillId="0" borderId="0" applyFont="0" applyFill="0" applyBorder="0" applyAlignment="0" applyProtection="0"/>
    <xf numFmtId="218" fontId="50" fillId="0" borderId="0" applyFont="0" applyFill="0" applyBorder="0" applyAlignment="0" applyProtection="0"/>
    <xf numFmtId="21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61" fillId="0" borderId="0"/>
    <xf numFmtId="0" fontId="63" fillId="0" borderId="0"/>
  </cellStyleXfs>
  <cellXfs count="31">
    <xf numFmtId="0" fontId="0" fillId="0" borderId="0" xfId="0"/>
    <xf numFmtId="0" fontId="57" fillId="25" borderId="0" xfId="0" applyFont="1" applyFill="1"/>
    <xf numFmtId="0" fontId="2" fillId="25" borderId="4" xfId="3" applyFont="1" applyFill="1" applyBorder="1" applyAlignment="1">
      <alignment horizontal="center" wrapText="1"/>
    </xf>
    <xf numFmtId="0" fontId="2" fillId="25" borderId="4" xfId="4" applyFont="1" applyFill="1" applyBorder="1" applyAlignment="1">
      <alignment wrapText="1"/>
    </xf>
    <xf numFmtId="0" fontId="2" fillId="25" borderId="4" xfId="2" applyFont="1" applyFill="1" applyBorder="1" applyAlignment="1">
      <alignment horizontal="center" wrapText="1"/>
    </xf>
    <xf numFmtId="3" fontId="2" fillId="25" borderId="4" xfId="3" applyNumberFormat="1" applyFont="1" applyFill="1" applyBorder="1" applyAlignment="1">
      <alignment wrapText="1"/>
    </xf>
    <xf numFmtId="0" fontId="57" fillId="25" borderId="4" xfId="0" applyFont="1" applyFill="1" applyBorder="1"/>
    <xf numFmtId="4" fontId="2" fillId="25" borderId="4" xfId="3" applyNumberFormat="1" applyFont="1" applyFill="1" applyBorder="1"/>
    <xf numFmtId="214" fontId="55" fillId="25" borderId="4" xfId="3" applyNumberFormat="1" applyFont="1" applyFill="1" applyBorder="1" applyAlignment="1">
      <alignment vertical="center" wrapText="1"/>
    </xf>
    <xf numFmtId="214" fontId="57" fillId="25" borderId="4" xfId="0" applyNumberFormat="1" applyFont="1" applyFill="1" applyBorder="1"/>
    <xf numFmtId="3" fontId="2" fillId="25" borderId="4" xfId="3" applyNumberFormat="1" applyFont="1" applyFill="1" applyBorder="1"/>
    <xf numFmtId="0" fontId="2" fillId="25" borderId="4" xfId="5" applyFont="1" applyFill="1" applyBorder="1" applyAlignment="1">
      <alignment wrapText="1"/>
    </xf>
    <xf numFmtId="0" fontId="2" fillId="25" borderId="4" xfId="3" applyFont="1" applyFill="1" applyBorder="1"/>
    <xf numFmtId="0" fontId="2" fillId="25" borderId="4" xfId="3" applyFont="1" applyFill="1" applyBorder="1" applyAlignment="1">
      <alignment horizontal="center" vertical="center" wrapText="1"/>
    </xf>
    <xf numFmtId="0" fontId="2" fillId="25" borderId="4" xfId="3" applyFont="1" applyFill="1" applyBorder="1" applyAlignment="1">
      <alignment horizontal="center" vertical="center"/>
    </xf>
    <xf numFmtId="0" fontId="2" fillId="25" borderId="4" xfId="4" applyFont="1" applyFill="1" applyBorder="1"/>
    <xf numFmtId="214" fontId="57" fillId="25" borderId="0" xfId="0" applyNumberFormat="1" applyFont="1" applyFill="1"/>
    <xf numFmtId="0" fontId="62" fillId="0" borderId="4" xfId="472" applyFont="1" applyBorder="1" applyAlignment="1">
      <alignment horizontal="center" vertical="center" wrapText="1"/>
    </xf>
    <xf numFmtId="0" fontId="20" fillId="0" borderId="4" xfId="472" applyFont="1" applyBorder="1"/>
    <xf numFmtId="0" fontId="63" fillId="0" borderId="4" xfId="473" quotePrefix="1" applyNumberFormat="1" applyBorder="1"/>
    <xf numFmtId="0" fontId="0" fillId="0" borderId="4" xfId="0" quotePrefix="1" applyNumberFormat="1" applyBorder="1"/>
    <xf numFmtId="0" fontId="55" fillId="0" borderId="4" xfId="3" applyFont="1" applyFill="1" applyBorder="1" applyAlignment="1">
      <alignment vertical="center"/>
    </xf>
    <xf numFmtId="0" fontId="55" fillId="0" borderId="16" xfId="3" applyFont="1" applyFill="1" applyBorder="1" applyAlignment="1">
      <alignment vertical="center" wrapText="1"/>
    </xf>
    <xf numFmtId="0" fontId="55" fillId="0" borderId="4" xfId="3" applyFont="1" applyFill="1" applyBorder="1" applyAlignment="1">
      <alignment vertical="center" wrapText="1"/>
    </xf>
    <xf numFmtId="3" fontId="55" fillId="0" borderId="4" xfId="3" applyNumberFormat="1" applyFont="1" applyFill="1" applyBorder="1" applyAlignment="1">
      <alignment vertical="center" wrapText="1"/>
    </xf>
    <xf numFmtId="214" fontId="58" fillId="0" borderId="16" xfId="1" applyNumberFormat="1" applyFont="1" applyFill="1" applyBorder="1" applyAlignment="1">
      <alignment vertical="center" wrapText="1"/>
    </xf>
    <xf numFmtId="214" fontId="58" fillId="0" borderId="16" xfId="1" applyNumberFormat="1" applyFont="1" applyFill="1" applyBorder="1" applyAlignment="1">
      <alignment horizontal="right" vertical="center" wrapText="1"/>
    </xf>
    <xf numFmtId="214" fontId="58" fillId="0" borderId="4" xfId="1" applyNumberFormat="1" applyFont="1" applyFill="1" applyBorder="1" applyAlignment="1">
      <alignment vertical="center" wrapText="1"/>
    </xf>
    <xf numFmtId="3" fontId="56" fillId="0" borderId="4" xfId="3" applyNumberFormat="1" applyFont="1" applyFill="1" applyBorder="1" applyAlignment="1">
      <alignment vertical="center" wrapText="1"/>
    </xf>
    <xf numFmtId="3" fontId="56" fillId="0" borderId="15" xfId="3" applyNumberFormat="1" applyFont="1" applyFill="1" applyBorder="1" applyAlignment="1">
      <alignment vertical="center" wrapText="1"/>
    </xf>
    <xf numFmtId="0" fontId="64" fillId="0" borderId="0" xfId="0" applyFont="1" applyAlignment="1">
      <alignment vertical="center"/>
    </xf>
  </cellXfs>
  <cellStyles count="474">
    <cellStyle name="_x0001_" xfId="6"/>
    <cellStyle name="??" xfId="7"/>
    <cellStyle name="?? [0.00]_List-dwg" xfId="8"/>
    <cellStyle name="?? [0]" xfId="9"/>
    <cellStyle name="???? [0.00]_List-dwg" xfId="10"/>
    <cellStyle name="????_List-dwg" xfId="11"/>
    <cellStyle name="???[0]_Book1" xfId="12"/>
    <cellStyle name="???_95" xfId="13"/>
    <cellStyle name="??_ ??? ???? " xfId="14"/>
    <cellStyle name="_Book1" xfId="15"/>
    <cellStyle name="_Book1_1" xfId="16"/>
    <cellStyle name="_Book1_1_Book1" xfId="17"/>
    <cellStyle name="_Book1_1_Book1_1" xfId="18"/>
    <cellStyle name="_Book1_1_Book1_1_Book1" xfId="19"/>
    <cellStyle name="_Book1_1_Book1_2" xfId="20"/>
    <cellStyle name="_Book1_1_Book1_3" xfId="21"/>
    <cellStyle name="_Book1_1_Book1_Book1" xfId="22"/>
    <cellStyle name="_Book1_1_Book1_Book1_1" xfId="23"/>
    <cellStyle name="_Book1_1_Book1_Book1_2" xfId="24"/>
    <cellStyle name="_Book1_1_tong hop CNDTT" xfId="25"/>
    <cellStyle name="_Book1_2" xfId="26"/>
    <cellStyle name="_Book1_2_Book1" xfId="27"/>
    <cellStyle name="_Book1_2_Book1_1" xfId="28"/>
    <cellStyle name="_Book1_2_Book1_2" xfId="29"/>
    <cellStyle name="_Book1_2_Book1_Book1" xfId="30"/>
    <cellStyle name="_Book1_2_Book1_Book1_1" xfId="31"/>
    <cellStyle name="_Book1_2_tong hop CNDTT" xfId="32"/>
    <cellStyle name="_Book1_3" xfId="33"/>
    <cellStyle name="_Book1_3_Book1" xfId="34"/>
    <cellStyle name="_Book1_3_Book1_PC DongThap bao cao TKD_T11.2011" xfId="35"/>
    <cellStyle name="_Book1_3_Book1_Sheet1" xfId="36"/>
    <cellStyle name="_Book1_3_Book1_Theo doi dien nang tieu thu KH trong diem nam 2011_Goi SCT(1)" xfId="37"/>
    <cellStyle name="_Book1_4" xfId="38"/>
    <cellStyle name="_Book1_4_Book1" xfId="39"/>
    <cellStyle name="_Book1_4_Book1_PC DongThap bao cao TKD_T11.2011" xfId="40"/>
    <cellStyle name="_Book1_4_Book1_Sheet1" xfId="41"/>
    <cellStyle name="_Book1_4_Book1_Theo doi dien nang tieu thu KH trong diem nam 2011_Goi SCT(1)" xfId="42"/>
    <cellStyle name="_Book1_5" xfId="43"/>
    <cellStyle name="_Book1_Book1" xfId="44"/>
    <cellStyle name="_Book1_Book1_1" xfId="45"/>
    <cellStyle name="_Book1_Book1_2" xfId="46"/>
    <cellStyle name="_Book1_Book1_Book1" xfId="47"/>
    <cellStyle name="_Book1_Book1_Book1_1" xfId="48"/>
    <cellStyle name="_Book1_tong hop CNDTT" xfId="49"/>
    <cellStyle name="_KH &amp; kq thuc hien cac bphap TKD_Bieu 1" xfId="50"/>
    <cellStyle name="_KT (2)" xfId="51"/>
    <cellStyle name="_KT (2)_1" xfId="52"/>
    <cellStyle name="_KT (2)_1_Book1" xfId="53"/>
    <cellStyle name="_KT (2)_1_Book1_1" xfId="54"/>
    <cellStyle name="_KT (2)_1_Book1_Book1" xfId="55"/>
    <cellStyle name="_KT (2)_1_Book1_Book1_1" xfId="56"/>
    <cellStyle name="_KT (2)_2" xfId="57"/>
    <cellStyle name="_KT (2)_2_Book1" xfId="58"/>
    <cellStyle name="_KT (2)_2_Book1_1" xfId="59"/>
    <cellStyle name="_KT (2)_2_Book1_2" xfId="60"/>
    <cellStyle name="_KT (2)_2_Book1_Book1" xfId="61"/>
    <cellStyle name="_KT (2)_2_TG-TH" xfId="62"/>
    <cellStyle name="_KT (2)_2_TG-TH_250anhduc" xfId="63"/>
    <cellStyle name="_KT (2)_2_TG-TH_Book1" xfId="64"/>
    <cellStyle name="_KT (2)_2_TG-TH_Book1_1" xfId="65"/>
    <cellStyle name="_KT (2)_2_TG-TH_Book1_2" xfId="66"/>
    <cellStyle name="_KT (2)_2_TG-TH_Book1_Book1" xfId="67"/>
    <cellStyle name="_KT (2)_2_TG-TH_Book1_Book1_1" xfId="68"/>
    <cellStyle name="_KT (2)_2_TG-TH_Book1_Book1_Book1" xfId="69"/>
    <cellStyle name="_KT (2)_2_TG-TH_THG" xfId="70"/>
    <cellStyle name="_KT (2)_3" xfId="71"/>
    <cellStyle name="_KT (2)_3_Book1" xfId="72"/>
    <cellStyle name="_KT (2)_3_Book1_1" xfId="73"/>
    <cellStyle name="_KT (2)_3_Book1_2" xfId="74"/>
    <cellStyle name="_KT (2)_3_Book1_Book1" xfId="75"/>
    <cellStyle name="_KT (2)_3_TG-TH" xfId="76"/>
    <cellStyle name="_KT (2)_3_TG-TH_Book1" xfId="77"/>
    <cellStyle name="_KT (2)_3_TG-TH_Book1_1" xfId="78"/>
    <cellStyle name="_KT (2)_3_TG-TH_Book1_2" xfId="79"/>
    <cellStyle name="_KT (2)_3_TG-TH_Book1_3" xfId="80"/>
    <cellStyle name="_KT (2)_3_TG-TH_Book1_Book1" xfId="81"/>
    <cellStyle name="_KT (2)_3_TG-TH_Book1_Book1_1" xfId="82"/>
    <cellStyle name="_KT (2)_3_TG-TH_Book1_Book1_2" xfId="83"/>
    <cellStyle name="_KT (2)_3_TG-TH_Book1_Book1_Book1" xfId="84"/>
    <cellStyle name="_KT (2)_3_TG-TH_Book1_Book1_Book1_1" xfId="85"/>
    <cellStyle name="_KT (2)_3_TG-TH_PERSONAL" xfId="86"/>
    <cellStyle name="_KT (2)_3_TG-TH_PERSONAL_250anhduc" xfId="87"/>
    <cellStyle name="_KT (2)_3_TG-TH_PERSONAL_Book1" xfId="88"/>
    <cellStyle name="_KT (2)_3_TG-TH_PERSONAL_Book1_1" xfId="89"/>
    <cellStyle name="_KT (2)_3_TG-TH_PERSONAL_Book1_2" xfId="90"/>
    <cellStyle name="_KT (2)_3_TG-TH_PERSONAL_Book1_3" xfId="91"/>
    <cellStyle name="_KT (2)_3_TG-TH_PERSONAL_Book1_Book1" xfId="92"/>
    <cellStyle name="_KT (2)_3_TG-TH_PERSONAL_Book1_Book1_1" xfId="93"/>
    <cellStyle name="_KT (2)_3_TG-TH_PERSONAL_THG" xfId="94"/>
    <cellStyle name="_KT (2)_3_TG-TH_PERSONAL_Tong hop KHCB 2001" xfId="95"/>
    <cellStyle name="_KT (2)_3_TG-TH_PERSONAL_Tong hop KHCB 2001_Book1" xfId="96"/>
    <cellStyle name="_KT (2)_3_TG-TH_PERSONAL_Tong hop KHCB 2001_Book1_1" xfId="97"/>
    <cellStyle name="_KT (2)_3_TG-TH_PERSONAL_Tong hop KHCB 2001_Book1_2" xfId="98"/>
    <cellStyle name="_KT (2)_4" xfId="99"/>
    <cellStyle name="_KT (2)_4_250anhduc" xfId="100"/>
    <cellStyle name="_KT (2)_4_Book1" xfId="101"/>
    <cellStyle name="_KT (2)_4_Book1_1" xfId="102"/>
    <cellStyle name="_KT (2)_4_Book1_2" xfId="103"/>
    <cellStyle name="_KT (2)_4_Book1_Book1" xfId="104"/>
    <cellStyle name="_KT (2)_4_Book1_Book1_1" xfId="105"/>
    <cellStyle name="_KT (2)_4_Book1_Book1_Book1" xfId="106"/>
    <cellStyle name="_KT (2)_4_TG-TH" xfId="107"/>
    <cellStyle name="_KT (2)_4_TG-TH_Book1" xfId="108"/>
    <cellStyle name="_KT (2)_4_TG-TH_Book1_1" xfId="109"/>
    <cellStyle name="_KT (2)_4_TG-TH_Book1_2" xfId="110"/>
    <cellStyle name="_KT (2)_4_TG-TH_Book1_Book1" xfId="111"/>
    <cellStyle name="_KT (2)_4_THG" xfId="112"/>
    <cellStyle name="_KT (2)_5" xfId="113"/>
    <cellStyle name="_KT (2)_5_250anhduc" xfId="114"/>
    <cellStyle name="_KT (2)_5_250anhduc_Book1" xfId="115"/>
    <cellStyle name="_KT (2)_5_250anhduc_Book1_1" xfId="116"/>
    <cellStyle name="_KT (2)_5_Book1" xfId="117"/>
    <cellStyle name="_KT (2)_5_Book1_1" xfId="118"/>
    <cellStyle name="_KT (2)_5_Book1_2" xfId="119"/>
    <cellStyle name="_KT (2)_5_Book1_Book1" xfId="120"/>
    <cellStyle name="_KT (2)_5_Book1_Book1_1" xfId="121"/>
    <cellStyle name="_KT (2)_5_Book1_Book1_Book1" xfId="122"/>
    <cellStyle name="_KT (2)_5_THG" xfId="123"/>
    <cellStyle name="_KT (2)_Book1" xfId="124"/>
    <cellStyle name="_KT (2)_Book1_1" xfId="125"/>
    <cellStyle name="_KT (2)_Book1_2" xfId="126"/>
    <cellStyle name="_KT (2)_Book1_3" xfId="127"/>
    <cellStyle name="_KT (2)_Book1_Book1" xfId="128"/>
    <cellStyle name="_KT (2)_Book1_Book1_1" xfId="129"/>
    <cellStyle name="_KT (2)_Book1_Book1_2" xfId="130"/>
    <cellStyle name="_KT (2)_Book1_Book1_Book1" xfId="131"/>
    <cellStyle name="_KT (2)_Book1_Book1_Book1_1" xfId="132"/>
    <cellStyle name="_KT (2)_PERSONAL" xfId="133"/>
    <cellStyle name="_KT (2)_PERSONAL_250anhduc" xfId="134"/>
    <cellStyle name="_KT (2)_PERSONAL_Book1" xfId="135"/>
    <cellStyle name="_KT (2)_PERSONAL_Book1_1" xfId="136"/>
    <cellStyle name="_KT (2)_PERSONAL_Book1_2" xfId="137"/>
    <cellStyle name="_KT (2)_PERSONAL_Book1_3" xfId="138"/>
    <cellStyle name="_KT (2)_PERSONAL_Book1_Book1" xfId="139"/>
    <cellStyle name="_KT (2)_PERSONAL_Book1_Book1_1" xfId="140"/>
    <cellStyle name="_KT (2)_PERSONAL_THG" xfId="141"/>
    <cellStyle name="_KT (2)_PERSONAL_Tong hop KHCB 2001" xfId="142"/>
    <cellStyle name="_KT (2)_PERSONAL_Tong hop KHCB 2001_Book1" xfId="143"/>
    <cellStyle name="_KT (2)_PERSONAL_Tong hop KHCB 2001_Book1_1" xfId="144"/>
    <cellStyle name="_KT (2)_PERSONAL_Tong hop KHCB 2001_Book1_2" xfId="145"/>
    <cellStyle name="_KT (2)_TG-TH" xfId="146"/>
    <cellStyle name="_KT (2)_TG-TH_Book1" xfId="147"/>
    <cellStyle name="_KT (2)_TG-TH_Book1_1" xfId="148"/>
    <cellStyle name="_KT (2)_TG-TH_Book1_2" xfId="149"/>
    <cellStyle name="_KT (2)_TG-TH_Book1_Book1" xfId="150"/>
    <cellStyle name="_KT_TG" xfId="151"/>
    <cellStyle name="_KT_TG_1" xfId="152"/>
    <cellStyle name="_KT_TG_1_250anhduc" xfId="153"/>
    <cellStyle name="_KT_TG_1_250anhduc_Book1" xfId="154"/>
    <cellStyle name="_KT_TG_1_250anhduc_Book1_1" xfId="155"/>
    <cellStyle name="_KT_TG_1_Book1" xfId="156"/>
    <cellStyle name="_KT_TG_1_Book1_1" xfId="157"/>
    <cellStyle name="_KT_TG_1_Book1_2" xfId="158"/>
    <cellStyle name="_KT_TG_1_Book1_Book1" xfId="159"/>
    <cellStyle name="_KT_TG_1_Book1_Book1_1" xfId="160"/>
    <cellStyle name="_KT_TG_1_Book1_Book1_Book1" xfId="161"/>
    <cellStyle name="_KT_TG_1_THG" xfId="162"/>
    <cellStyle name="_KT_TG_2" xfId="163"/>
    <cellStyle name="_KT_TG_2_250anhduc" xfId="164"/>
    <cellStyle name="_KT_TG_2_Book1" xfId="165"/>
    <cellStyle name="_KT_TG_2_Book1_1" xfId="166"/>
    <cellStyle name="_KT_TG_2_Book1_2" xfId="167"/>
    <cellStyle name="_KT_TG_2_Book1_Book1" xfId="168"/>
    <cellStyle name="_KT_TG_2_Book1_Book1_1" xfId="169"/>
    <cellStyle name="_KT_TG_2_Book1_Book1_Book1" xfId="170"/>
    <cellStyle name="_KT_TG_2_THG" xfId="171"/>
    <cellStyle name="_KT_TG_3" xfId="172"/>
    <cellStyle name="_KT_TG_3_Book1" xfId="173"/>
    <cellStyle name="_KT_TG_3_Book1_1" xfId="174"/>
    <cellStyle name="_KT_TG_3_Book1_2" xfId="175"/>
    <cellStyle name="_KT_TG_3_Book1_Book1" xfId="176"/>
    <cellStyle name="_KT_TG_4" xfId="177"/>
    <cellStyle name="_KT_TG_4_Book1" xfId="178"/>
    <cellStyle name="_KT_TG_4_Book1_1" xfId="179"/>
    <cellStyle name="_KT_TG_4_Book1_Book1" xfId="180"/>
    <cellStyle name="_KT_TG_4_Book1_Book1_1" xfId="181"/>
    <cellStyle name="_KT_TG_Book1" xfId="182"/>
    <cellStyle name="_KT_TG_Book1_1" xfId="183"/>
    <cellStyle name="_KT_TG_Book1_2" xfId="184"/>
    <cellStyle name="_KT_TG_Book1_Book1" xfId="185"/>
    <cellStyle name="_PERSONAL" xfId="186"/>
    <cellStyle name="_PERSONAL_250anhduc" xfId="187"/>
    <cellStyle name="_PERSONAL_Book1" xfId="188"/>
    <cellStyle name="_PERSONAL_Book1_1" xfId="189"/>
    <cellStyle name="_PERSONAL_Book1_2" xfId="190"/>
    <cellStyle name="_PERSONAL_Book1_3" xfId="191"/>
    <cellStyle name="_PERSONAL_Book1_Book1" xfId="192"/>
    <cellStyle name="_PERSONAL_Book1_Book1_1" xfId="193"/>
    <cellStyle name="_PERSONAL_THG" xfId="194"/>
    <cellStyle name="_PERSONAL_Tong hop KHCB 2001" xfId="195"/>
    <cellStyle name="_PERSONAL_Tong hop KHCB 2001_Book1" xfId="196"/>
    <cellStyle name="_PERSONAL_Tong hop KHCB 2001_Book1_1" xfId="197"/>
    <cellStyle name="_PERSONAL_Tong hop KHCB 2001_Book1_2" xfId="198"/>
    <cellStyle name="_TG-TH" xfId="199"/>
    <cellStyle name="_TG-TH_1" xfId="200"/>
    <cellStyle name="_TG-TH_1_250anhduc" xfId="201"/>
    <cellStyle name="_TG-TH_1_250anhduc_Book1" xfId="202"/>
    <cellStyle name="_TG-TH_1_250anhduc_Book1_1" xfId="203"/>
    <cellStyle name="_TG-TH_1_Book1" xfId="204"/>
    <cellStyle name="_TG-TH_1_Book1_1" xfId="205"/>
    <cellStyle name="_TG-TH_1_Book1_2" xfId="206"/>
    <cellStyle name="_TG-TH_1_Book1_Book1" xfId="207"/>
    <cellStyle name="_TG-TH_1_Book1_Book1_1" xfId="208"/>
    <cellStyle name="_TG-TH_1_Book1_Book1_Book1" xfId="209"/>
    <cellStyle name="_TG-TH_1_THG" xfId="210"/>
    <cellStyle name="_TG-TH_2" xfId="211"/>
    <cellStyle name="_TG-TH_2_250anhduc" xfId="212"/>
    <cellStyle name="_TG-TH_2_Book1" xfId="213"/>
    <cellStyle name="_TG-TH_2_Book1_1" xfId="214"/>
    <cellStyle name="_TG-TH_2_Book1_2" xfId="215"/>
    <cellStyle name="_TG-TH_2_Book1_Book1" xfId="216"/>
    <cellStyle name="_TG-TH_2_Book1_Book1_1" xfId="217"/>
    <cellStyle name="_TG-TH_2_Book1_Book1_Book1" xfId="218"/>
    <cellStyle name="_TG-TH_2_THG" xfId="219"/>
    <cellStyle name="_TG-TH_3" xfId="220"/>
    <cellStyle name="_TG-TH_3_Book1" xfId="221"/>
    <cellStyle name="_TG-TH_3_Book1_1" xfId="222"/>
    <cellStyle name="_TG-TH_3_Book1_Book1" xfId="223"/>
    <cellStyle name="_TG-TH_3_Book1_Book1_1" xfId="224"/>
    <cellStyle name="_TG-TH_4" xfId="225"/>
    <cellStyle name="_TG-TH_4_Book1" xfId="226"/>
    <cellStyle name="_TG-TH_4_Book1_1" xfId="227"/>
    <cellStyle name="_TG-TH_4_Book1_2" xfId="228"/>
    <cellStyle name="_TG-TH_4_Book1_Book1" xfId="229"/>
    <cellStyle name="_TG-TH_Book1" xfId="230"/>
    <cellStyle name="_TG-TH_Book1_1" xfId="231"/>
    <cellStyle name="_TG-TH_Book1_2" xfId="232"/>
    <cellStyle name="_TG-TH_Book1_Book1" xfId="233"/>
    <cellStyle name="_tong hop CNDTT" xfId="234"/>
    <cellStyle name="_tong hop CNDTT_PC DongThap bao cao TKD_T11.2011" xfId="235"/>
    <cellStyle name="_tong hop CNDTT_Sheet1" xfId="236"/>
    <cellStyle name="_tong hop CNDTT_Theo doi dien nang tieu thu KH trong diem nam 2011_Goi SCT(1)" xfId="237"/>
    <cellStyle name="•W€_STDFOR" xfId="238"/>
    <cellStyle name="¹éºÐÀ²_      " xfId="239"/>
    <cellStyle name="20% - Accent1 2" xfId="240"/>
    <cellStyle name="20% - Accent2 2" xfId="241"/>
    <cellStyle name="20% - Accent3 2" xfId="242"/>
    <cellStyle name="20% - Accent4 2" xfId="243"/>
    <cellStyle name="20% - Accent5 2" xfId="244"/>
    <cellStyle name="20% - Accent6 2" xfId="245"/>
    <cellStyle name="25" xfId="246"/>
    <cellStyle name="40% - Accent1 2" xfId="247"/>
    <cellStyle name="40% - Accent2 2" xfId="248"/>
    <cellStyle name="40% - Accent3 2" xfId="249"/>
    <cellStyle name="40% - Accent4 2" xfId="250"/>
    <cellStyle name="40% - Accent5 2" xfId="251"/>
    <cellStyle name="40% - Accent6 2" xfId="252"/>
    <cellStyle name="60% - Accent1 2" xfId="253"/>
    <cellStyle name="60% - Accent2 2" xfId="254"/>
    <cellStyle name="60% - Accent3 2" xfId="255"/>
    <cellStyle name="60% - Accent4 2" xfId="256"/>
    <cellStyle name="60% - Accent5 2" xfId="257"/>
    <cellStyle name="60% - Accent6 2" xfId="258"/>
    <cellStyle name="Accent1 2" xfId="259"/>
    <cellStyle name="Accent2 2" xfId="260"/>
    <cellStyle name="Accent3 2" xfId="261"/>
    <cellStyle name="Accent4 2" xfId="262"/>
    <cellStyle name="Accent5 2" xfId="263"/>
    <cellStyle name="Accent6 2" xfId="264"/>
    <cellStyle name="ÅëÈ­ [0]_      " xfId="265"/>
    <cellStyle name="AeE­ [0]_INQUIRY ¿?¾÷AßAø " xfId="266"/>
    <cellStyle name="ÅëÈ­_      " xfId="267"/>
    <cellStyle name="AeE­_INQUIRY ¿?¾÷AßAø " xfId="268"/>
    <cellStyle name="ÅëÈ­_L601CPT" xfId="269"/>
    <cellStyle name="ÄÞ¸¶ [0]_      " xfId="270"/>
    <cellStyle name="AÞ¸¶ [0]_INQUIRY ¿?¾÷AßAø " xfId="271"/>
    <cellStyle name="ÄÞ¸¶ [0]_L601CPT" xfId="272"/>
    <cellStyle name="ÄÞ¸¶_      " xfId="273"/>
    <cellStyle name="AÞ¸¶_INQUIRY ¿?¾÷AßAø " xfId="274"/>
    <cellStyle name="ÄÞ¸¶_L601CPT" xfId="275"/>
    <cellStyle name="AutoFormat Options" xfId="276"/>
    <cellStyle name="Bad 2" xfId="277"/>
    <cellStyle name="C?AØ_¿?¾÷CoE² " xfId="278"/>
    <cellStyle name="Ç¥ÁØ_      " xfId="279"/>
    <cellStyle name="C￥AØ_¿μ¾÷CoE² " xfId="280"/>
    <cellStyle name="Ç¥ÁØ_±¸¹Ì´ëÃ¥" xfId="281"/>
    <cellStyle name="Calculation 2" xfId="282"/>
    <cellStyle name="category" xfId="283"/>
    <cellStyle name="Cerrency_Sheet2_XANGDAU" xfId="284"/>
    <cellStyle name="Check Cell 2" xfId="285"/>
    <cellStyle name="CHUONG" xfId="286"/>
    <cellStyle name="Comma" xfId="1" builtinId="3"/>
    <cellStyle name="Comma0" xfId="287"/>
    <cellStyle name="Co聭ma_Sheet1" xfId="288"/>
    <cellStyle name="Currency0" xfId="289"/>
    <cellStyle name="Date" xfId="290"/>
    <cellStyle name="Dezimal [0]_UXO VII" xfId="291"/>
    <cellStyle name="Dezimal_UXO VII" xfId="292"/>
    <cellStyle name="Explanatory Text 2" xfId="293"/>
    <cellStyle name="Fixed" xfId="294"/>
    <cellStyle name="Good 2" xfId="295"/>
    <cellStyle name="Grey" xfId="296"/>
    <cellStyle name="HEADER" xfId="297"/>
    <cellStyle name="Header1" xfId="298"/>
    <cellStyle name="Header2" xfId="299"/>
    <cellStyle name="Heading 1 2" xfId="300"/>
    <cellStyle name="Heading 2 2" xfId="301"/>
    <cellStyle name="Heading 3 2" xfId="302"/>
    <cellStyle name="Heading 4 2" xfId="303"/>
    <cellStyle name="Heading1" xfId="304"/>
    <cellStyle name="Heading2" xfId="305"/>
    <cellStyle name="i·0" xfId="306"/>
    <cellStyle name="Input [yellow]" xfId="308"/>
    <cellStyle name="Input 2" xfId="307"/>
    <cellStyle name="Line" xfId="309"/>
    <cellStyle name="Linked Cell 2" xfId="310"/>
    <cellStyle name="Model" xfId="311"/>
    <cellStyle name="Neutral 2" xfId="312"/>
    <cellStyle name="ÑONVÒ" xfId="313"/>
    <cellStyle name="Normal" xfId="0" builtinId="0"/>
    <cellStyle name="Normal - Style1" xfId="314"/>
    <cellStyle name="Normal 2" xfId="3"/>
    <cellStyle name="Normal 3" xfId="472"/>
    <cellStyle name="Normal 4" xfId="473"/>
    <cellStyle name="Normal_DS khach hang trong diem 2009-end" xfId="4"/>
    <cellStyle name="Normal_Mau BC su dung nang luong trong diem 2010" xfId="2"/>
    <cellStyle name="Normal_Theo doi dien nang tieu thu KH trong diem nam 2008-2010" xfId="5"/>
    <cellStyle name="Note 2" xfId="315"/>
    <cellStyle name="omma [0]_Mktg Prog" xfId="316"/>
    <cellStyle name="ormal_Sheet1_1" xfId="317"/>
    <cellStyle name="Output 2" xfId="318"/>
    <cellStyle name="Percent [2]" xfId="319"/>
    <cellStyle name="S—_x0008_" xfId="320"/>
    <cellStyle name="Standard_KALK-054" xfId="321"/>
    <cellStyle name="Style 1" xfId="322"/>
    <cellStyle name="Style 10" xfId="323"/>
    <cellStyle name="Style 100" xfId="324"/>
    <cellStyle name="Style 101" xfId="325"/>
    <cellStyle name="Style 102" xfId="326"/>
    <cellStyle name="Style 103" xfId="327"/>
    <cellStyle name="Style 104" xfId="328"/>
    <cellStyle name="Style 105" xfId="329"/>
    <cellStyle name="Style 106" xfId="330"/>
    <cellStyle name="Style 107" xfId="331"/>
    <cellStyle name="Style 108" xfId="332"/>
    <cellStyle name="Style 109" xfId="333"/>
    <cellStyle name="Style 11" xfId="334"/>
    <cellStyle name="Style 110" xfId="335"/>
    <cellStyle name="Style 111" xfId="336"/>
    <cellStyle name="Style 112" xfId="337"/>
    <cellStyle name="Style 113" xfId="338"/>
    <cellStyle name="Style 114" xfId="339"/>
    <cellStyle name="Style 115" xfId="340"/>
    <cellStyle name="Style 12" xfId="341"/>
    <cellStyle name="Style 13" xfId="342"/>
    <cellStyle name="Style 14" xfId="343"/>
    <cellStyle name="Style 15" xfId="344"/>
    <cellStyle name="Style 16" xfId="345"/>
    <cellStyle name="Style 17" xfId="346"/>
    <cellStyle name="Style 18" xfId="347"/>
    <cellStyle name="Style 19" xfId="348"/>
    <cellStyle name="Style 2" xfId="349"/>
    <cellStyle name="Style 20" xfId="350"/>
    <cellStyle name="Style 21" xfId="351"/>
    <cellStyle name="Style 22" xfId="352"/>
    <cellStyle name="Style 23" xfId="353"/>
    <cellStyle name="Style 24" xfId="354"/>
    <cellStyle name="Style 25" xfId="355"/>
    <cellStyle name="Style 26" xfId="356"/>
    <cellStyle name="Style 27" xfId="357"/>
    <cellStyle name="Style 28" xfId="358"/>
    <cellStyle name="Style 29" xfId="359"/>
    <cellStyle name="Style 3" xfId="360"/>
    <cellStyle name="Style 30" xfId="361"/>
    <cellStyle name="Style 31" xfId="362"/>
    <cellStyle name="Style 32" xfId="363"/>
    <cellStyle name="Style 33" xfId="364"/>
    <cellStyle name="Style 34" xfId="365"/>
    <cellStyle name="Style 35" xfId="366"/>
    <cellStyle name="Style 36" xfId="367"/>
    <cellStyle name="Style 37" xfId="368"/>
    <cellStyle name="Style 38" xfId="369"/>
    <cellStyle name="Style 39" xfId="370"/>
    <cellStyle name="Style 4" xfId="371"/>
    <cellStyle name="Style 40" xfId="372"/>
    <cellStyle name="Style 41" xfId="373"/>
    <cellStyle name="Style 42" xfId="374"/>
    <cellStyle name="Style 43" xfId="375"/>
    <cellStyle name="Style 44" xfId="376"/>
    <cellStyle name="Style 45" xfId="377"/>
    <cellStyle name="Style 46" xfId="378"/>
    <cellStyle name="Style 47" xfId="379"/>
    <cellStyle name="Style 48" xfId="380"/>
    <cellStyle name="Style 49" xfId="381"/>
    <cellStyle name="Style 5" xfId="382"/>
    <cellStyle name="Style 50" xfId="383"/>
    <cellStyle name="Style 51" xfId="384"/>
    <cellStyle name="Style 52" xfId="385"/>
    <cellStyle name="Style 53" xfId="386"/>
    <cellStyle name="Style 54" xfId="387"/>
    <cellStyle name="Style 55" xfId="388"/>
    <cellStyle name="Style 56" xfId="389"/>
    <cellStyle name="Style 57" xfId="390"/>
    <cellStyle name="Style 58" xfId="391"/>
    <cellStyle name="Style 59" xfId="392"/>
    <cellStyle name="Style 6" xfId="393"/>
    <cellStyle name="Style 60" xfId="394"/>
    <cellStyle name="Style 61" xfId="395"/>
    <cellStyle name="Style 62" xfId="396"/>
    <cellStyle name="Style 63" xfId="397"/>
    <cellStyle name="Style 64" xfId="398"/>
    <cellStyle name="Style 65" xfId="399"/>
    <cellStyle name="Style 66" xfId="400"/>
    <cellStyle name="Style 67" xfId="401"/>
    <cellStyle name="Style 68" xfId="402"/>
    <cellStyle name="Style 69" xfId="403"/>
    <cellStyle name="Style 7" xfId="404"/>
    <cellStyle name="Style 70" xfId="405"/>
    <cellStyle name="Style 71" xfId="406"/>
    <cellStyle name="Style 72" xfId="407"/>
    <cellStyle name="Style 73" xfId="408"/>
    <cellStyle name="Style 74" xfId="409"/>
    <cellStyle name="Style 75" xfId="410"/>
    <cellStyle name="Style 76" xfId="411"/>
    <cellStyle name="Style 77" xfId="412"/>
    <cellStyle name="Style 78" xfId="413"/>
    <cellStyle name="Style 79" xfId="414"/>
    <cellStyle name="Style 8" xfId="415"/>
    <cellStyle name="Style 80" xfId="416"/>
    <cellStyle name="Style 81" xfId="417"/>
    <cellStyle name="Style 82" xfId="418"/>
    <cellStyle name="Style 83" xfId="419"/>
    <cellStyle name="Style 84" xfId="420"/>
    <cellStyle name="Style 85" xfId="421"/>
    <cellStyle name="Style 86" xfId="422"/>
    <cellStyle name="Style 87" xfId="423"/>
    <cellStyle name="Style 88" xfId="424"/>
    <cellStyle name="Style 89" xfId="425"/>
    <cellStyle name="Style 9" xfId="426"/>
    <cellStyle name="Style 90" xfId="427"/>
    <cellStyle name="Style 91" xfId="428"/>
    <cellStyle name="Style 92" xfId="429"/>
    <cellStyle name="Style 93" xfId="430"/>
    <cellStyle name="Style 94" xfId="431"/>
    <cellStyle name="Style 95" xfId="432"/>
    <cellStyle name="Style 96" xfId="433"/>
    <cellStyle name="Style 97" xfId="434"/>
    <cellStyle name="Style 98" xfId="435"/>
    <cellStyle name="Style 99" xfId="436"/>
    <cellStyle name="subhead" xfId="437"/>
    <cellStyle name="T" xfId="438"/>
    <cellStyle name="T_Book1" xfId="439"/>
    <cellStyle name="T_Book1_1" xfId="440"/>
    <cellStyle name="th" xfId="441"/>
    <cellStyle name="þ_x001d_ð‡_x000c_éþ÷_x000c_âþU_x0001_î_x000f_h_x0018__x0007__x0001__x0001_" xfId="442"/>
    <cellStyle name="Title 2" xfId="443"/>
    <cellStyle name="Total 2" xfId="444"/>
    <cellStyle name="viet" xfId="445"/>
    <cellStyle name="viet2" xfId="446"/>
    <cellStyle name="Währung [0]_UXO VII" xfId="447"/>
    <cellStyle name="Währung_UXO VII" xfId="448"/>
    <cellStyle name="Warning Text 2" xfId="449"/>
    <cellStyle name="똿뗦먛귟 [0.00]_PRODUCT DETAIL Q1" xfId="450"/>
    <cellStyle name="똿뗦먛귟_PRODUCT DETAIL Q1" xfId="451"/>
    <cellStyle name="믅됞 [0.00]_PRODUCT DETAIL Q1" xfId="452"/>
    <cellStyle name="믅됞_PRODUCT DETAIL Q1" xfId="453"/>
    <cellStyle name="백분율_95" xfId="454"/>
    <cellStyle name="뷭?_BOOKSHIP" xfId="455"/>
    <cellStyle name="콤마 [0]_1202" xfId="456"/>
    <cellStyle name="콤마_1202" xfId="457"/>
    <cellStyle name="통화 [0]_1202" xfId="458"/>
    <cellStyle name="통화_1202" xfId="459"/>
    <cellStyle name="표준_(정보부문)월별인원계획" xfId="460"/>
    <cellStyle name="一般_Book1" xfId="461"/>
    <cellStyle name="千分位[0]_Book1" xfId="462"/>
    <cellStyle name="千分位_Book1" xfId="463"/>
    <cellStyle name="桁区切り [0.00]_List-dwg" xfId="464"/>
    <cellStyle name="桁区切り_List-dwg" xfId="465"/>
    <cellStyle name="標準_List-dwg" xfId="466"/>
    <cellStyle name="貨幣 [0]_Book1" xfId="467"/>
    <cellStyle name="貨幣[0]_MATL COST ANALYSIS" xfId="468"/>
    <cellStyle name="貨幣_Book1" xfId="469"/>
    <cellStyle name="通貨 [0.00]_List-dwg" xfId="470"/>
    <cellStyle name="通貨_List-dwg" xfId="47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tabSelected="1" topLeftCell="I1" zoomScale="77" zoomScaleNormal="77" workbookViewId="0">
      <selection activeCell="F1" sqref="F1"/>
    </sheetView>
  </sheetViews>
  <sheetFormatPr defaultRowHeight="16.5"/>
  <cols>
    <col min="1" max="1" width="9.140625" style="1"/>
    <col min="2" max="2" width="32" style="1" customWidth="1"/>
    <col min="3" max="3" width="29.7109375" style="1" customWidth="1"/>
    <col min="4" max="4" width="20.5703125" style="1" bestFit="1" customWidth="1"/>
    <col min="5" max="5" width="16.5703125" style="1" customWidth="1"/>
    <col min="6" max="6" width="16.42578125" style="1" customWidth="1"/>
    <col min="7" max="21" width="9.140625" style="1"/>
    <col min="22" max="22" width="9.140625" style="1" customWidth="1"/>
    <col min="23" max="24" width="10.5703125" style="16" customWidth="1"/>
    <col min="25" max="28" width="9.140625" style="1"/>
    <col min="29" max="29" width="16" style="1" bestFit="1" customWidth="1"/>
    <col min="30" max="16384" width="9.140625" style="1"/>
  </cols>
  <sheetData>
    <row r="1" spans="1:30" s="30" customFormat="1" ht="48.75" customHeight="1">
      <c r="A1" s="21" t="s">
        <v>49</v>
      </c>
      <c r="B1" s="22" t="s">
        <v>81</v>
      </c>
      <c r="C1" s="23" t="s">
        <v>82</v>
      </c>
      <c r="D1" s="23" t="s">
        <v>83</v>
      </c>
      <c r="E1" s="24" t="s">
        <v>84</v>
      </c>
      <c r="F1" s="25" t="s">
        <v>85</v>
      </c>
      <c r="G1" s="26" t="s">
        <v>86</v>
      </c>
      <c r="H1" s="26" t="s">
        <v>87</v>
      </c>
      <c r="I1" s="26" t="s">
        <v>88</v>
      </c>
      <c r="J1" s="26" t="s">
        <v>89</v>
      </c>
      <c r="K1" s="27" t="s">
        <v>90</v>
      </c>
      <c r="L1" s="27" t="s">
        <v>91</v>
      </c>
      <c r="M1" s="27" t="s">
        <v>92</v>
      </c>
      <c r="N1" s="27" t="s">
        <v>93</v>
      </c>
      <c r="O1" s="27" t="s">
        <v>94</v>
      </c>
      <c r="P1" s="27" t="s">
        <v>95</v>
      </c>
      <c r="Q1" s="27" t="s">
        <v>96</v>
      </c>
      <c r="R1" s="27" t="s">
        <v>97</v>
      </c>
      <c r="S1" s="27" t="s">
        <v>98</v>
      </c>
      <c r="T1" s="27" t="s">
        <v>99</v>
      </c>
      <c r="U1" s="27" t="s">
        <v>100</v>
      </c>
      <c r="V1" s="25" t="s">
        <v>101</v>
      </c>
      <c r="W1" s="25" t="s">
        <v>102</v>
      </c>
      <c r="X1" s="25" t="s">
        <v>103</v>
      </c>
      <c r="Y1" s="28" t="s">
        <v>104</v>
      </c>
      <c r="Z1" s="29" t="s">
        <v>55</v>
      </c>
      <c r="AA1" s="29" t="s">
        <v>56</v>
      </c>
      <c r="AB1" s="29" t="s">
        <v>57</v>
      </c>
      <c r="AC1" s="29" t="s">
        <v>58</v>
      </c>
      <c r="AD1" s="29" t="s">
        <v>59</v>
      </c>
    </row>
    <row r="2" spans="1:30" ht="33">
      <c r="A2" s="2">
        <v>1</v>
      </c>
      <c r="B2" s="3" t="s">
        <v>0</v>
      </c>
      <c r="C2" s="3" t="s">
        <v>1</v>
      </c>
      <c r="D2" s="3" t="s">
        <v>60</v>
      </c>
      <c r="E2" s="4" t="s">
        <v>2</v>
      </c>
      <c r="F2" s="5">
        <v>36000000</v>
      </c>
      <c r="G2" s="6"/>
      <c r="H2" s="6"/>
      <c r="I2" s="6"/>
      <c r="J2" s="6"/>
      <c r="K2" s="7">
        <v>15</v>
      </c>
      <c r="L2" s="6"/>
      <c r="M2" s="6"/>
      <c r="N2" s="6"/>
      <c r="O2" s="6"/>
      <c r="P2" s="6"/>
      <c r="Q2" s="6"/>
      <c r="R2" s="6"/>
      <c r="S2" s="6"/>
      <c r="T2" s="6"/>
      <c r="U2" s="6"/>
      <c r="V2" s="5" t="e">
        <f>#REF!*F2+#REF!*G2+#REF!*H2+#REF!*I2+#REF!*J2+#REF!*K2+#REF!*L2+#REF!*M2+#REF!*N2+#REF!*O2+#REF!*P2+#REF!*Q2+#REF!*R2+#REF!*S2+#REF!*T2+#REF!*U2</f>
        <v>#REF!</v>
      </c>
      <c r="W2" s="5">
        <v>5570.1</v>
      </c>
      <c r="X2" s="5">
        <f>IF(Y2="EVN",V2,W2)</f>
        <v>5570.1</v>
      </c>
      <c r="Y2" s="6" t="s">
        <v>50</v>
      </c>
      <c r="Z2" s="19">
        <v>62</v>
      </c>
      <c r="AA2" s="17">
        <v>24</v>
      </c>
      <c r="AB2" s="18">
        <v>5</v>
      </c>
      <c r="AC2" s="20" t="s">
        <v>69</v>
      </c>
      <c r="AD2" s="18">
        <v>1859</v>
      </c>
    </row>
    <row r="3" spans="1:30" ht="33">
      <c r="A3" s="2">
        <v>2</v>
      </c>
      <c r="B3" s="3" t="s">
        <v>3</v>
      </c>
      <c r="C3" s="3" t="s">
        <v>4</v>
      </c>
      <c r="D3" s="3" t="s">
        <v>60</v>
      </c>
      <c r="E3" s="4" t="s">
        <v>2</v>
      </c>
      <c r="F3" s="5">
        <v>29908600</v>
      </c>
      <c r="G3" s="6"/>
      <c r="H3" s="6"/>
      <c r="I3" s="6"/>
      <c r="J3" s="6"/>
      <c r="K3" s="7">
        <v>53.247999999999998</v>
      </c>
      <c r="L3" s="6"/>
      <c r="M3" s="6"/>
      <c r="N3" s="6"/>
      <c r="O3" s="6"/>
      <c r="P3" s="6"/>
      <c r="Q3" s="6"/>
      <c r="R3" s="6"/>
      <c r="S3" s="6"/>
      <c r="T3" s="6"/>
      <c r="U3" s="6"/>
      <c r="V3" s="5" t="e">
        <f>#REF!*F3+#REF!*G3+#REF!*H3+#REF!*I3+#REF!*J3+#REF!*K3+#REF!*L3+#REF!*M3+#REF!*N3+#REF!*O3+#REF!*P3+#REF!*Q3+#REF!*R3+#REF!*S3+#REF!*T3+#REF!*U3</f>
        <v>#REF!</v>
      </c>
      <c r="W3" s="5">
        <v>4669.2099400000006</v>
      </c>
      <c r="X3" s="5">
        <f t="shared" ref="X3:X28" si="0">IF(Y3="EVN",V3,W3)</f>
        <v>4669.2099400000006</v>
      </c>
      <c r="Y3" s="6" t="s">
        <v>50</v>
      </c>
      <c r="Z3" s="19">
        <v>62</v>
      </c>
      <c r="AA3" s="17">
        <v>24</v>
      </c>
      <c r="AB3" s="18">
        <v>5</v>
      </c>
      <c r="AC3" s="20" t="s">
        <v>67</v>
      </c>
      <c r="AD3" s="6">
        <v>1856</v>
      </c>
    </row>
    <row r="4" spans="1:30" ht="33">
      <c r="A4" s="2">
        <v>3</v>
      </c>
      <c r="B4" s="3" t="s">
        <v>5</v>
      </c>
      <c r="C4" s="3" t="s">
        <v>6</v>
      </c>
      <c r="D4" s="3" t="s">
        <v>60</v>
      </c>
      <c r="E4" s="4" t="s">
        <v>2</v>
      </c>
      <c r="F4" s="5">
        <v>26400590</v>
      </c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5" t="e">
        <f>#REF!*F4+#REF!*G4+#REF!*H4+#REF!*I4+#REF!*J4+#REF!*K4+#REF!*L4+#REF!*M4+#REF!*N4+#REF!*O4+#REF!*P4+#REF!*Q4+#REF!*R4+#REF!*S4+#REF!*T4+#REF!*U4</f>
        <v>#REF!</v>
      </c>
      <c r="W4" s="5">
        <v>4073.6110370000001</v>
      </c>
      <c r="X4" s="5">
        <f t="shared" si="0"/>
        <v>4073.6110370000001</v>
      </c>
      <c r="Y4" s="6" t="s">
        <v>50</v>
      </c>
      <c r="Z4" s="19">
        <v>62</v>
      </c>
      <c r="AA4" s="17">
        <v>24</v>
      </c>
      <c r="AB4" s="18">
        <v>5</v>
      </c>
      <c r="AC4" s="20" t="s">
        <v>75</v>
      </c>
      <c r="AD4" s="6">
        <v>1866</v>
      </c>
    </row>
    <row r="5" spans="1:30" ht="33">
      <c r="A5" s="2">
        <v>4</v>
      </c>
      <c r="B5" s="3" t="s">
        <v>7</v>
      </c>
      <c r="C5" s="3" t="s">
        <v>8</v>
      </c>
      <c r="D5" s="3" t="s">
        <v>60</v>
      </c>
      <c r="E5" s="4" t="s">
        <v>2</v>
      </c>
      <c r="F5" s="5">
        <v>24341835</v>
      </c>
      <c r="G5" s="6"/>
      <c r="H5" s="6"/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5" t="e">
        <f>#REF!*F5+#REF!*G5+#REF!*H5+#REF!*I5+#REF!*J5+#REF!*K5+#REF!*L5+#REF!*M5+#REF!*N5+#REF!*O5+#REF!*P5+#REF!*Q5+#REF!*R5+#REF!*S5+#REF!*T5+#REF!*U5</f>
        <v>#REF!</v>
      </c>
      <c r="W5" s="5">
        <v>3755.9451405000004</v>
      </c>
      <c r="X5" s="5">
        <f t="shared" si="0"/>
        <v>3755.9451405000004</v>
      </c>
      <c r="Y5" s="6" t="s">
        <v>50</v>
      </c>
      <c r="Z5" s="19">
        <v>62</v>
      </c>
      <c r="AA5" s="17">
        <v>24</v>
      </c>
      <c r="AB5" s="18">
        <v>5</v>
      </c>
      <c r="AC5" s="20" t="s">
        <v>70</v>
      </c>
      <c r="AD5" s="6">
        <v>1860</v>
      </c>
    </row>
    <row r="6" spans="1:30" ht="33">
      <c r="A6" s="2">
        <v>5</v>
      </c>
      <c r="B6" s="3" t="s">
        <v>9</v>
      </c>
      <c r="C6" s="3" t="s">
        <v>6</v>
      </c>
      <c r="D6" s="3" t="s">
        <v>60</v>
      </c>
      <c r="E6" s="4" t="s">
        <v>2</v>
      </c>
      <c r="F6" s="5">
        <v>21627190</v>
      </c>
      <c r="G6" s="6"/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5" t="e">
        <f>#REF!*F6+#REF!*G6+#REF!*H6+#REF!*I6+#REF!*J6+#REF!*K6+#REF!*L6+#REF!*M6+#REF!*N6+#REF!*O6+#REF!*P6+#REF!*Q6+#REF!*R6+#REF!*S6+#REF!*T6+#REF!*U6</f>
        <v>#REF!</v>
      </c>
      <c r="W6" s="5">
        <v>3337.075417</v>
      </c>
      <c r="X6" s="5">
        <f t="shared" si="0"/>
        <v>3337.075417</v>
      </c>
      <c r="Y6" s="6" t="s">
        <v>50</v>
      </c>
      <c r="Z6" s="19">
        <v>62</v>
      </c>
      <c r="AA6" s="17">
        <v>24</v>
      </c>
      <c r="AB6" s="18">
        <v>5</v>
      </c>
      <c r="AC6" s="20" t="s">
        <v>71</v>
      </c>
      <c r="AD6" s="6">
        <v>1861</v>
      </c>
    </row>
    <row r="7" spans="1:30" ht="33">
      <c r="A7" s="2">
        <v>6</v>
      </c>
      <c r="B7" s="3" t="s">
        <v>10</v>
      </c>
      <c r="C7" s="3" t="s">
        <v>11</v>
      </c>
      <c r="D7" s="3" t="s">
        <v>60</v>
      </c>
      <c r="E7" s="4" t="s">
        <v>2</v>
      </c>
      <c r="F7" s="5">
        <v>19919660</v>
      </c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5" t="e">
        <f>#REF!*F7+#REF!*G7+#REF!*H7+#REF!*I7+#REF!*J7+#REF!*K7+#REF!*L7+#REF!*M7+#REF!*N7+#REF!*O7+#REF!*P7+#REF!*Q7+#REF!*R7+#REF!*S7+#REF!*T7+#REF!*U7</f>
        <v>#REF!</v>
      </c>
      <c r="W7" s="5">
        <v>3073.6035380000003</v>
      </c>
      <c r="X7" s="5">
        <f t="shared" si="0"/>
        <v>3073.6035380000003</v>
      </c>
      <c r="Y7" s="6" t="s">
        <v>50</v>
      </c>
      <c r="Z7" s="19">
        <v>62</v>
      </c>
      <c r="AA7" s="17">
        <v>24</v>
      </c>
      <c r="AB7" s="18">
        <v>5</v>
      </c>
      <c r="AC7" s="20" t="s">
        <v>76</v>
      </c>
      <c r="AD7" s="6">
        <v>1869</v>
      </c>
    </row>
    <row r="8" spans="1:30" ht="33">
      <c r="A8" s="2">
        <v>7</v>
      </c>
      <c r="B8" s="3" t="s">
        <v>12</v>
      </c>
      <c r="C8" s="3" t="s">
        <v>6</v>
      </c>
      <c r="D8" s="3" t="s">
        <v>60</v>
      </c>
      <c r="E8" s="4" t="s">
        <v>13</v>
      </c>
      <c r="F8" s="5">
        <v>28525300</v>
      </c>
      <c r="G8" s="6"/>
      <c r="H8" s="6"/>
      <c r="I8" s="6"/>
      <c r="J8" s="6"/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5" t="e">
        <f>#REF!*F8+#REF!*G8+#REF!*H8+#REF!*I8+#REF!*J8+#REF!*K8+#REF!*L8+#REF!*M8+#REF!*N8+#REF!*O8+#REF!*P8+#REF!*Q8+#REF!*R8+#REF!*S8+#REF!*T8+#REF!*U8</f>
        <v>#REF!</v>
      </c>
      <c r="W8" s="5">
        <f>19546500*0.0001543</f>
        <v>3016.02495</v>
      </c>
      <c r="X8" s="5" t="e">
        <f t="shared" si="0"/>
        <v>#REF!</v>
      </c>
      <c r="Y8" s="6" t="s">
        <v>51</v>
      </c>
      <c r="Z8" s="19">
        <v>62</v>
      </c>
      <c r="AA8" s="17">
        <v>24</v>
      </c>
      <c r="AB8" s="18">
        <v>5</v>
      </c>
      <c r="AC8" s="20" t="s">
        <v>62</v>
      </c>
      <c r="AD8" s="6">
        <v>1850</v>
      </c>
    </row>
    <row r="9" spans="1:30" ht="33">
      <c r="A9" s="2">
        <v>8</v>
      </c>
      <c r="B9" s="3" t="s">
        <v>14</v>
      </c>
      <c r="C9" s="3" t="s">
        <v>15</v>
      </c>
      <c r="D9" s="3" t="s">
        <v>60</v>
      </c>
      <c r="E9" s="4" t="s">
        <v>2</v>
      </c>
      <c r="F9" s="5">
        <v>19314620</v>
      </c>
      <c r="G9" s="6"/>
      <c r="H9" s="6"/>
      <c r="I9" s="6"/>
      <c r="J9" s="6"/>
      <c r="K9" s="7">
        <v>16.5</v>
      </c>
      <c r="L9" s="6"/>
      <c r="M9" s="6"/>
      <c r="N9" s="6"/>
      <c r="O9" s="6"/>
      <c r="P9" s="6"/>
      <c r="Q9" s="6"/>
      <c r="R9" s="6"/>
      <c r="S9" s="6"/>
      <c r="T9" s="6"/>
      <c r="U9" s="6"/>
      <c r="V9" s="5" t="e">
        <f>#REF!*F9+#REF!*G9+#REF!*H9+#REF!*I9+#REF!*J9+#REF!*K9+#REF!*L9+#REF!*M9+#REF!*N9+#REF!*O9+#REF!*P9+#REF!*Q9+#REF!*R9+#REF!*S9+#REF!*T9+#REF!*U9</f>
        <v>#REF!</v>
      </c>
      <c r="W9" s="5">
        <v>2997.0758660000001</v>
      </c>
      <c r="X9" s="5">
        <f t="shared" si="0"/>
        <v>2997.0758660000001</v>
      </c>
      <c r="Y9" s="6" t="s">
        <v>50</v>
      </c>
      <c r="Z9" s="19">
        <v>62</v>
      </c>
      <c r="AA9" s="17">
        <v>24</v>
      </c>
      <c r="AB9" s="18">
        <v>5</v>
      </c>
      <c r="AC9" s="20" t="s">
        <v>77</v>
      </c>
      <c r="AD9" s="6">
        <v>1868</v>
      </c>
    </row>
    <row r="10" spans="1:30" ht="33">
      <c r="A10" s="2">
        <v>9</v>
      </c>
      <c r="B10" s="11" t="s">
        <v>16</v>
      </c>
      <c r="C10" s="3" t="s">
        <v>17</v>
      </c>
      <c r="D10" s="3" t="s">
        <v>60</v>
      </c>
      <c r="E10" s="4" t="s">
        <v>13</v>
      </c>
      <c r="F10" s="5">
        <v>17463200</v>
      </c>
      <c r="G10" s="6"/>
      <c r="H10" s="6"/>
      <c r="I10" s="6"/>
      <c r="J10" s="6"/>
      <c r="K10" s="7">
        <v>93.183999999999997</v>
      </c>
      <c r="L10" s="6"/>
      <c r="M10" s="6"/>
      <c r="N10" s="6"/>
      <c r="O10" s="6"/>
      <c r="P10" s="6"/>
      <c r="Q10" s="6"/>
      <c r="R10" s="6"/>
      <c r="S10" s="6"/>
      <c r="T10" s="6"/>
      <c r="U10" s="6">
        <v>17000</v>
      </c>
      <c r="V10" s="5" t="e">
        <f>#REF!*F10+#REF!*G10+#REF!*H10+#REF!*I10+#REF!*J10+#REF!*K10+#REF!*L10+#REF!*M10+#REF!*N10+#REF!*O10+#REF!*P10+#REF!*Q10+#REF!*R10+#REF!*S10+#REF!*T10+#REF!*U10</f>
        <v>#REF!</v>
      </c>
      <c r="W10" s="5">
        <v>2795.9604400000003</v>
      </c>
      <c r="X10" s="5">
        <f t="shared" si="0"/>
        <v>2795.9604400000003</v>
      </c>
      <c r="Y10" s="6" t="s">
        <v>50</v>
      </c>
      <c r="Z10" s="19">
        <v>62</v>
      </c>
      <c r="AA10" s="17">
        <v>24</v>
      </c>
      <c r="AB10" s="18">
        <v>5</v>
      </c>
      <c r="AC10" s="20" t="s">
        <v>64</v>
      </c>
      <c r="AD10" s="6">
        <v>1853</v>
      </c>
    </row>
    <row r="11" spans="1:30" ht="33">
      <c r="A11" s="2">
        <v>10</v>
      </c>
      <c r="B11" s="3" t="s">
        <v>18</v>
      </c>
      <c r="C11" s="3" t="s">
        <v>11</v>
      </c>
      <c r="D11" s="3" t="s">
        <v>60</v>
      </c>
      <c r="E11" s="4" t="s">
        <v>2</v>
      </c>
      <c r="F11" s="5">
        <v>16408840</v>
      </c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5" t="e">
        <f>#REF!*F11+#REF!*G11+#REF!*H11+#REF!*I11+#REF!*J11+#REF!*K11+#REF!*L11+#REF!*M11+#REF!*N11+#REF!*O11+#REF!*P11+#REF!*Q11+#REF!*R11+#REF!*S11+#REF!*T11+#REF!*U11</f>
        <v>#REF!</v>
      </c>
      <c r="W11" s="5">
        <v>2531.884012</v>
      </c>
      <c r="X11" s="5">
        <f t="shared" si="0"/>
        <v>2531.884012</v>
      </c>
      <c r="Y11" s="6" t="s">
        <v>50</v>
      </c>
      <c r="Z11" s="19">
        <v>62</v>
      </c>
      <c r="AA11" s="17">
        <v>24</v>
      </c>
      <c r="AB11" s="18">
        <v>5</v>
      </c>
      <c r="AC11" s="20" t="s">
        <v>72</v>
      </c>
      <c r="AD11" s="6">
        <v>1862</v>
      </c>
    </row>
    <row r="12" spans="1:30" ht="33">
      <c r="A12" s="2">
        <v>11</v>
      </c>
      <c r="B12" s="3" t="s">
        <v>19</v>
      </c>
      <c r="C12" s="3" t="s">
        <v>11</v>
      </c>
      <c r="D12" s="3" t="s">
        <v>60</v>
      </c>
      <c r="E12" s="4" t="s">
        <v>13</v>
      </c>
      <c r="F12" s="5">
        <v>19919660</v>
      </c>
      <c r="G12" s="6"/>
      <c r="H12" s="6"/>
      <c r="I12" s="6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5" t="e">
        <f>#REF!*F12+#REF!*G12+#REF!*H12+#REF!*I12+#REF!*J12+#REF!*K12+#REF!*L12+#REF!*M12+#REF!*N12+#REF!*O12+#REF!*P12+#REF!*Q12+#REF!*R12+#REF!*S12+#REF!*T12+#REF!*U12</f>
        <v>#REF!</v>
      </c>
      <c r="W12" s="5">
        <f>0.0001543*16003500</f>
        <v>2469.3400500000002</v>
      </c>
      <c r="X12" s="5" t="e">
        <f t="shared" si="0"/>
        <v>#REF!</v>
      </c>
      <c r="Y12" s="6" t="s">
        <v>51</v>
      </c>
      <c r="Z12" s="19">
        <v>62</v>
      </c>
      <c r="AA12" s="17">
        <v>24</v>
      </c>
      <c r="AB12" s="18">
        <v>5</v>
      </c>
      <c r="AC12" s="20" t="s">
        <v>78</v>
      </c>
      <c r="AD12" s="6">
        <v>1873</v>
      </c>
    </row>
    <row r="13" spans="1:30" ht="33">
      <c r="A13" s="2">
        <v>12</v>
      </c>
      <c r="B13" s="3" t="s">
        <v>20</v>
      </c>
      <c r="C13" s="3" t="s">
        <v>21</v>
      </c>
      <c r="D13" s="3" t="s">
        <v>60</v>
      </c>
      <c r="E13" s="4" t="s">
        <v>2</v>
      </c>
      <c r="F13" s="5">
        <v>15884200</v>
      </c>
      <c r="G13" s="6"/>
      <c r="H13" s="6"/>
      <c r="I13" s="6"/>
      <c r="J13" s="6"/>
      <c r="K13" s="7">
        <v>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5" t="e">
        <f>#REF!*F13+#REF!*G13+#REF!*H13+#REF!*I13+#REF!*J13+#REF!*K13+#REF!*L13+#REF!*M13+#REF!*N13+#REF!*O13+#REF!*P13+#REF!*Q13+#REF!*R13+#REF!*S13+#REF!*T13+#REF!*U13</f>
        <v>#REF!</v>
      </c>
      <c r="W13" s="5">
        <v>2453.99206</v>
      </c>
      <c r="X13" s="5">
        <f t="shared" si="0"/>
        <v>2453.99206</v>
      </c>
      <c r="Y13" s="6" t="s">
        <v>50</v>
      </c>
      <c r="Z13" s="19">
        <v>62</v>
      </c>
      <c r="AA13" s="17">
        <v>24</v>
      </c>
      <c r="AB13" s="18">
        <v>5</v>
      </c>
      <c r="AC13" s="20" t="s">
        <v>79</v>
      </c>
      <c r="AD13" s="6">
        <v>1867</v>
      </c>
    </row>
    <row r="14" spans="1:30" ht="33">
      <c r="A14" s="2">
        <v>13</v>
      </c>
      <c r="B14" s="3" t="s">
        <v>22</v>
      </c>
      <c r="C14" s="3" t="s">
        <v>23</v>
      </c>
      <c r="D14" s="3" t="s">
        <v>60</v>
      </c>
      <c r="E14" s="4" t="s">
        <v>13</v>
      </c>
      <c r="F14" s="5">
        <v>15185300</v>
      </c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5" t="e">
        <f>#REF!*F14+#REF!*G14+#REF!*H14+#REF!*I14+#REF!*J14+#REF!*K14+#REF!*L14+#REF!*M14+#REF!*N14+#REF!*O14+#REF!*P14+#REF!*Q14+#REF!*R14+#REF!*S14+#REF!*T14+#REF!*U14</f>
        <v>#REF!</v>
      </c>
      <c r="W14" s="5">
        <v>2343.0917899999999</v>
      </c>
      <c r="X14" s="5">
        <f t="shared" si="0"/>
        <v>2343.0917899999999</v>
      </c>
      <c r="Y14" s="6" t="s">
        <v>50</v>
      </c>
      <c r="Z14" s="19">
        <v>62</v>
      </c>
      <c r="AA14" s="17">
        <v>24</v>
      </c>
      <c r="AB14" s="18">
        <v>5</v>
      </c>
      <c r="AC14" s="20" t="s">
        <v>68</v>
      </c>
      <c r="AD14" s="6">
        <v>1858</v>
      </c>
    </row>
    <row r="15" spans="1:30" ht="33">
      <c r="A15" s="2">
        <v>14</v>
      </c>
      <c r="B15" s="3" t="s">
        <v>24</v>
      </c>
      <c r="C15" s="3" t="s">
        <v>25</v>
      </c>
      <c r="D15" s="3" t="s">
        <v>60</v>
      </c>
      <c r="E15" s="4" t="s">
        <v>26</v>
      </c>
      <c r="F15" s="5">
        <v>13583640</v>
      </c>
      <c r="G15" s="6"/>
      <c r="H15" s="6"/>
      <c r="I15" s="6"/>
      <c r="J15" s="6"/>
      <c r="K15" s="7">
        <v>55.832191999999992</v>
      </c>
      <c r="L15" s="6"/>
      <c r="M15" s="6"/>
      <c r="N15" s="6"/>
      <c r="O15" s="6"/>
      <c r="P15" s="6"/>
      <c r="Q15" s="6"/>
      <c r="R15" s="6"/>
      <c r="S15" s="6"/>
      <c r="T15" s="6"/>
      <c r="U15" s="6">
        <v>11268</v>
      </c>
      <c r="V15" s="5" t="e">
        <f>#REF!*F15+#REF!*G15+#REF!*H15+#REF!*I15+#REF!*J15+#REF!*K15+#REF!*L15+#REF!*M15+#REF!*N15+#REF!*O15+#REF!*P15+#REF!*Q15+#REF!*R15+#REF!*S15+#REF!*T15+#REF!*U15</f>
        <v>#REF!</v>
      </c>
      <c r="W15" s="5">
        <v>2157.1074518400001</v>
      </c>
      <c r="X15" s="5">
        <f t="shared" si="0"/>
        <v>2157.1074518400001</v>
      </c>
      <c r="Y15" s="6" t="s">
        <v>50</v>
      </c>
      <c r="Z15" s="19">
        <v>62</v>
      </c>
      <c r="AA15" s="17">
        <v>24</v>
      </c>
      <c r="AB15" s="18">
        <v>5</v>
      </c>
      <c r="AC15" s="20" t="s">
        <v>80</v>
      </c>
      <c r="AD15" s="6">
        <v>1872</v>
      </c>
    </row>
    <row r="16" spans="1:30" ht="33">
      <c r="A16" s="2">
        <v>15</v>
      </c>
      <c r="B16" s="3" t="s">
        <v>27</v>
      </c>
      <c r="C16" s="3" t="s">
        <v>1</v>
      </c>
      <c r="D16" s="3" t="s">
        <v>60</v>
      </c>
      <c r="E16" s="4" t="s">
        <v>28</v>
      </c>
      <c r="F16" s="5">
        <v>13810990</v>
      </c>
      <c r="G16" s="6"/>
      <c r="H16" s="6"/>
      <c r="I16" s="6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5" t="e">
        <f>#REF!*F16+#REF!*G16+#REF!*H16+#REF!*I16+#REF!*J16+#REF!*K16+#REF!*L16+#REF!*M16+#REF!*N16+#REF!*O16+#REF!*P16+#REF!*Q16+#REF!*R16+#REF!*S16+#REF!*T16+#REF!*U16</f>
        <v>#REF!</v>
      </c>
      <c r="W16" s="5">
        <v>2131.0357570000001</v>
      </c>
      <c r="X16" s="5">
        <f t="shared" si="0"/>
        <v>2131.0357570000001</v>
      </c>
      <c r="Y16" s="6" t="s">
        <v>50</v>
      </c>
      <c r="Z16" s="19">
        <v>62</v>
      </c>
      <c r="AA16" s="17">
        <v>24</v>
      </c>
      <c r="AB16" s="18">
        <v>5</v>
      </c>
      <c r="AC16" s="6"/>
      <c r="AD16" s="6"/>
    </row>
    <row r="17" spans="1:30" ht="33">
      <c r="A17" s="2">
        <v>16</v>
      </c>
      <c r="B17" s="3" t="s">
        <v>29</v>
      </c>
      <c r="C17" s="3" t="s">
        <v>30</v>
      </c>
      <c r="D17" s="3" t="s">
        <v>60</v>
      </c>
      <c r="E17" s="4" t="s">
        <v>2</v>
      </c>
      <c r="F17" s="5">
        <v>13539770</v>
      </c>
      <c r="G17" s="6"/>
      <c r="H17" s="6"/>
      <c r="I17" s="6"/>
      <c r="J17" s="6"/>
      <c r="K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5" t="e">
        <f>#REF!*F17+#REF!*G17+#REF!*H17+#REF!*I17+#REF!*J17+#REF!*K17+#REF!*L17+#REF!*M17+#REF!*N17+#REF!*O17+#REF!*P17+#REF!*Q17+#REF!*R17+#REF!*S17+#REF!*T17+#REF!*U17</f>
        <v>#REF!</v>
      </c>
      <c r="W17" s="5">
        <v>2089.1865110000003</v>
      </c>
      <c r="X17" s="5">
        <f t="shared" si="0"/>
        <v>2089.1865110000003</v>
      </c>
      <c r="Y17" s="6" t="s">
        <v>50</v>
      </c>
      <c r="Z17" s="19">
        <v>62</v>
      </c>
      <c r="AA17" s="17">
        <v>24</v>
      </c>
      <c r="AB17" s="18">
        <v>5</v>
      </c>
      <c r="AC17" s="20" t="s">
        <v>74</v>
      </c>
      <c r="AD17" s="6">
        <v>1865</v>
      </c>
    </row>
    <row r="18" spans="1:30" ht="33">
      <c r="A18" s="2">
        <v>17</v>
      </c>
      <c r="B18" s="3" t="s">
        <v>31</v>
      </c>
      <c r="C18" s="3" t="s">
        <v>32</v>
      </c>
      <c r="D18" s="3" t="s">
        <v>60</v>
      </c>
      <c r="E18" s="13" t="s">
        <v>33</v>
      </c>
      <c r="F18" s="5">
        <v>13244446</v>
      </c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5" t="e">
        <f>#REF!*F18+#REF!*G18+#REF!*H18+#REF!*I18+#REF!*J18+#REF!*K18+#REF!*L18+#REF!*M18+#REF!*N18+#REF!*O18+#REF!*P18+#REF!*Q18+#REF!*R18+#REF!*S18+#REF!*T18+#REF!*U18</f>
        <v>#REF!</v>
      </c>
      <c r="W18" s="5">
        <v>2043.6180178000002</v>
      </c>
      <c r="X18" s="5">
        <f t="shared" si="0"/>
        <v>2043.6180178000002</v>
      </c>
      <c r="Y18" s="6" t="s">
        <v>50</v>
      </c>
      <c r="Z18" s="19">
        <v>62</v>
      </c>
      <c r="AA18" s="17">
        <v>24</v>
      </c>
      <c r="AB18" s="18">
        <v>5</v>
      </c>
      <c r="AC18" s="6"/>
      <c r="AD18" s="6"/>
    </row>
    <row r="19" spans="1:30" ht="33">
      <c r="A19" s="2">
        <v>18</v>
      </c>
      <c r="B19" s="3" t="s">
        <v>34</v>
      </c>
      <c r="C19" s="3" t="s">
        <v>35</v>
      </c>
      <c r="D19" s="3" t="s">
        <v>60</v>
      </c>
      <c r="E19" s="4" t="s">
        <v>13</v>
      </c>
      <c r="F19" s="5">
        <v>11333850</v>
      </c>
      <c r="G19" s="6"/>
      <c r="H19" s="6"/>
      <c r="I19" s="6"/>
      <c r="J19" s="6"/>
      <c r="K19" s="7">
        <v>65.37</v>
      </c>
      <c r="L19" s="6"/>
      <c r="M19" s="6"/>
      <c r="N19" s="6"/>
      <c r="O19" s="6"/>
      <c r="P19" s="6"/>
      <c r="Q19" s="6"/>
      <c r="R19" s="6"/>
      <c r="S19" s="6"/>
      <c r="T19" s="6"/>
      <c r="U19" s="6">
        <v>14639</v>
      </c>
      <c r="V19" s="5" t="e">
        <f>#REF!*F19+#REF!*G19+#REF!*H19+#REF!*I19+#REF!*J19+#REF!*K19+#REF!*L19+#REF!*M19+#REF!*N19+#REF!*O19+#REF!*P19+#REF!*Q19+#REF!*R19+#REF!*S19+#REF!*T19+#REF!*U19</f>
        <v>#REF!</v>
      </c>
      <c r="W19" s="5">
        <v>1820.9508020000001</v>
      </c>
      <c r="X19" s="5">
        <f t="shared" si="0"/>
        <v>1820.9508020000001</v>
      </c>
      <c r="Y19" s="6" t="s">
        <v>50</v>
      </c>
      <c r="Z19" s="19">
        <v>62</v>
      </c>
      <c r="AA19" s="17">
        <v>24</v>
      </c>
      <c r="AB19" s="18">
        <v>5</v>
      </c>
      <c r="AC19" s="20" t="s">
        <v>65</v>
      </c>
      <c r="AD19" s="6">
        <v>1854</v>
      </c>
    </row>
    <row r="20" spans="1:30" ht="33">
      <c r="A20" s="2">
        <v>19</v>
      </c>
      <c r="B20" s="3" t="s">
        <v>36</v>
      </c>
      <c r="C20" s="3" t="s">
        <v>37</v>
      </c>
      <c r="D20" s="3" t="s">
        <v>60</v>
      </c>
      <c r="E20" s="13" t="s">
        <v>33</v>
      </c>
      <c r="F20" s="5">
        <v>11161720</v>
      </c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5" t="e">
        <f>#REF!*F20+#REF!*G20+#REF!*H20+#REF!*I20+#REF!*J20+#REF!*K20+#REF!*L20+#REF!*M20+#REF!*N20+#REF!*O20+#REF!*P20+#REF!*Q20+#REF!*R20+#REF!*S20+#REF!*T20+#REF!*U20</f>
        <v>#REF!</v>
      </c>
      <c r="W20" s="5">
        <v>1722.2533960000001</v>
      </c>
      <c r="X20" s="5">
        <f t="shared" si="0"/>
        <v>1722.2533960000001</v>
      </c>
      <c r="Y20" s="6" t="s">
        <v>50</v>
      </c>
      <c r="Z20" s="19">
        <v>62</v>
      </c>
      <c r="AA20" s="17">
        <v>24</v>
      </c>
      <c r="AB20" s="18">
        <v>5</v>
      </c>
      <c r="AC20" s="6"/>
      <c r="AD20" s="6"/>
    </row>
    <row r="21" spans="1:30" ht="33">
      <c r="A21" s="2">
        <v>20</v>
      </c>
      <c r="B21" s="3" t="s">
        <v>38</v>
      </c>
      <c r="C21" s="3" t="s">
        <v>11</v>
      </c>
      <c r="D21" s="3" t="s">
        <v>60</v>
      </c>
      <c r="E21" s="4" t="s">
        <v>2</v>
      </c>
      <c r="F21" s="5">
        <v>10983400</v>
      </c>
      <c r="G21" s="6"/>
      <c r="H21" s="6"/>
      <c r="I21" s="6"/>
      <c r="J21" s="6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5" t="e">
        <f>#REF!*F21+#REF!*G21+#REF!*H21+#REF!*I21+#REF!*J21+#REF!*K21+#REF!*L21+#REF!*M21+#REF!*N21+#REF!*O21+#REF!*P21+#REF!*Q21+#REF!*R21+#REF!*S21+#REF!*T21+#REF!*U21</f>
        <v>#REF!</v>
      </c>
      <c r="W21" s="5">
        <v>1694.7386200000001</v>
      </c>
      <c r="X21" s="5">
        <f t="shared" si="0"/>
        <v>1694.7386200000001</v>
      </c>
      <c r="Y21" s="6" t="s">
        <v>50</v>
      </c>
      <c r="Z21" s="19">
        <v>62</v>
      </c>
      <c r="AA21" s="17">
        <v>24</v>
      </c>
      <c r="AB21" s="18">
        <v>5</v>
      </c>
      <c r="AC21" s="20" t="s">
        <v>73</v>
      </c>
      <c r="AD21" s="6">
        <v>1863</v>
      </c>
    </row>
    <row r="22" spans="1:30" ht="33">
      <c r="A22" s="2">
        <v>21</v>
      </c>
      <c r="B22" s="3" t="s">
        <v>39</v>
      </c>
      <c r="C22" s="3" t="s">
        <v>17</v>
      </c>
      <c r="D22" s="3" t="s">
        <v>60</v>
      </c>
      <c r="E22" s="4" t="s">
        <v>28</v>
      </c>
      <c r="F22" s="5">
        <v>11438000</v>
      </c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5" t="e">
        <f>#REF!*F22+#REF!*G22+#REF!*H22+#REF!*I22+#REF!*J22+#REF!*K22+#REF!*L22+#REF!*M22+#REF!*N22+#REF!*O22+#REF!*P22+#REF!*Q22+#REF!*R22+#REF!*S22+#REF!*T22+#REF!*U22</f>
        <v>#REF!</v>
      </c>
      <c r="W22" s="5">
        <f>0.0001543*10816600</f>
        <v>1669.0013800000002</v>
      </c>
      <c r="X22" s="5" t="e">
        <f t="shared" si="0"/>
        <v>#REF!</v>
      </c>
      <c r="Y22" s="6" t="s">
        <v>51</v>
      </c>
      <c r="Z22" s="19">
        <v>62</v>
      </c>
      <c r="AA22" s="17">
        <v>24</v>
      </c>
      <c r="AB22" s="18">
        <v>5</v>
      </c>
      <c r="AC22" s="6"/>
      <c r="AD22" s="6"/>
    </row>
    <row r="23" spans="1:30" ht="33">
      <c r="A23" s="2">
        <v>22</v>
      </c>
      <c r="B23" s="3" t="s">
        <v>40</v>
      </c>
      <c r="C23" s="3" t="s">
        <v>35</v>
      </c>
      <c r="D23" s="3" t="s">
        <v>60</v>
      </c>
      <c r="E23" s="4" t="s">
        <v>13</v>
      </c>
      <c r="F23" s="5">
        <v>8978800</v>
      </c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5" t="e">
        <f>#REF!*F23+#REF!*G23+#REF!*H23+#REF!*I23+#REF!*J23+#REF!*K23+#REF!*L23+#REF!*M23+#REF!*N23+#REF!*O23+#REF!*P23+#REF!*Q23+#REF!*R23+#REF!*S23+#REF!*T23+#REF!*U23</f>
        <v>#REF!</v>
      </c>
      <c r="W23" s="5">
        <v>1385.42884</v>
      </c>
      <c r="X23" s="5">
        <f t="shared" si="0"/>
        <v>1385.42884</v>
      </c>
      <c r="Y23" s="6" t="s">
        <v>50</v>
      </c>
      <c r="Z23" s="19">
        <v>62</v>
      </c>
      <c r="AA23" s="17">
        <v>24</v>
      </c>
      <c r="AB23" s="18">
        <v>5</v>
      </c>
      <c r="AC23" s="20" t="s">
        <v>63</v>
      </c>
      <c r="AD23" s="6">
        <v>1851</v>
      </c>
    </row>
    <row r="24" spans="1:30">
      <c r="A24" s="2">
        <v>23</v>
      </c>
      <c r="B24" s="3" t="s">
        <v>41</v>
      </c>
      <c r="C24" s="3" t="s">
        <v>42</v>
      </c>
      <c r="D24" s="3" t="s">
        <v>60</v>
      </c>
      <c r="E24" s="13" t="s">
        <v>33</v>
      </c>
      <c r="F24" s="5">
        <v>8928230</v>
      </c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5" t="e">
        <f>#REF!*F24+#REF!*G24+#REF!*H24+#REF!*I24+#REF!*J24+#REF!*K24+#REF!*L24+#REF!*M24+#REF!*N24+#REF!*O24+#REF!*P24+#REF!*Q24+#REF!*R24+#REF!*S24+#REF!*T24+#REF!*U24</f>
        <v>#REF!</v>
      </c>
      <c r="W24" s="5">
        <v>1377.6258890000001</v>
      </c>
      <c r="X24" s="5">
        <f t="shared" si="0"/>
        <v>1377.6258890000001</v>
      </c>
      <c r="Y24" s="6" t="s">
        <v>50</v>
      </c>
      <c r="Z24" s="19">
        <v>62</v>
      </c>
      <c r="AA24" s="17">
        <v>24</v>
      </c>
      <c r="AB24" s="18">
        <v>5</v>
      </c>
      <c r="AC24" s="6"/>
      <c r="AD24" s="6"/>
    </row>
    <row r="25" spans="1:30" ht="33">
      <c r="A25" s="2">
        <v>24</v>
      </c>
      <c r="B25" s="3" t="s">
        <v>43</v>
      </c>
      <c r="C25" s="3" t="s">
        <v>44</v>
      </c>
      <c r="D25" s="3" t="s">
        <v>60</v>
      </c>
      <c r="E25" s="13" t="s">
        <v>33</v>
      </c>
      <c r="F25" s="5">
        <v>8899540</v>
      </c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5" t="e">
        <f>#REF!*F25+#REF!*G25+#REF!*H25+#REF!*I25+#REF!*J25+#REF!*K25+#REF!*L25+#REF!*M25+#REF!*N25+#REF!*O25+#REF!*P25+#REF!*Q25+#REF!*R25+#REF!*S25+#REF!*T25+#REF!*U25</f>
        <v>#REF!</v>
      </c>
      <c r="W25" s="5">
        <v>1373.199022</v>
      </c>
      <c r="X25" s="5">
        <f t="shared" si="0"/>
        <v>1373.199022</v>
      </c>
      <c r="Y25" s="6" t="s">
        <v>50</v>
      </c>
      <c r="Z25" s="19">
        <v>62</v>
      </c>
      <c r="AA25" s="17">
        <v>24</v>
      </c>
      <c r="AB25" s="18">
        <v>5</v>
      </c>
      <c r="AC25" s="6"/>
      <c r="AD25" s="6"/>
    </row>
    <row r="26" spans="1:30" ht="33">
      <c r="A26" s="2">
        <v>25</v>
      </c>
      <c r="B26" s="3" t="s">
        <v>45</v>
      </c>
      <c r="C26" s="3"/>
      <c r="D26" s="3" t="s">
        <v>60</v>
      </c>
      <c r="E26" s="4" t="s">
        <v>2</v>
      </c>
      <c r="F26" s="5">
        <v>7613000</v>
      </c>
      <c r="G26" s="6"/>
      <c r="H26" s="6"/>
      <c r="I26" s="6"/>
      <c r="J26" s="6"/>
      <c r="K26" s="7">
        <v>2.496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5" t="e">
        <f>#REF!*F26+#REF!*G26+#REF!*H26+#REF!*I26+#REF!*J26+#REF!*K26+#REF!*L26+#REF!*M26+#REF!*N26+#REF!*O26+#REF!*P26+#REF!*Q26+#REF!*R26+#REF!*S26+#REF!*T26+#REF!*U26</f>
        <v>#REF!</v>
      </c>
      <c r="W26" s="5">
        <v>1177.2318200000002</v>
      </c>
      <c r="X26" s="5">
        <f t="shared" si="0"/>
        <v>1177.2318200000002</v>
      </c>
      <c r="Y26" s="6" t="s">
        <v>50</v>
      </c>
      <c r="Z26" s="19">
        <v>62</v>
      </c>
      <c r="AA26" s="17">
        <v>24</v>
      </c>
      <c r="AB26" s="18">
        <v>5</v>
      </c>
      <c r="AC26" s="20" t="s">
        <v>66</v>
      </c>
      <c r="AD26" s="6">
        <v>1855</v>
      </c>
    </row>
    <row r="27" spans="1:30" ht="33">
      <c r="A27" s="2">
        <v>26</v>
      </c>
      <c r="B27" s="3" t="s">
        <v>46</v>
      </c>
      <c r="C27" s="3" t="s">
        <v>4</v>
      </c>
      <c r="D27" s="3" t="s">
        <v>60</v>
      </c>
      <c r="E27" s="13" t="s">
        <v>47</v>
      </c>
      <c r="F27" s="5">
        <v>7548600</v>
      </c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5" t="e">
        <f>#REF!*F27+#REF!*G27+#REF!*H27+#REF!*I27+#REF!*J27+#REF!*K27+#REF!*L27+#REF!*M27+#REF!*N27+#REF!*O27+#REF!*P27+#REF!*Q27+#REF!*R27+#REF!*S27+#REF!*T27+#REF!*U27</f>
        <v>#REF!</v>
      </c>
      <c r="W27" s="5">
        <v>1164.7489800000001</v>
      </c>
      <c r="X27" s="5">
        <f t="shared" si="0"/>
        <v>1164.7489800000001</v>
      </c>
      <c r="Y27" s="6" t="s">
        <v>50</v>
      </c>
      <c r="Z27" s="19">
        <v>62</v>
      </c>
      <c r="AA27" s="17">
        <v>24</v>
      </c>
      <c r="AB27" s="18">
        <v>5</v>
      </c>
      <c r="AC27" s="6"/>
      <c r="AD27" s="6"/>
    </row>
    <row r="28" spans="1:30" ht="33">
      <c r="A28" s="2">
        <v>27</v>
      </c>
      <c r="B28" s="3" t="s">
        <v>48</v>
      </c>
      <c r="C28" s="3" t="s">
        <v>4</v>
      </c>
      <c r="D28" s="3" t="s">
        <v>60</v>
      </c>
      <c r="E28" s="4" t="s">
        <v>28</v>
      </c>
      <c r="F28" s="5">
        <v>7085600</v>
      </c>
      <c r="G28" s="6"/>
      <c r="H28" s="6"/>
      <c r="I28" s="6"/>
      <c r="J28" s="6"/>
      <c r="K28" s="12">
        <v>5.5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5" t="e">
        <f>#REF!*F28+#REF!*G28+#REF!*H28+#REF!*I28+#REF!*J28+#REF!*K28+#REF!*L28+#REF!*M28+#REF!*N28+#REF!*O28+#REF!*P28+#REF!*Q28+#REF!*R28+#REF!*S28+#REF!*T28+#REF!*U28</f>
        <v>#REF!</v>
      </c>
      <c r="W28" s="5">
        <v>1098.9180799999999</v>
      </c>
      <c r="X28" s="5">
        <f t="shared" si="0"/>
        <v>1098.9180799999999</v>
      </c>
      <c r="Y28" s="6" t="s">
        <v>50</v>
      </c>
      <c r="Z28" s="19">
        <v>62</v>
      </c>
      <c r="AA28" s="17">
        <v>24</v>
      </c>
      <c r="AB28" s="18">
        <v>5</v>
      </c>
      <c r="AC28" s="6"/>
      <c r="AD28" s="6"/>
    </row>
    <row r="29" spans="1:30">
      <c r="A29" s="14">
        <v>28</v>
      </c>
      <c r="B29" s="15" t="s">
        <v>52</v>
      </c>
      <c r="C29" s="15" t="s">
        <v>53</v>
      </c>
      <c r="D29" s="15" t="s">
        <v>61</v>
      </c>
      <c r="E29" s="14" t="s">
        <v>54</v>
      </c>
      <c r="F29" s="10">
        <v>3594200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8" t="e">
        <f>#REF!*F29+#REF!*G29+#REF!*H29+#REF!*I29+#REF!*J29+#REF!*K29+#REF!*L29+#REF!*M29+#REF!*N29+#REF!*O29+#REF!*P29+#REF!*Q29+#REF!*R29+#REF!*S29+#REF!*T29+#REF!*U29</f>
        <v>#REF!</v>
      </c>
      <c r="W29" s="9">
        <v>555</v>
      </c>
      <c r="X29" s="9">
        <v>555</v>
      </c>
      <c r="Y29" s="6" t="s">
        <v>50</v>
      </c>
      <c r="Z29" s="6">
        <v>62</v>
      </c>
      <c r="AA29" s="6">
        <v>24</v>
      </c>
      <c r="AB29" s="6">
        <v>6</v>
      </c>
      <c r="AC29" s="6"/>
      <c r="AD29" s="6"/>
    </row>
  </sheetData>
  <autoFilter ref="A1:AD29"/>
  <conditionalFormatting sqref="V29:X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2018-05-11T11:07:23Z</dcterms:created>
  <dcterms:modified xsi:type="dcterms:W3CDTF">2018-05-25T18:56:12Z</dcterms:modified>
</cp:coreProperties>
</file>