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Sheet1!$A$1:$AD$57</definedName>
  </definedNames>
  <calcPr calcId="162913"/>
</workbook>
</file>

<file path=xl/calcChain.xml><?xml version="1.0" encoding="utf-8"?>
<calcChain xmlns="http://schemas.openxmlformats.org/spreadsheetml/2006/main">
  <c r="X3" i="1" l="1"/>
  <c r="X5" i="1"/>
  <c r="X7" i="1"/>
  <c r="X12" i="1"/>
  <c r="X13" i="1"/>
  <c r="X15" i="1"/>
  <c r="X16" i="1"/>
  <c r="X17" i="1"/>
  <c r="X21" i="1"/>
  <c r="X22" i="1"/>
  <c r="X26" i="1"/>
  <c r="X29" i="1"/>
  <c r="X30" i="1"/>
  <c r="X36" i="1"/>
  <c r="X37" i="1"/>
  <c r="X38" i="1"/>
  <c r="X42" i="1"/>
  <c r="X44" i="1"/>
  <c r="X45" i="1"/>
  <c r="X46" i="1"/>
  <c r="X49" i="1"/>
  <c r="X50" i="1"/>
  <c r="X52" i="1"/>
  <c r="X53" i="1"/>
  <c r="X54" i="1"/>
  <c r="X55" i="1"/>
  <c r="X56" i="1"/>
  <c r="X57" i="1"/>
  <c r="X2" i="1"/>
  <c r="V3" i="1" l="1"/>
  <c r="V4" i="1"/>
  <c r="X4" i="1" s="1"/>
  <c r="V5" i="1"/>
  <c r="V6" i="1"/>
  <c r="X6" i="1" s="1"/>
  <c r="V7" i="1"/>
  <c r="V8" i="1"/>
  <c r="X8" i="1" s="1"/>
  <c r="V9" i="1"/>
  <c r="X9" i="1" s="1"/>
  <c r="V10" i="1"/>
  <c r="X10" i="1" s="1"/>
  <c r="V11" i="1"/>
  <c r="X11" i="1" s="1"/>
  <c r="V12" i="1"/>
  <c r="V13" i="1"/>
  <c r="V14" i="1"/>
  <c r="X14" i="1" s="1"/>
  <c r="V15" i="1"/>
  <c r="V16" i="1"/>
  <c r="V17" i="1"/>
  <c r="V18" i="1"/>
  <c r="X18" i="1" s="1"/>
  <c r="V19" i="1"/>
  <c r="X19" i="1" s="1"/>
  <c r="V20" i="1"/>
  <c r="X20" i="1" s="1"/>
  <c r="V21" i="1"/>
  <c r="V22" i="1"/>
  <c r="V23" i="1"/>
  <c r="X23" i="1" s="1"/>
  <c r="V24" i="1"/>
  <c r="X24" i="1" s="1"/>
  <c r="V25" i="1"/>
  <c r="X25" i="1" s="1"/>
  <c r="V26" i="1"/>
  <c r="V27" i="1"/>
  <c r="X27" i="1" s="1"/>
  <c r="V28" i="1"/>
  <c r="X28" i="1" s="1"/>
  <c r="V29" i="1"/>
  <c r="V30" i="1"/>
  <c r="V31" i="1"/>
  <c r="X31" i="1" s="1"/>
  <c r="V32" i="1"/>
  <c r="X32" i="1" s="1"/>
  <c r="V33" i="1"/>
  <c r="X33" i="1" s="1"/>
  <c r="V34" i="1"/>
  <c r="X34" i="1" s="1"/>
  <c r="V35" i="1"/>
  <c r="X35" i="1" s="1"/>
  <c r="V36" i="1"/>
  <c r="V37" i="1"/>
  <c r="V38" i="1"/>
  <c r="V39" i="1"/>
  <c r="X39" i="1" s="1"/>
  <c r="V40" i="1"/>
  <c r="X40" i="1" s="1"/>
  <c r="V41" i="1"/>
  <c r="X41" i="1" s="1"/>
  <c r="V42" i="1"/>
  <c r="V43" i="1"/>
  <c r="X43" i="1" s="1"/>
  <c r="V44" i="1"/>
  <c r="V45" i="1"/>
  <c r="V46" i="1"/>
  <c r="V47" i="1"/>
  <c r="X47" i="1" s="1"/>
  <c r="V48" i="1"/>
  <c r="X48" i="1" s="1"/>
  <c r="V49" i="1"/>
  <c r="V50" i="1"/>
  <c r="V51" i="1"/>
  <c r="X51" i="1" s="1"/>
  <c r="V52" i="1"/>
  <c r="V53" i="1"/>
  <c r="V54" i="1"/>
  <c r="V55" i="1"/>
  <c r="V56" i="1"/>
  <c r="V57" i="1"/>
  <c r="E45" i="1"/>
  <c r="E41" i="1"/>
  <c r="E17" i="1"/>
  <c r="E11" i="1"/>
  <c r="C31" i="1"/>
  <c r="C25" i="1"/>
  <c r="V2" i="1" l="1"/>
</calcChain>
</file>

<file path=xl/comments1.xml><?xml version="1.0" encoding="utf-8"?>
<comments xmlns="http://schemas.openxmlformats.org/spreadsheetml/2006/main">
  <authors>
    <author>Cuongdm</author>
    <author>LE VAN CUONG</author>
    <author>Thanh 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B9" authorId="2" shapeId="0">
      <text>
        <r>
          <rPr>
            <sz val="8"/>
            <color indexed="81"/>
            <rFont val="Tahoma"/>
            <family val="2"/>
          </rPr>
          <t xml:space="preserve">Công ty CP Gạch ốp lát Việt Mỹ
</t>
        </r>
      </text>
    </comment>
  </commentList>
</comments>
</file>

<file path=xl/sharedStrings.xml><?xml version="1.0" encoding="utf-8"?>
<sst xmlns="http://schemas.openxmlformats.org/spreadsheetml/2006/main" count="357" uniqueCount="208">
  <si>
    <t>STT</t>
  </si>
  <si>
    <t>SCT</t>
  </si>
  <si>
    <t>Công nghiệp</t>
  </si>
  <si>
    <t>Công ty Cổ phần Inox Hòa Bình</t>
  </si>
  <si>
    <t>Công ty TNHH An Quý Hưng Yên</t>
  </si>
  <si>
    <t>Công ty Cổ phần Thuận Đức</t>
  </si>
  <si>
    <t>Công ty TNHH MTV Nhựa Bình Minh miền bắc</t>
  </si>
  <si>
    <t>Công ty TNHH SOC Việt Nam</t>
  </si>
  <si>
    <t>Công ty Cổ phần Nhựa Hưng Yên</t>
  </si>
  <si>
    <t>Công ty TNHH Nikkiso Việt Nam</t>
  </si>
  <si>
    <t>Công ty CPThực phẩm XK Trung Sơn Hưng Yên</t>
  </si>
  <si>
    <t>Cty TNHH Sews-Components Việt Nam</t>
  </si>
  <si>
    <t>Công ty TNHH MUSASHI AUTO PARTS Việt Nam</t>
  </si>
  <si>
    <t>Công ty TNHH Một Thành Viên Kinh Đô Miền Bắc</t>
  </si>
  <si>
    <t>Công ty TNHH MTV KTCT Thuỷ lợi tỉnh Hưng Yên</t>
  </si>
  <si>
    <t>Công ty TNHH PIC Việt Nam</t>
  </si>
  <si>
    <t>Công ty TNHH thép cán nguội Hoà Phát</t>
  </si>
  <si>
    <t>Công ty TNHH Dây và cáp địên Ô tô Sumiden VN-CNHY</t>
  </si>
  <si>
    <t>Cty CP Đtư &amp; phát triển Thái Dương</t>
  </si>
  <si>
    <t>Công ty TNHH Ngọc Quyền</t>
  </si>
  <si>
    <t>Chi nhánh Công ty TNHH LIXIL Việt Nam tại Hưng Yên</t>
  </si>
  <si>
    <t>Công ty CP Ống đồng Toàn Phát</t>
  </si>
  <si>
    <t>Công ty TNHH Thép Nhật Quang</t>
  </si>
  <si>
    <t>Công ty TNHH Dây và cáp điện Ngọc Khánh</t>
  </si>
  <si>
    <t>Công ty TNHH Kyocera Việt Nam</t>
  </si>
  <si>
    <t>Công ty Cổ phần Hưng Phú</t>
  </si>
  <si>
    <t>Công ty TNHH Dệt và Nhuộm Hưng Yên</t>
  </si>
  <si>
    <t>Công ty CP Đầu tư phát triển Công nghệ Bia - Rượu - NGK HN</t>
  </si>
  <si>
    <t>Công ty TNHH Thiết bị điện Lioa</t>
  </si>
  <si>
    <t>Công ty TNHH Hamaden Việt Nam</t>
  </si>
  <si>
    <t>Công ty TNHH Taeyang Hà Nội</t>
  </si>
  <si>
    <t>Công ty Cổ phần NPG-Hưng Yên</t>
  </si>
  <si>
    <t>Công ty TNHH Công nghiệp Chính Đại</t>
  </si>
  <si>
    <t>Công ty TNHH Song Long</t>
  </si>
  <si>
    <t>Công ty TNHH DORCO VINA</t>
  </si>
  <si>
    <t>Công ty Cổ phần thép Việt - Ý</t>
  </si>
  <si>
    <t>Công ty TNHH TOKO Việt Nam</t>
  </si>
  <si>
    <t>Công ty Cổ phần Gas Việt Nhật - chi nhánh Hưng Yên</t>
  </si>
  <si>
    <t>CN Cty TNHH Ống thép Hòa Phát</t>
  </si>
  <si>
    <t>Công ty TNHH sản xuất phụ tùng ô tô xe máy Việt Nam</t>
  </si>
  <si>
    <t>Công ty TNHH sản xuất và thương mại Minh Ngọc</t>
  </si>
  <si>
    <t>Công ty TNHH HOYA Glass Disk VN II</t>
  </si>
  <si>
    <t>Công ty cổ phần Hyundai Aluminum ViNa</t>
  </si>
  <si>
    <t>Công ty TNHH JP Corelex (Việt Nam)</t>
  </si>
  <si>
    <t>Công ty TNHH Một thành viên Thép Hoà Phát</t>
  </si>
  <si>
    <t>CN sản xuất Công ty TNHH La vie tại Hưng Yên</t>
  </si>
  <si>
    <t>Công ty CP Nhựa Phố Hiến</t>
  </si>
  <si>
    <t>Công ty TNHH Dong Yang E&amp;P Việt Nam</t>
  </si>
  <si>
    <t>Công ty TNHH Dệt 8-3</t>
  </si>
  <si>
    <t>Công ty TNHH Bao Bì Việt Hưng</t>
  </si>
  <si>
    <t>Công ty TNHH SX-TM Hòa Bình</t>
  </si>
  <si>
    <t>Chi nhánh công ty CP Bánh kẹo Hải Châu</t>
  </si>
  <si>
    <t>Công ty CP Đầu tư ROYAL Việt Nam</t>
  </si>
  <si>
    <t>Công ty TNHH Minh Hiếu Hưng Yên</t>
  </si>
  <si>
    <t>Công ty TNHH SX &amp; TM Tân Á Hưng Yên</t>
  </si>
  <si>
    <t>CN Công ty TNHH CARGILL Việt Nam tại Hưng Yên</t>
  </si>
  <si>
    <t>Công ty Cổ phần công nghệ cao TRAPHACO</t>
  </si>
  <si>
    <t>Công ty TNHH Taeyang Việt Nam</t>
  </si>
  <si>
    <t>Công ty cổ phần GreenFeed Việt Nam- Chi nhánh Hưng Yên</t>
  </si>
  <si>
    <t>xã Giai Phạm, huyện Yên Mỹ, tỉnh Hưng Yên</t>
  </si>
  <si>
    <t>xã Bạch Sam, Mỹ Hào, Hưng Yên</t>
  </si>
  <si>
    <t>TT Lương Bằng, huyện Kim Động, tỉnh Hưng Yên</t>
  </si>
  <si>
    <t>Đường D1, KCN Phố Nối A, Văn Lâm, Hưng Yên</t>
  </si>
  <si>
    <t>Lô dất G7-KCN Thăng Long II, Yên Mỹ, Hưng Yên</t>
  </si>
  <si>
    <t>Số 115, Nguyễn Thiện Thuật, phường Minh Khai, TP Hưng Yên, Hưng Yên</t>
  </si>
  <si>
    <t>Lô đất C6 và C7 KCN Thăng Long II, Yên Mỹ, Hưng Yên</t>
  </si>
  <si>
    <t>TT Như Quỳnh, huyện Văn Lâm, tỉnh Hưng Yên</t>
  </si>
  <si>
    <t>Lô D2 và D3,KCN Thăng Long II, Yên Mỹ, Hưng Yên</t>
  </si>
  <si>
    <t>KCN Thăng Long II - huyện Yên Mỹ, tỉnh Hưng Yên</t>
  </si>
  <si>
    <t>Km 22 QL5A TT Bần Yên Nhân  Mỹ Hào Hưng Yên</t>
  </si>
  <si>
    <t>số 47 đường Trưng Trắc, phường Quang Trung, TP Hưng Yên, tỉnh Hưng Yên</t>
  </si>
  <si>
    <t>Đường B1, Khu B, KCN Phố Nối A, xã Lạc Hồng, huyện Văn Lâm, Hưng Yên</t>
  </si>
  <si>
    <t>Khu D, KCN Phố Nối A, xã Giai Phạm, huyện Yên Mỹ, tỉnh Hưng Yên</t>
  </si>
  <si>
    <t>Lô đất E-7 &amp; E-8, KCN Thăng Long II, Yên Mỹ, Hưng Yên</t>
  </si>
  <si>
    <t>Xã Lạc Đạo, huyện Văn Lâm, tỉnh Hưng Yên</t>
  </si>
  <si>
    <t>Xã Chỉ Đạo, huyện Văn Lâm, tỉnh Hưng Yên</t>
  </si>
  <si>
    <t>Đường B4, khu B, KCN Phố Nối A, xã Lạc Hồng, huyện Văn Lâm, tỉnh Hưng Yên, Việt Nam</t>
  </si>
  <si>
    <t>Thôn An Lạc, Xã Trưng Trắc, H.Văn Lâm, T.Hưng Yên, Việt Nam</t>
  </si>
  <si>
    <t>Lô đất B-1, Khu công nghiệp Thăng Long II, huyện Yên Mỹ, tỉnh Hưng Yên.</t>
  </si>
  <si>
    <t>KCN Dệt May Phố Nối B, huyện Yên Mỹ, tỉnh Hưng Yên</t>
  </si>
  <si>
    <t>Đường 206 , KCN Phố Nối A, Trưng Trắc, Văn Lâm ,HY</t>
  </si>
  <si>
    <t>xã Đình Dù, huyện Văn Lâm, tỉnh Hưng Yên</t>
  </si>
  <si>
    <t>Đường B3, khu B, KCN Phố Nối A,H.Văn Lâm,T.Hưng Yên</t>
  </si>
  <si>
    <t>KCN Phố Nối A, xã Giai Phạm, huyện Yên Mỹ, tỉnh Hưng Yên, VN</t>
  </si>
  <si>
    <t>xã Tân Quang, huyện Văn Lâm, tỉnh Hưng Yên</t>
  </si>
  <si>
    <t>Khu D, KCN Phố Nối A, xã Lạc Hồng,H.Văn Lâm, tỉnh Hưng Yên, Việt Nam</t>
  </si>
  <si>
    <t>Đường B2, khu B, KCN Phố Nối A, xã Lạc Hồng, huyện Văn Lâm, tỉnh Hưng Yên.</t>
  </si>
  <si>
    <t>KCN Phố Nối A, xã Giai Phạm, huyện Yên Mỹ, tỉnh Hưng Yên</t>
  </si>
  <si>
    <t>đường Nguyễn Văn Linh, phường An Tảo, TP Hưng Yên, Hưng Yên</t>
  </si>
  <si>
    <t>xã Nhân Hòa, huyện Mỹ Hào, tỉnh Hưng Yên</t>
  </si>
  <si>
    <t>TT Yên Mỹ, huyện Yên Mỹ, tỉnh Hưng Yên</t>
  </si>
  <si>
    <t>thôn Đồng Khúc, xã Vĩnh Khúc, huyện Văn Giang, tỉnh Hưng Yên</t>
  </si>
  <si>
    <t>xã Tân Dân, huyện Khoái Châu, tỉnh Hưng Yên</t>
  </si>
  <si>
    <t>KCN Phố Nối A, huyện Văn Lâm, tỉnh Hưng Yên</t>
  </si>
  <si>
    <t>Đường A5, KCN Phố Nối A, huyện Văn Lâm, tỉnh Hưng Yên</t>
  </si>
  <si>
    <t>SX Inox</t>
  </si>
  <si>
    <t>Sản xuất</t>
  </si>
  <si>
    <t>SX nhựa, bao bì</t>
  </si>
  <si>
    <t>SX nhựa</t>
  </si>
  <si>
    <t>SX thiết bị y tế, bộ phận máy bay</t>
  </si>
  <si>
    <t>SX thực phẩm</t>
  </si>
  <si>
    <t>Bơm tưới, tiêu</t>
  </si>
  <si>
    <t>SX các SP thép</t>
  </si>
  <si>
    <t>SX sứ vệ sinh cao cấp</t>
  </si>
  <si>
    <t xml:space="preserve">SX ống đồng </t>
  </si>
  <si>
    <t>SX cáp điện</t>
  </si>
  <si>
    <t>SX sợi, đệt vải</t>
  </si>
  <si>
    <t>SX Bia, rượu</t>
  </si>
  <si>
    <t>SX các SP Inox</t>
  </si>
  <si>
    <t>SX gạch ốp lát các loại</t>
  </si>
  <si>
    <t>SX sắt, thép</t>
  </si>
  <si>
    <t>SX dao cạo râu</t>
  </si>
  <si>
    <t>SX thép xây dựng</t>
  </si>
  <si>
    <t>SX khí đốt</t>
  </si>
  <si>
    <t>SX ống, thép, phụ kiện nối</t>
  </si>
  <si>
    <t>SX phụ tùng ô tô, xe máy</t>
  </si>
  <si>
    <t>Gia công cơ khí</t>
  </si>
  <si>
    <t>SX đĩa</t>
  </si>
  <si>
    <t>SX giấy lụa</t>
  </si>
  <si>
    <t>SX sắt, gang, thép</t>
  </si>
  <si>
    <t>Sản xuất Inox</t>
  </si>
  <si>
    <t>Sản xuất bánh kẹo</t>
  </si>
  <si>
    <t xml:space="preserve">Sản xuất </t>
  </si>
  <si>
    <t>EVN</t>
  </si>
  <si>
    <t>Nông nghiệp</t>
  </si>
  <si>
    <t>SCT_ID</t>
  </si>
  <si>
    <t>dn.hungyen.004</t>
  </si>
  <si>
    <t>dn.hungyen.012</t>
  </si>
  <si>
    <t>dn.hungyen.011</t>
  </si>
  <si>
    <t>dn.hungyen.007</t>
  </si>
  <si>
    <t>dn.hungyen.009</t>
  </si>
  <si>
    <t>dn.hungyen.035</t>
  </si>
  <si>
    <t>dn.hungyen.010</t>
  </si>
  <si>
    <t>dn.hungyen.028</t>
  </si>
  <si>
    <t>dn.hungyen.013</t>
  </si>
  <si>
    <t>dn.hungyen.033</t>
  </si>
  <si>
    <t>dn.hungyen.005</t>
  </si>
  <si>
    <t>dn.hungyen.036</t>
  </si>
  <si>
    <t>dn.hungyen.020</t>
  </si>
  <si>
    <t>dn.hungyen.015</t>
  </si>
  <si>
    <t>dn.hungyen.029</t>
  </si>
  <si>
    <t>dn.hungyen.014</t>
  </si>
  <si>
    <t>dn.hungyen.006</t>
  </si>
  <si>
    <t>dn.hungyen.026</t>
  </si>
  <si>
    <t>dn.hungyen.016</t>
  </si>
  <si>
    <t>dn.hungyen.022</t>
  </si>
  <si>
    <t>dn.hungyen.030</t>
  </si>
  <si>
    <t>dn.hungyen.019</t>
  </si>
  <si>
    <t>dn.hungyen.037</t>
  </si>
  <si>
    <t>dn.hungyen.027</t>
  </si>
  <si>
    <t>dn.hungyen.008</t>
  </si>
  <si>
    <t>dn.hungyen.061</t>
  </si>
  <si>
    <t>dn.hungyen.032</t>
  </si>
  <si>
    <t>dn.hungyen.003</t>
  </si>
  <si>
    <t>dn.hungyen.018</t>
  </si>
  <si>
    <t>dn.hungyen.040</t>
  </si>
  <si>
    <t>dn.hungyen.025</t>
  </si>
  <si>
    <t>dn.hungyen.041</t>
  </si>
  <si>
    <t>dn.hungyen.039</t>
  </si>
  <si>
    <t>dn.hungyen.034</t>
  </si>
  <si>
    <t>dn.hungyen.017</t>
  </si>
  <si>
    <t>dn.hungyen.023</t>
  </si>
  <si>
    <t>dn.hungyen.031</t>
  </si>
  <si>
    <t>dn.hungyen.024</t>
  </si>
  <si>
    <t>dn.hungyen.044</t>
  </si>
  <si>
    <t>dn.hungyen.042</t>
  </si>
  <si>
    <t>dn.hungyen.043</t>
  </si>
  <si>
    <t>dn.hungyen.049</t>
  </si>
  <si>
    <t>dn.hungyen.051</t>
  </si>
  <si>
    <t>dn.hungyen.053</t>
  </si>
  <si>
    <t>dn.hungyen.056</t>
  </si>
  <si>
    <t>dn.hungyen.059</t>
  </si>
  <si>
    <t>dn.hungyen.048</t>
  </si>
  <si>
    <t>dn.hungyen.050</t>
  </si>
  <si>
    <t>dn.hungyen.055</t>
  </si>
  <si>
    <t>dn.hungyen.062</t>
  </si>
  <si>
    <t>dn.hungyen.047</t>
  </si>
  <si>
    <t>dn.hungyen.052</t>
  </si>
  <si>
    <t>dn.hungyen.001</t>
  </si>
  <si>
    <t>dn.hungyen.065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</si>
  <si>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</si>
  <si>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</si>
  <si>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</si>
  <si>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</si>
  <si>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</si>
  <si>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</si>
  <si>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</si>
  <si>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</si>
  <si>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</si>
  <si>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</si>
  <si>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</si>
  <si>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</si>
  <si>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</si>
  <si>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</si>
  <si>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</si>
  <si>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</si>
  <si>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</si>
  <si>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</si>
  <si>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</si>
  <si>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</si>
  <si>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</t>
  </si>
  <si>
    <t>No_TOE1</t>
  </si>
  <si>
    <t>No_TOE2</t>
  </si>
  <si>
    <t>GhiChu</t>
  </si>
  <si>
    <t>TinhTP_ID</t>
  </si>
  <si>
    <t>LinhVuc_ID</t>
  </si>
  <si>
    <t>Tai_Khoan</t>
  </si>
  <si>
    <t>Ma_DN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</si>
</sst>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#,###"/>
    <numFmt numFmtId="165" formatCode="_(* #,##0_);_(* \(#,##0\);_(* &quot;-&quot;??_);_(@_)"/>
    <numFmt numFmtId="166" formatCode="_-* #,##0.00\ _₫_-;\-* #,##0.00\ _₫_-;_-* &quot;-&quot;??\ _₫_-;_-@_-"/>
    <numFmt numFmtId="167" formatCode="_-* #,##0.00\ _k_r_-;\-* #,##0.00\ _k_r_-;_-* &quot;-&quot;??\ _k_r_-;_-@_-"/>
    <numFmt numFmtId="168" formatCode="#,##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sz val="12"/>
      <color theme="1"/>
      <name val="Times New Roman"/>
      <family val="2"/>
      <charset val="163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2"/>
      <color rgb="FF0000FF"/>
      <name val="Times New Roman"/>
      <family val="1"/>
    </font>
    <font>
      <sz val="8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MS Sans Serif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9" fillId="0" borderId="0" applyAlignment="0"/>
    <xf numFmtId="167" fontId="9" fillId="0" borderId="0" applyAlignment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9" fillId="0" borderId="0" applyAlignment="0"/>
    <xf numFmtId="0" fontId="9" fillId="0" borderId="0"/>
    <xf numFmtId="0" fontId="11" fillId="0" borderId="0"/>
    <xf numFmtId="0" fontId="13" fillId="0" borderId="0"/>
    <xf numFmtId="0" fontId="9" fillId="0" borderId="0" applyAlignment="0"/>
    <xf numFmtId="0" fontId="9" fillId="0" borderId="0">
      <alignment vertical="top"/>
    </xf>
    <xf numFmtId="0" fontId="9" fillId="0" borderId="0"/>
    <xf numFmtId="0" fontId="1" fillId="0" borderId="0"/>
    <xf numFmtId="0" fontId="19" fillId="0" borderId="0"/>
  </cellStyleXfs>
  <cellXfs count="42">
    <xf numFmtId="0" fontId="0" fillId="0" borderId="0" xfId="0"/>
    <xf numFmtId="0" fontId="7" fillId="0" borderId="1" xfId="25" applyFont="1" applyFill="1" applyBorder="1" applyAlignment="1">
      <alignment horizontal="center" vertical="center" wrapText="1"/>
    </xf>
    <xf numFmtId="164" fontId="7" fillId="0" borderId="1" xfId="25" applyNumberFormat="1" applyFont="1" applyFill="1" applyBorder="1" applyAlignment="1">
      <alignment horizontal="center" vertical="center" wrapText="1"/>
    </xf>
    <xf numFmtId="3" fontId="7" fillId="0" borderId="1" xfId="20" applyNumberFormat="1" applyFont="1" applyFill="1" applyBorder="1" applyAlignment="1">
      <alignment horizontal="center" vertical="center" wrapText="1"/>
    </xf>
    <xf numFmtId="3" fontId="7" fillId="0" borderId="1" xfId="20" applyNumberFormat="1" applyFont="1" applyFill="1" applyBorder="1" applyAlignment="1">
      <alignment horizontal="right" vertical="center"/>
    </xf>
    <xf numFmtId="0" fontId="7" fillId="0" borderId="1" xfId="20" applyFont="1" applyFill="1" applyBorder="1" applyAlignment="1">
      <alignment horizontal="center" vertical="center"/>
    </xf>
    <xf numFmtId="165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165" fontId="0" fillId="0" borderId="1" xfId="0" applyNumberFormat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6" fillId="2" borderId="1" xfId="0" applyNumberFormat="1" applyFont="1" applyFill="1" applyBorder="1" applyAlignment="1" applyProtection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center" vertical="center"/>
    </xf>
    <xf numFmtId="3" fontId="15" fillId="2" borderId="1" xfId="0" applyNumberFormat="1" applyFont="1" applyFill="1" applyBorder="1" applyAlignment="1">
      <alignment horizontal="center" vertical="center" wrapText="1"/>
    </xf>
    <xf numFmtId="168" fontId="14" fillId="2" borderId="1" xfId="0" applyNumberFormat="1" applyFont="1" applyFill="1" applyBorder="1" applyAlignment="1">
      <alignment horizontal="center" vertical="center" wrapText="1"/>
    </xf>
    <xf numFmtId="168" fontId="14" fillId="2" borderId="1" xfId="0" applyNumberFormat="1" applyFont="1" applyFill="1" applyBorder="1" applyAlignment="1">
      <alignment horizontal="center" vertical="center"/>
    </xf>
    <xf numFmtId="168" fontId="15" fillId="2" borderId="1" xfId="0" applyNumberFormat="1" applyFont="1" applyFill="1" applyBorder="1" applyAlignment="1">
      <alignment horizontal="center" vertical="center" wrapText="1"/>
    </xf>
    <xf numFmtId="3" fontId="15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2" borderId="0" xfId="0" applyFill="1"/>
    <xf numFmtId="165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" borderId="1" xfId="0" applyNumberFormat="1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8" fillId="0" borderId="0" xfId="0" applyFont="1"/>
    <xf numFmtId="0" fontId="19" fillId="0" borderId="1" xfId="46" quotePrefix="1" applyNumberFormat="1" applyBorder="1"/>
    <xf numFmtId="0" fontId="2" fillId="0" borderId="1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5" fontId="4" fillId="0" borderId="2" xfId="1" applyNumberFormat="1" applyFont="1" applyFill="1" applyBorder="1" applyAlignment="1">
      <alignment vertical="center" wrapText="1"/>
    </xf>
    <xf numFmtId="165" fontId="4" fillId="0" borderId="2" xfId="1" applyNumberFormat="1" applyFont="1" applyFill="1" applyBorder="1" applyAlignment="1">
      <alignment horizontal="right" vertical="center" wrapText="1"/>
    </xf>
    <xf numFmtId="165" fontId="4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3" xfId="2" applyNumberFormat="1" applyFont="1" applyFill="1" applyBorder="1" applyAlignment="1">
      <alignment vertical="center" wrapText="1"/>
    </xf>
  </cellXfs>
  <cellStyles count="47">
    <cellStyle name="Comma" xfId="1" builtinId="3"/>
    <cellStyle name="Comma 10" xfId="6"/>
    <cellStyle name="Comma 14" xfId="7"/>
    <cellStyle name="Comma 17" xfId="8"/>
    <cellStyle name="Comma 2" xfId="9"/>
    <cellStyle name="Comma 2 2" xfId="10"/>
    <cellStyle name="Comma 2 2 2" xfId="11"/>
    <cellStyle name="Comma 2 3" xfId="12"/>
    <cellStyle name="Comma 2 4" xfId="13"/>
    <cellStyle name="Comma 3" xfId="14"/>
    <cellStyle name="Comma 4" xfId="15"/>
    <cellStyle name="Comma 5" xfId="16"/>
    <cellStyle name="Comma 6" xfId="5"/>
    <cellStyle name="Comma 9" xfId="17"/>
    <cellStyle name="Hyperlink 2" xfId="18"/>
    <cellStyle name="Normal" xfId="0" builtinId="0"/>
    <cellStyle name="Normal 10" xfId="19"/>
    <cellStyle name="Normal 11" xfId="46"/>
    <cellStyle name="Normal 12" xfId="20"/>
    <cellStyle name="Normal 14" xfId="21"/>
    <cellStyle name="Normal 15" xfId="22"/>
    <cellStyle name="Normal 18" xfId="23"/>
    <cellStyle name="Normal 19" xfId="24"/>
    <cellStyle name="Normal 2" xfId="2"/>
    <cellStyle name="Normal 2 2" xfId="25"/>
    <cellStyle name="Normal 2 2 2" xfId="26"/>
    <cellStyle name="Normal 2 2 3" xfId="27"/>
    <cellStyle name="Normal 2 3" xfId="28"/>
    <cellStyle name="Normal 2 4" xfId="29"/>
    <cellStyle name="Normal 2 5" xfId="30"/>
    <cellStyle name="Normal 2 6" xfId="31"/>
    <cellStyle name="Normal 21" xfId="32"/>
    <cellStyle name="Normal 22" xfId="33"/>
    <cellStyle name="Normal 25" xfId="34"/>
    <cellStyle name="Normal 3" xfId="3"/>
    <cellStyle name="Normal 3 2" xfId="35"/>
    <cellStyle name="Normal 3 3" xfId="36"/>
    <cellStyle name="Normal 3 4" xfId="37"/>
    <cellStyle name="Normal 4" xfId="38"/>
    <cellStyle name="Normal 42" xfId="39"/>
    <cellStyle name="Normal 5" xfId="40"/>
    <cellStyle name="Normal 5 2" xfId="41"/>
    <cellStyle name="Normal 6" xfId="42"/>
    <cellStyle name="Normal 6 2" xfId="43"/>
    <cellStyle name="Normal 7" xfId="4"/>
    <cellStyle name="Normal 8" xfId="44"/>
    <cellStyle name="Normal 9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57"/>
  <sheetViews>
    <sheetView tabSelected="1" topLeftCell="H1" zoomScale="55" zoomScaleNormal="55" workbookViewId="0">
      <selection activeCell="AD1" sqref="AD1"/>
    </sheetView>
  </sheetViews>
  <sheetFormatPr defaultRowHeight="48.75" customHeight="1" x14ac:dyDescent="0.25"/>
  <cols>
    <col min="2" max="2" width="38.85546875" bestFit="1" customWidth="1"/>
    <col min="3" max="3" width="30.28515625" bestFit="1" customWidth="1"/>
    <col min="4" max="4" width="14.5703125" style="26" customWidth="1"/>
    <col min="5" max="5" width="29.28515625" customWidth="1"/>
    <col min="6" max="6" width="16.28515625" customWidth="1"/>
    <col min="7" max="7" width="12.140625" customWidth="1"/>
    <col min="8" max="8" width="14.28515625" customWidth="1"/>
    <col min="9" max="9" width="14" customWidth="1"/>
    <col min="10" max="10" width="13.42578125" customWidth="1"/>
    <col min="11" max="11" width="9.140625" customWidth="1"/>
    <col min="12" max="12" width="12" customWidth="1"/>
    <col min="13" max="15" width="9.140625" customWidth="1"/>
    <col min="16" max="16" width="12.42578125" customWidth="1"/>
    <col min="17" max="19" width="9.140625" customWidth="1"/>
    <col min="20" max="20" width="16.140625" customWidth="1"/>
    <col min="21" max="21" width="12.42578125" customWidth="1"/>
    <col min="22" max="22" width="21.5703125" style="6" customWidth="1"/>
    <col min="23" max="24" width="19.85546875" customWidth="1"/>
    <col min="25" max="25" width="32.85546875" style="31" customWidth="1"/>
    <col min="26" max="26" width="11.140625" customWidth="1"/>
    <col min="27" max="27" width="9.140625" customWidth="1"/>
    <col min="28" max="28" width="10.42578125" customWidth="1"/>
    <col min="29" max="29" width="18.42578125" bestFit="1" customWidth="1"/>
    <col min="30" max="30" width="14.5703125" bestFit="1" customWidth="1"/>
  </cols>
  <sheetData>
    <row r="1" spans="1:30" ht="39" customHeight="1" x14ac:dyDescent="0.25">
      <c r="A1" s="33" t="s">
        <v>0</v>
      </c>
      <c r="B1" s="34" t="s">
        <v>180</v>
      </c>
      <c r="C1" s="35" t="s">
        <v>181</v>
      </c>
      <c r="D1" s="35" t="s">
        <v>182</v>
      </c>
      <c r="E1" s="36" t="s">
        <v>183</v>
      </c>
      <c r="F1" s="37" t="s">
        <v>184</v>
      </c>
      <c r="G1" s="38" t="s">
        <v>185</v>
      </c>
      <c r="H1" s="38" t="s">
        <v>186</v>
      </c>
      <c r="I1" s="38" t="s">
        <v>187</v>
      </c>
      <c r="J1" s="38" t="s">
        <v>188</v>
      </c>
      <c r="K1" s="39" t="s">
        <v>189</v>
      </c>
      <c r="L1" s="39" t="s">
        <v>190</v>
      </c>
      <c r="M1" s="39" t="s">
        <v>191</v>
      </c>
      <c r="N1" s="39" t="s">
        <v>192</v>
      </c>
      <c r="O1" s="39" t="s">
        <v>193</v>
      </c>
      <c r="P1" s="39" t="s">
        <v>194</v>
      </c>
      <c r="Q1" s="39" t="s">
        <v>195</v>
      </c>
      <c r="R1" s="39" t="s">
        <v>196</v>
      </c>
      <c r="S1" s="39" t="s">
        <v>197</v>
      </c>
      <c r="T1" s="39" t="s">
        <v>198</v>
      </c>
      <c r="U1" s="39" t="s">
        <v>199</v>
      </c>
      <c r="V1" s="37" t="s">
        <v>201</v>
      </c>
      <c r="W1" s="37" t="s">
        <v>200</v>
      </c>
      <c r="X1" s="37" t="s">
        <v>202</v>
      </c>
      <c r="Y1" s="40" t="s">
        <v>203</v>
      </c>
      <c r="Z1" s="41" t="s">
        <v>204</v>
      </c>
      <c r="AA1" s="41" t="s">
        <v>125</v>
      </c>
      <c r="AB1" s="41" t="s">
        <v>205</v>
      </c>
      <c r="AC1" s="41" t="s">
        <v>207</v>
      </c>
      <c r="AD1" s="41" t="s">
        <v>206</v>
      </c>
    </row>
    <row r="2" spans="1:30" ht="48.75" customHeight="1" x14ac:dyDescent="0.25">
      <c r="A2" s="5">
        <v>1</v>
      </c>
      <c r="B2" s="10" t="s">
        <v>3</v>
      </c>
      <c r="C2" s="10" t="s">
        <v>59</v>
      </c>
      <c r="D2" s="1" t="s">
        <v>2</v>
      </c>
      <c r="E2" s="13" t="s">
        <v>95</v>
      </c>
      <c r="F2" s="15">
        <v>6875079</v>
      </c>
      <c r="G2" s="15"/>
      <c r="H2" s="8"/>
      <c r="I2" s="8"/>
      <c r="J2" s="8"/>
      <c r="K2" s="18"/>
      <c r="L2" s="4"/>
      <c r="M2" s="2"/>
      <c r="N2" s="4"/>
      <c r="O2" s="4"/>
      <c r="P2" s="3"/>
      <c r="Q2" s="2"/>
      <c r="R2" s="2"/>
      <c r="S2" s="18"/>
      <c r="T2" s="4"/>
      <c r="U2" s="4"/>
      <c r="V2" s="9" t="e">
        <f>#REF!*F2+#REF!*G2+#REF!*H2+#REF!*I2+#REF!*J2+#REF!*K2+#REF!*L2+#REF!*M2+#REF!*N2+#REF!*O2+#REF!*P2+#REF!*Q2+#REF!*R2+#REF!*S2+#REF!*T2+#REF!*U2</f>
        <v>#REF!</v>
      </c>
      <c r="W2" s="16">
        <v>1061</v>
      </c>
      <c r="X2" s="16">
        <f>IF(Y2="EVN",V2,W2)</f>
        <v>1061</v>
      </c>
      <c r="Y2" s="22" t="s">
        <v>1</v>
      </c>
      <c r="Z2" s="8">
        <v>14</v>
      </c>
      <c r="AA2" s="8">
        <v>34</v>
      </c>
      <c r="AB2" s="8">
        <v>5</v>
      </c>
      <c r="AC2" s="32">
        <v>552</v>
      </c>
      <c r="AD2" s="32" t="s">
        <v>126</v>
      </c>
    </row>
    <row r="3" spans="1:30" ht="60" customHeight="1" x14ac:dyDescent="0.25">
      <c r="A3" s="7">
        <v>2</v>
      </c>
      <c r="B3" s="10" t="s">
        <v>4</v>
      </c>
      <c r="C3" s="10" t="s">
        <v>60</v>
      </c>
      <c r="D3" s="1" t="s">
        <v>2</v>
      </c>
      <c r="E3" s="13" t="s">
        <v>96</v>
      </c>
      <c r="F3" s="16">
        <v>7398623</v>
      </c>
      <c r="G3" s="16"/>
      <c r="H3" s="8"/>
      <c r="I3" s="8"/>
      <c r="J3" s="8"/>
      <c r="K3" s="19"/>
      <c r="L3" s="4"/>
      <c r="M3" s="2"/>
      <c r="N3" s="4"/>
      <c r="O3" s="4"/>
      <c r="P3" s="3"/>
      <c r="Q3" s="2"/>
      <c r="R3" s="2"/>
      <c r="S3" s="19"/>
      <c r="T3" s="4"/>
      <c r="U3" s="4"/>
      <c r="V3" s="9" t="e">
        <f>#REF!*F3+#REF!*G3+#REF!*H3+#REF!*I3+#REF!*J3+#REF!*K3+#REF!*L3+#REF!*M3+#REF!*N3+#REF!*O3+#REF!*P3+#REF!*Q3+#REF!*R3+#REF!*S3+#REF!*T3+#REF!*U3</f>
        <v>#REF!</v>
      </c>
      <c r="W3" s="16">
        <v>1142</v>
      </c>
      <c r="X3" s="16">
        <f t="shared" ref="X3:X57" si="0">IF(Y3="EVN",V3,W3)</f>
        <v>1142</v>
      </c>
      <c r="Y3" s="22" t="s">
        <v>1</v>
      </c>
      <c r="Z3" s="8">
        <v>14</v>
      </c>
      <c r="AA3" s="8">
        <v>34</v>
      </c>
      <c r="AB3" s="8">
        <v>5</v>
      </c>
      <c r="AC3" s="32">
        <v>544</v>
      </c>
      <c r="AD3" s="32" t="s">
        <v>127</v>
      </c>
    </row>
    <row r="4" spans="1:30" ht="60" customHeight="1" x14ac:dyDescent="0.25">
      <c r="A4" s="7">
        <v>3</v>
      </c>
      <c r="B4" s="10" t="s">
        <v>5</v>
      </c>
      <c r="C4" s="10" t="s">
        <v>61</v>
      </c>
      <c r="D4" s="1" t="s">
        <v>2</v>
      </c>
      <c r="E4" s="13" t="s">
        <v>97</v>
      </c>
      <c r="F4" s="16">
        <v>9342969</v>
      </c>
      <c r="G4" s="16"/>
      <c r="H4" s="8"/>
      <c r="I4" s="8"/>
      <c r="J4" s="8"/>
      <c r="K4" s="19"/>
      <c r="L4" s="4"/>
      <c r="M4" s="2"/>
      <c r="N4" s="4"/>
      <c r="O4" s="4"/>
      <c r="P4" s="3"/>
      <c r="Q4" s="2"/>
      <c r="R4" s="2"/>
      <c r="S4" s="19"/>
      <c r="T4" s="4"/>
      <c r="U4" s="4"/>
      <c r="V4" s="9" t="e">
        <f>#REF!*F4+#REF!*G4+#REF!*H4+#REF!*I4+#REF!*J4+#REF!*K4+#REF!*L4+#REF!*M4+#REF!*N4+#REF!*O4+#REF!*P4+#REF!*Q4+#REF!*R4+#REF!*S4+#REF!*T4+#REF!*U4</f>
        <v>#REF!</v>
      </c>
      <c r="W4" s="16">
        <v>1424</v>
      </c>
      <c r="X4" s="16" t="e">
        <f t="shared" si="0"/>
        <v>#REF!</v>
      </c>
      <c r="Y4" s="22" t="s">
        <v>123</v>
      </c>
      <c r="Z4" s="8">
        <v>14</v>
      </c>
      <c r="AA4" s="8">
        <v>34</v>
      </c>
      <c r="AB4" s="8">
        <v>5</v>
      </c>
      <c r="AC4" s="32">
        <v>545</v>
      </c>
      <c r="AD4" s="32" t="s">
        <v>128</v>
      </c>
    </row>
    <row r="5" spans="1:30" ht="48.75" customHeight="1" x14ac:dyDescent="0.25">
      <c r="A5" s="26">
        <v>4</v>
      </c>
      <c r="B5" s="10" t="s">
        <v>6</v>
      </c>
      <c r="C5" s="10" t="s">
        <v>62</v>
      </c>
      <c r="D5" s="1" t="s">
        <v>2</v>
      </c>
      <c r="E5" s="13" t="s">
        <v>98</v>
      </c>
      <c r="F5" s="15">
        <v>9018121</v>
      </c>
      <c r="G5" s="15"/>
      <c r="H5" s="8"/>
      <c r="I5" s="8"/>
      <c r="J5" s="8"/>
      <c r="K5" s="18"/>
      <c r="L5" s="8"/>
      <c r="M5" s="8"/>
      <c r="N5" s="8"/>
      <c r="O5" s="8"/>
      <c r="P5" s="8"/>
      <c r="Q5" s="8"/>
      <c r="R5" s="8"/>
      <c r="S5" s="18"/>
      <c r="T5" s="8"/>
      <c r="U5" s="8"/>
      <c r="V5" s="9" t="e">
        <f>#REF!*F5+#REF!*G5+#REF!*H5+#REF!*I5+#REF!*J5+#REF!*K5+#REF!*L5+#REF!*M5+#REF!*N5+#REF!*O5+#REF!*P5+#REF!*Q5+#REF!*R5+#REF!*S5+#REF!*T5+#REF!*U5</f>
        <v>#REF!</v>
      </c>
      <c r="W5" s="16">
        <v>1391</v>
      </c>
      <c r="X5" s="16">
        <f t="shared" si="0"/>
        <v>1391</v>
      </c>
      <c r="Y5" s="22" t="s">
        <v>1</v>
      </c>
      <c r="Z5" s="8">
        <v>14</v>
      </c>
      <c r="AA5" s="8">
        <v>34</v>
      </c>
      <c r="AB5" s="8">
        <v>5</v>
      </c>
      <c r="AC5" s="32">
        <v>549</v>
      </c>
      <c r="AD5" s="32" t="s">
        <v>129</v>
      </c>
    </row>
    <row r="6" spans="1:30" ht="48.75" customHeight="1" x14ac:dyDescent="0.25">
      <c r="A6" s="26">
        <v>5</v>
      </c>
      <c r="B6" s="10" t="s">
        <v>7</v>
      </c>
      <c r="C6" s="10" t="s">
        <v>63</v>
      </c>
      <c r="D6" s="1" t="s">
        <v>2</v>
      </c>
      <c r="E6" s="13" t="s">
        <v>96</v>
      </c>
      <c r="F6" s="16">
        <v>10448616</v>
      </c>
      <c r="G6" s="16"/>
      <c r="H6" s="8"/>
      <c r="I6" s="8"/>
      <c r="J6" s="8"/>
      <c r="K6" s="19"/>
      <c r="L6" s="8"/>
      <c r="M6" s="8"/>
      <c r="N6" s="8"/>
      <c r="O6" s="8"/>
      <c r="P6" s="8"/>
      <c r="Q6" s="8"/>
      <c r="R6" s="8"/>
      <c r="S6" s="19">
        <v>278</v>
      </c>
      <c r="T6" s="8"/>
      <c r="U6" s="8"/>
      <c r="V6" s="9" t="e">
        <f>#REF!*F6+#REF!*G6+#REF!*H6+#REF!*I6+#REF!*J6+#REF!*K6+#REF!*L6+#REF!*M6+#REF!*N6+#REF!*O6+#REF!*P6+#REF!*Q6+#REF!*R6+#REF!*S6+#REF!*T6+#REF!*U6</f>
        <v>#REF!</v>
      </c>
      <c r="W6" s="16">
        <v>1871</v>
      </c>
      <c r="X6" s="16" t="e">
        <f t="shared" si="0"/>
        <v>#REF!</v>
      </c>
      <c r="Y6" s="22" t="s">
        <v>123</v>
      </c>
      <c r="Z6" s="8">
        <v>14</v>
      </c>
      <c r="AA6" s="8">
        <v>34</v>
      </c>
      <c r="AB6" s="8">
        <v>5</v>
      </c>
      <c r="AC6" s="32">
        <v>547</v>
      </c>
      <c r="AD6" s="32" t="s">
        <v>130</v>
      </c>
    </row>
    <row r="7" spans="1:30" ht="48.75" customHeight="1" x14ac:dyDescent="0.25">
      <c r="A7" s="26">
        <v>6</v>
      </c>
      <c r="B7" s="10" t="s">
        <v>8</v>
      </c>
      <c r="C7" s="10" t="s">
        <v>64</v>
      </c>
      <c r="D7" s="1" t="s">
        <v>2</v>
      </c>
      <c r="E7" s="13" t="s">
        <v>98</v>
      </c>
      <c r="F7" s="16">
        <v>9379400</v>
      </c>
      <c r="G7" s="16"/>
      <c r="H7" s="8"/>
      <c r="I7" s="8"/>
      <c r="J7" s="8"/>
      <c r="K7" s="19"/>
      <c r="L7" s="8"/>
      <c r="M7" s="8"/>
      <c r="N7" s="8"/>
      <c r="O7" s="8"/>
      <c r="P7" s="8"/>
      <c r="Q7" s="8"/>
      <c r="R7" s="8"/>
      <c r="S7" s="19"/>
      <c r="T7" s="8"/>
      <c r="U7" s="8"/>
      <c r="V7" s="9" t="e">
        <f>#REF!*F7+#REF!*G7+#REF!*H7+#REF!*I7+#REF!*J7+#REF!*K7+#REF!*L7+#REF!*M7+#REF!*N7+#REF!*O7+#REF!*P7+#REF!*Q7+#REF!*R7+#REF!*S7+#REF!*T7+#REF!*U7</f>
        <v>#REF!</v>
      </c>
      <c r="W7" s="16">
        <v>1447</v>
      </c>
      <c r="X7" s="16">
        <f t="shared" si="0"/>
        <v>1447</v>
      </c>
      <c r="Y7" s="22" t="s">
        <v>1</v>
      </c>
      <c r="Z7" s="8">
        <v>14</v>
      </c>
      <c r="AA7" s="8">
        <v>34</v>
      </c>
      <c r="AB7" s="8">
        <v>5</v>
      </c>
      <c r="AC7" s="32">
        <v>521</v>
      </c>
      <c r="AD7" s="32" t="s">
        <v>131</v>
      </c>
    </row>
    <row r="8" spans="1:30" ht="48.75" customHeight="1" x14ac:dyDescent="0.25">
      <c r="A8" s="26">
        <v>7</v>
      </c>
      <c r="B8" s="10" t="s">
        <v>9</v>
      </c>
      <c r="C8" s="10" t="s">
        <v>65</v>
      </c>
      <c r="D8" s="1" t="s">
        <v>2</v>
      </c>
      <c r="E8" s="13" t="s">
        <v>99</v>
      </c>
      <c r="F8" s="16">
        <v>11371120</v>
      </c>
      <c r="G8" s="16"/>
      <c r="H8" s="8"/>
      <c r="I8" s="8"/>
      <c r="J8" s="8"/>
      <c r="K8" s="19"/>
      <c r="L8" s="8"/>
      <c r="M8" s="8"/>
      <c r="N8" s="8"/>
      <c r="O8" s="8"/>
      <c r="P8" s="8"/>
      <c r="Q8" s="8"/>
      <c r="R8" s="8"/>
      <c r="S8" s="19"/>
      <c r="T8" s="8"/>
      <c r="U8" s="8"/>
      <c r="V8" s="9" t="e">
        <f>#REF!*F8+#REF!*G8+#REF!*H8+#REF!*I8+#REF!*J8+#REF!*K8+#REF!*L8+#REF!*M8+#REF!*N8+#REF!*O8+#REF!*P8+#REF!*Q8+#REF!*R8+#REF!*S8+#REF!*T8+#REF!*U8</f>
        <v>#REF!</v>
      </c>
      <c r="W8" s="16">
        <v>1503</v>
      </c>
      <c r="X8" s="16" t="e">
        <f t="shared" si="0"/>
        <v>#REF!</v>
      </c>
      <c r="Y8" s="22" t="s">
        <v>123</v>
      </c>
      <c r="Z8" s="8">
        <v>14</v>
      </c>
      <c r="AA8" s="8">
        <v>34</v>
      </c>
      <c r="AB8" s="8">
        <v>5</v>
      </c>
      <c r="AC8" s="32">
        <v>546</v>
      </c>
      <c r="AD8" s="32" t="s">
        <v>132</v>
      </c>
    </row>
    <row r="9" spans="1:30" ht="48.75" customHeight="1" x14ac:dyDescent="0.25">
      <c r="A9" s="26">
        <v>8</v>
      </c>
      <c r="B9" s="10" t="s">
        <v>10</v>
      </c>
      <c r="C9" s="10" t="s">
        <v>66</v>
      </c>
      <c r="D9" s="1" t="s">
        <v>2</v>
      </c>
      <c r="E9" s="13" t="s">
        <v>100</v>
      </c>
      <c r="F9" s="16">
        <v>10208875</v>
      </c>
      <c r="G9" s="16"/>
      <c r="H9" s="8"/>
      <c r="I9" s="8"/>
      <c r="J9" s="8"/>
      <c r="K9" s="19"/>
      <c r="L9" s="8"/>
      <c r="M9" s="8"/>
      <c r="N9" s="8"/>
      <c r="O9" s="8"/>
      <c r="P9" s="8"/>
      <c r="Q9" s="8"/>
      <c r="R9" s="8"/>
      <c r="S9" s="19"/>
      <c r="T9" s="8"/>
      <c r="U9" s="8"/>
      <c r="V9" s="9" t="e">
        <f>#REF!*F9+#REF!*G9+#REF!*H9+#REF!*I9+#REF!*J9+#REF!*K9+#REF!*L9+#REF!*M9+#REF!*N9+#REF!*O9+#REF!*P9+#REF!*Q9+#REF!*R9+#REF!*S9+#REF!*T9+#REF!*U9</f>
        <v>#REF!</v>
      </c>
      <c r="W9" s="16">
        <v>1534</v>
      </c>
      <c r="X9" s="16" t="e">
        <f t="shared" si="0"/>
        <v>#REF!</v>
      </c>
      <c r="Y9" s="22" t="s">
        <v>123</v>
      </c>
      <c r="Z9" s="8">
        <v>14</v>
      </c>
      <c r="AA9" s="8">
        <v>34</v>
      </c>
      <c r="AB9" s="8">
        <v>5</v>
      </c>
      <c r="AC9" s="32">
        <v>528</v>
      </c>
      <c r="AD9" s="32" t="s">
        <v>133</v>
      </c>
    </row>
    <row r="10" spans="1:30" ht="48.75" customHeight="1" x14ac:dyDescent="0.25">
      <c r="A10" s="26">
        <v>9</v>
      </c>
      <c r="B10" s="10" t="s">
        <v>11</v>
      </c>
      <c r="C10" s="10" t="s">
        <v>67</v>
      </c>
      <c r="D10" s="1" t="s">
        <v>2</v>
      </c>
      <c r="E10" s="13" t="s">
        <v>96</v>
      </c>
      <c r="F10" s="16">
        <v>11378684</v>
      </c>
      <c r="G10" s="16"/>
      <c r="H10" s="8"/>
      <c r="I10" s="8"/>
      <c r="J10" s="8"/>
      <c r="K10" s="19"/>
      <c r="L10" s="8"/>
      <c r="M10" s="8"/>
      <c r="N10" s="8"/>
      <c r="O10" s="8"/>
      <c r="P10" s="8"/>
      <c r="Q10" s="8"/>
      <c r="R10" s="8"/>
      <c r="S10" s="19">
        <v>2.21</v>
      </c>
      <c r="T10" s="8"/>
      <c r="U10" s="8"/>
      <c r="V10" s="9" t="e">
        <f>#REF!*F10+#REF!*G10+#REF!*H10+#REF!*I10+#REF!*J10+#REF!*K10+#REF!*L10+#REF!*M10+#REF!*N10+#REF!*O10+#REF!*P10+#REF!*Q10+#REF!*R10+#REF!*S10+#REF!*T10+#REF!*U10</f>
        <v>#REF!</v>
      </c>
      <c r="W10" s="16">
        <v>1747</v>
      </c>
      <c r="X10" s="16" t="e">
        <f t="shared" si="0"/>
        <v>#REF!</v>
      </c>
      <c r="Y10" s="22" t="s">
        <v>123</v>
      </c>
      <c r="Z10" s="8">
        <v>14</v>
      </c>
      <c r="AA10" s="8">
        <v>34</v>
      </c>
      <c r="AB10" s="8">
        <v>5</v>
      </c>
      <c r="AC10" s="32">
        <v>543</v>
      </c>
      <c r="AD10" s="32" t="s">
        <v>134</v>
      </c>
    </row>
    <row r="11" spans="1:30" ht="48.75" customHeight="1" x14ac:dyDescent="0.25">
      <c r="A11" s="26">
        <v>10</v>
      </c>
      <c r="B11" s="10" t="s">
        <v>12</v>
      </c>
      <c r="C11" s="10" t="s">
        <v>68</v>
      </c>
      <c r="D11" s="1" t="s">
        <v>2</v>
      </c>
      <c r="E11" s="13" t="str">
        <f>E4</f>
        <v>SX nhựa, bao bì</v>
      </c>
      <c r="F11" s="16">
        <v>10632125</v>
      </c>
      <c r="G11" s="16"/>
      <c r="H11" s="8"/>
      <c r="I11" s="8"/>
      <c r="J11" s="8"/>
      <c r="K11" s="19"/>
      <c r="L11" s="8"/>
      <c r="M11" s="8"/>
      <c r="N11" s="8"/>
      <c r="O11" s="8"/>
      <c r="P11" s="8"/>
      <c r="Q11" s="8"/>
      <c r="R11" s="8"/>
      <c r="S11" s="19"/>
      <c r="T11" s="8"/>
      <c r="U11" s="8"/>
      <c r="V11" s="9" t="e">
        <f>#REF!*F11+#REF!*G11+#REF!*H11+#REF!*I11+#REF!*J11+#REF!*K11+#REF!*L11+#REF!*M11+#REF!*N11+#REF!*O11+#REF!*P11+#REF!*Q11+#REF!*R11+#REF!*S11+#REF!*T11+#REF!*U11</f>
        <v>#REF!</v>
      </c>
      <c r="W11" s="16">
        <v>1612</v>
      </c>
      <c r="X11" s="16" t="e">
        <f t="shared" si="0"/>
        <v>#REF!</v>
      </c>
      <c r="Y11" s="22" t="s">
        <v>123</v>
      </c>
      <c r="Z11" s="8">
        <v>14</v>
      </c>
      <c r="AA11" s="8">
        <v>34</v>
      </c>
      <c r="AB11" s="8">
        <v>5</v>
      </c>
      <c r="AC11" s="32">
        <v>523</v>
      </c>
      <c r="AD11" s="32" t="s">
        <v>135</v>
      </c>
    </row>
    <row r="12" spans="1:30" ht="48.75" customHeight="1" x14ac:dyDescent="0.25">
      <c r="A12" s="26">
        <v>11</v>
      </c>
      <c r="B12" s="27" t="s">
        <v>13</v>
      </c>
      <c r="C12" s="28" t="s">
        <v>69</v>
      </c>
      <c r="D12" s="1" t="s">
        <v>2</v>
      </c>
      <c r="E12" s="13" t="s">
        <v>96</v>
      </c>
      <c r="F12" s="16">
        <v>7710659</v>
      </c>
      <c r="G12" s="16"/>
      <c r="H12" s="8"/>
      <c r="I12" s="8"/>
      <c r="J12" s="8"/>
      <c r="K12" s="19">
        <v>235</v>
      </c>
      <c r="L12" s="8"/>
      <c r="M12" s="8"/>
      <c r="N12" s="8"/>
      <c r="O12" s="8"/>
      <c r="P12" s="8"/>
      <c r="Q12" s="8"/>
      <c r="R12" s="8"/>
      <c r="S12" s="19">
        <v>673</v>
      </c>
      <c r="T12" s="8"/>
      <c r="U12" s="8"/>
      <c r="V12" s="9" t="e">
        <f>#REF!*F12+#REF!*G12+#REF!*H12+#REF!*I12+#REF!*J12+#REF!*K12+#REF!*L12+#REF!*M12+#REF!*N12+#REF!*O12+#REF!*P12+#REF!*Q12+#REF!*R12+#REF!*S12+#REF!*T12+#REF!*U12</f>
        <v>#REF!</v>
      </c>
      <c r="W12" s="16">
        <v>2163</v>
      </c>
      <c r="X12" s="16">
        <f t="shared" si="0"/>
        <v>2163</v>
      </c>
      <c r="Y12" s="22" t="s">
        <v>1</v>
      </c>
      <c r="Z12" s="8">
        <v>14</v>
      </c>
      <c r="AA12" s="8">
        <v>34</v>
      </c>
      <c r="AB12" s="8">
        <v>5</v>
      </c>
      <c r="AC12" s="32">
        <v>551</v>
      </c>
      <c r="AD12" s="32" t="s">
        <v>136</v>
      </c>
    </row>
    <row r="13" spans="1:30" s="24" customFormat="1" ht="48.75" customHeight="1" x14ac:dyDescent="0.25">
      <c r="A13" s="26">
        <v>12</v>
      </c>
      <c r="B13" s="10" t="s">
        <v>14</v>
      </c>
      <c r="C13" s="10" t="s">
        <v>70</v>
      </c>
      <c r="D13" s="30" t="s">
        <v>124</v>
      </c>
      <c r="E13" s="13" t="s">
        <v>101</v>
      </c>
      <c r="F13" s="15">
        <v>16938688</v>
      </c>
      <c r="G13" s="15"/>
      <c r="H13" s="29"/>
      <c r="I13" s="29"/>
      <c r="J13" s="29"/>
      <c r="K13" s="18"/>
      <c r="L13" s="29"/>
      <c r="M13" s="29"/>
      <c r="N13" s="29"/>
      <c r="O13" s="29"/>
      <c r="P13" s="29"/>
      <c r="Q13" s="29"/>
      <c r="R13" s="29"/>
      <c r="S13" s="18"/>
      <c r="T13" s="29"/>
      <c r="U13" s="29"/>
      <c r="V13" s="25" t="e">
        <f>#REF!*F13+#REF!*G13+#REF!*H13+#REF!*I13+#REF!*J13+#REF!*K13+#REF!*L13+#REF!*M13+#REF!*N13+#REF!*O13+#REF!*P13+#REF!*Q13+#REF!*R13+#REF!*S13+#REF!*T13+#REF!*U13</f>
        <v>#REF!</v>
      </c>
      <c r="W13" s="16">
        <v>2614</v>
      </c>
      <c r="X13" s="16">
        <f t="shared" si="0"/>
        <v>2614</v>
      </c>
      <c r="Y13" s="22" t="s">
        <v>1</v>
      </c>
      <c r="Z13" s="8">
        <v>14</v>
      </c>
      <c r="AA13" s="8">
        <v>34</v>
      </c>
      <c r="AB13" s="8">
        <v>3</v>
      </c>
      <c r="AC13" s="32">
        <v>520</v>
      </c>
      <c r="AD13" s="32" t="s">
        <v>137</v>
      </c>
    </row>
    <row r="14" spans="1:30" ht="48.75" customHeight="1" x14ac:dyDescent="0.25">
      <c r="A14" s="26">
        <v>13</v>
      </c>
      <c r="B14" s="10" t="s">
        <v>15</v>
      </c>
      <c r="C14" s="10" t="s">
        <v>71</v>
      </c>
      <c r="D14" s="7" t="s">
        <v>2</v>
      </c>
      <c r="E14" s="13" t="s">
        <v>96</v>
      </c>
      <c r="F14" s="16">
        <v>11644197</v>
      </c>
      <c r="G14" s="16"/>
      <c r="H14" s="8"/>
      <c r="I14" s="8"/>
      <c r="J14" s="8"/>
      <c r="K14" s="19"/>
      <c r="L14" s="8"/>
      <c r="M14" s="8"/>
      <c r="N14" s="8"/>
      <c r="O14" s="8"/>
      <c r="P14" s="8"/>
      <c r="Q14" s="8"/>
      <c r="R14" s="8"/>
      <c r="S14" s="19"/>
      <c r="T14" s="8"/>
      <c r="U14" s="8"/>
      <c r="V14" s="9" t="e">
        <f>#REF!*F14+#REF!*G14+#REF!*H14+#REF!*I14+#REF!*J14+#REF!*K14+#REF!*L14+#REF!*M14+#REF!*N14+#REF!*O14+#REF!*P14+#REF!*Q14+#REF!*R14+#REF!*S14+#REF!*T14+#REF!*U14</f>
        <v>#REF!</v>
      </c>
      <c r="W14" s="16">
        <v>1743</v>
      </c>
      <c r="X14" s="16" t="e">
        <f t="shared" si="0"/>
        <v>#REF!</v>
      </c>
      <c r="Y14" s="22" t="s">
        <v>123</v>
      </c>
      <c r="Z14" s="8">
        <v>14</v>
      </c>
      <c r="AA14" s="8">
        <v>34</v>
      </c>
      <c r="AB14" s="8">
        <v>5</v>
      </c>
      <c r="AC14" s="32">
        <v>536</v>
      </c>
      <c r="AD14" s="32" t="s">
        <v>138</v>
      </c>
    </row>
    <row r="15" spans="1:30" ht="48.75" customHeight="1" x14ac:dyDescent="0.25">
      <c r="A15" s="26">
        <v>14</v>
      </c>
      <c r="B15" s="10" t="s">
        <v>16</v>
      </c>
      <c r="C15" s="10" t="s">
        <v>72</v>
      </c>
      <c r="D15" s="7" t="s">
        <v>2</v>
      </c>
      <c r="E15" s="13" t="s">
        <v>102</v>
      </c>
      <c r="F15" s="16">
        <v>11429546</v>
      </c>
      <c r="G15" s="16"/>
      <c r="H15" s="8"/>
      <c r="I15" s="8"/>
      <c r="J15" s="8"/>
      <c r="K15" s="19"/>
      <c r="L15" s="8"/>
      <c r="M15" s="8"/>
      <c r="N15" s="8"/>
      <c r="O15" s="8"/>
      <c r="P15" s="8"/>
      <c r="Q15" s="8"/>
      <c r="R15" s="8"/>
      <c r="S15" s="19"/>
      <c r="T15" s="8"/>
      <c r="U15" s="8"/>
      <c r="V15" s="9" t="e">
        <f>#REF!*F15+#REF!*G15+#REF!*H15+#REF!*I15+#REF!*J15+#REF!*K15+#REF!*L15+#REF!*M15+#REF!*N15+#REF!*O15+#REF!*P15+#REF!*Q15+#REF!*R15+#REF!*S15+#REF!*T15+#REF!*U15</f>
        <v>#REF!</v>
      </c>
      <c r="W15" s="16">
        <v>1764</v>
      </c>
      <c r="X15" s="16">
        <f t="shared" si="0"/>
        <v>1764</v>
      </c>
      <c r="Y15" s="22" t="s">
        <v>1</v>
      </c>
      <c r="Z15" s="8">
        <v>14</v>
      </c>
      <c r="AA15" s="8">
        <v>34</v>
      </c>
      <c r="AB15" s="8">
        <v>5</v>
      </c>
      <c r="AC15" s="32">
        <v>541</v>
      </c>
      <c r="AD15" s="32" t="s">
        <v>139</v>
      </c>
    </row>
    <row r="16" spans="1:30" ht="48.75" customHeight="1" x14ac:dyDescent="0.25">
      <c r="A16" s="26">
        <v>15</v>
      </c>
      <c r="B16" s="10" t="s">
        <v>17</v>
      </c>
      <c r="C16" s="10" t="s">
        <v>73</v>
      </c>
      <c r="D16" s="7" t="s">
        <v>2</v>
      </c>
      <c r="E16" s="13" t="s">
        <v>96</v>
      </c>
      <c r="F16" s="16">
        <v>11468261</v>
      </c>
      <c r="G16" s="16"/>
      <c r="H16" s="8"/>
      <c r="I16" s="8"/>
      <c r="J16" s="8"/>
      <c r="K16" s="19"/>
      <c r="L16" s="8"/>
      <c r="M16" s="8"/>
      <c r="N16" s="8"/>
      <c r="O16" s="8"/>
      <c r="P16" s="8"/>
      <c r="Q16" s="8"/>
      <c r="R16" s="8"/>
      <c r="S16" s="19"/>
      <c r="T16" s="8"/>
      <c r="U16" s="8"/>
      <c r="V16" s="9" t="e">
        <f>#REF!*F16+#REF!*G16+#REF!*H16+#REF!*I16+#REF!*J16+#REF!*K16+#REF!*L16+#REF!*M16+#REF!*N16+#REF!*O16+#REF!*P16+#REF!*Q16+#REF!*R16+#REF!*S16+#REF!*T16+#REF!*U16</f>
        <v>#REF!</v>
      </c>
      <c r="W16" s="16">
        <v>1770</v>
      </c>
      <c r="X16" s="16">
        <f t="shared" si="0"/>
        <v>1770</v>
      </c>
      <c r="Y16" s="22" t="s">
        <v>1</v>
      </c>
      <c r="Z16" s="8">
        <v>14</v>
      </c>
      <c r="AA16" s="8">
        <v>34</v>
      </c>
      <c r="AB16" s="8">
        <v>5</v>
      </c>
      <c r="AC16" s="32">
        <v>527</v>
      </c>
      <c r="AD16" s="32" t="s">
        <v>140</v>
      </c>
    </row>
    <row r="17" spans="1:30" ht="48.75" customHeight="1" x14ac:dyDescent="0.25">
      <c r="A17" s="26">
        <v>16</v>
      </c>
      <c r="B17" s="10" t="s">
        <v>18</v>
      </c>
      <c r="C17" s="10" t="s">
        <v>74</v>
      </c>
      <c r="D17" s="7" t="s">
        <v>2</v>
      </c>
      <c r="E17" s="13" t="str">
        <f>E21</f>
        <v>Sản xuất</v>
      </c>
      <c r="F17" s="16">
        <v>18547869</v>
      </c>
      <c r="G17" s="16"/>
      <c r="H17" s="8"/>
      <c r="I17" s="8"/>
      <c r="J17" s="8"/>
      <c r="K17" s="19">
        <v>76.599999999999994</v>
      </c>
      <c r="L17" s="8"/>
      <c r="M17" s="8"/>
      <c r="N17" s="8"/>
      <c r="O17" s="8"/>
      <c r="P17" s="8"/>
      <c r="Q17" s="8"/>
      <c r="R17" s="8"/>
      <c r="S17" s="19"/>
      <c r="T17" s="8"/>
      <c r="U17" s="8"/>
      <c r="V17" s="9" t="e">
        <f>#REF!*F17+#REF!*G17+#REF!*H17+#REF!*I17+#REF!*J17+#REF!*K17+#REF!*L17+#REF!*M17+#REF!*N17+#REF!*O17+#REF!*P17+#REF!*Q17+#REF!*R17+#REF!*S17+#REF!*T17+#REF!*U17</f>
        <v>#REF!</v>
      </c>
      <c r="W17" s="16">
        <v>2940</v>
      </c>
      <c r="X17" s="16">
        <f t="shared" si="0"/>
        <v>2940</v>
      </c>
      <c r="Y17" s="22" t="s">
        <v>1</v>
      </c>
      <c r="Z17" s="8">
        <v>14</v>
      </c>
      <c r="AA17" s="8">
        <v>34</v>
      </c>
      <c r="AB17" s="8">
        <v>5</v>
      </c>
      <c r="AC17" s="32">
        <v>542</v>
      </c>
      <c r="AD17" s="32" t="s">
        <v>141</v>
      </c>
    </row>
    <row r="18" spans="1:30" ht="48.75" customHeight="1" x14ac:dyDescent="0.25">
      <c r="A18" s="26">
        <v>17</v>
      </c>
      <c r="B18" s="10" t="s">
        <v>19</v>
      </c>
      <c r="C18" s="10" t="s">
        <v>75</v>
      </c>
      <c r="D18" s="7" t="s">
        <v>2</v>
      </c>
      <c r="E18" s="13" t="s">
        <v>96</v>
      </c>
      <c r="F18" s="16">
        <v>14716590</v>
      </c>
      <c r="G18" s="16"/>
      <c r="H18" s="8"/>
      <c r="I18" s="8"/>
      <c r="J18" s="8"/>
      <c r="K18" s="19"/>
      <c r="L18" s="8"/>
      <c r="M18" s="8"/>
      <c r="N18" s="8"/>
      <c r="O18" s="8"/>
      <c r="P18" s="8"/>
      <c r="Q18" s="8"/>
      <c r="R18" s="8"/>
      <c r="S18" s="19"/>
      <c r="T18" s="8"/>
      <c r="U18" s="8"/>
      <c r="V18" s="9" t="e">
        <f>#REF!*F18+#REF!*G18+#REF!*H18+#REF!*I18+#REF!*J18+#REF!*K18+#REF!*L18+#REF!*M18+#REF!*N18+#REF!*O18+#REF!*P18+#REF!*Q18+#REF!*R18+#REF!*S18+#REF!*T18+#REF!*U18</f>
        <v>#REF!</v>
      </c>
      <c r="W18" s="16">
        <v>2074</v>
      </c>
      <c r="X18" s="16" t="e">
        <f t="shared" si="0"/>
        <v>#REF!</v>
      </c>
      <c r="Y18" s="22" t="s">
        <v>123</v>
      </c>
      <c r="Z18" s="8">
        <v>14</v>
      </c>
      <c r="AA18" s="8">
        <v>34</v>
      </c>
      <c r="AB18" s="8">
        <v>5</v>
      </c>
      <c r="AC18" s="32">
        <v>550</v>
      </c>
      <c r="AD18" s="32" t="s">
        <v>142</v>
      </c>
    </row>
    <row r="19" spans="1:30" ht="48.75" customHeight="1" x14ac:dyDescent="0.25">
      <c r="A19" s="26">
        <v>18</v>
      </c>
      <c r="B19" s="10" t="s">
        <v>20</v>
      </c>
      <c r="C19" s="10" t="s">
        <v>76</v>
      </c>
      <c r="D19" s="7" t="s">
        <v>2</v>
      </c>
      <c r="E19" s="13" t="s">
        <v>103</v>
      </c>
      <c r="F19" s="16">
        <v>20038575</v>
      </c>
      <c r="G19" s="16"/>
      <c r="H19" s="8"/>
      <c r="I19" s="8"/>
      <c r="J19" s="8"/>
      <c r="K19" s="19"/>
      <c r="L19" s="8"/>
      <c r="M19" s="8"/>
      <c r="N19" s="8"/>
      <c r="O19" s="8"/>
      <c r="P19" s="8"/>
      <c r="Q19" s="8"/>
      <c r="R19" s="8"/>
      <c r="S19" s="19"/>
      <c r="T19" s="8"/>
      <c r="U19" s="8"/>
      <c r="V19" s="9" t="e">
        <f>#REF!*F19+#REF!*G19+#REF!*H19+#REF!*I19+#REF!*J19+#REF!*K19+#REF!*L19+#REF!*M19+#REF!*N19+#REF!*O19+#REF!*P19+#REF!*Q19+#REF!*R19+#REF!*S19+#REF!*T19+#REF!*U19</f>
        <v>#REF!</v>
      </c>
      <c r="W19" s="16">
        <v>3009</v>
      </c>
      <c r="X19" s="16" t="e">
        <f t="shared" si="0"/>
        <v>#REF!</v>
      </c>
      <c r="Y19" s="22" t="s">
        <v>123</v>
      </c>
      <c r="Z19" s="8">
        <v>14</v>
      </c>
      <c r="AA19" s="8">
        <v>34</v>
      </c>
      <c r="AB19" s="8">
        <v>5</v>
      </c>
      <c r="AC19" s="32">
        <v>530</v>
      </c>
      <c r="AD19" s="32" t="s">
        <v>143</v>
      </c>
    </row>
    <row r="20" spans="1:30" ht="48.75" customHeight="1" x14ac:dyDescent="0.25">
      <c r="A20" s="26">
        <v>19</v>
      </c>
      <c r="B20" s="10" t="s">
        <v>21</v>
      </c>
      <c r="C20" s="10" t="s">
        <v>76</v>
      </c>
      <c r="D20" s="7" t="s">
        <v>2</v>
      </c>
      <c r="E20" s="13" t="s">
        <v>104</v>
      </c>
      <c r="F20" s="16">
        <v>17513303</v>
      </c>
      <c r="G20" s="16"/>
      <c r="H20" s="8"/>
      <c r="I20" s="8"/>
      <c r="J20" s="8"/>
      <c r="K20" s="19"/>
      <c r="L20" s="8"/>
      <c r="M20" s="8"/>
      <c r="N20" s="8"/>
      <c r="O20" s="8"/>
      <c r="P20" s="8"/>
      <c r="Q20" s="8"/>
      <c r="R20" s="8"/>
      <c r="S20" s="19"/>
      <c r="T20" s="8"/>
      <c r="U20" s="8"/>
      <c r="V20" s="9" t="e">
        <f>#REF!*F20+#REF!*G20+#REF!*H20+#REF!*I20+#REF!*J20+#REF!*K20+#REF!*L20+#REF!*M20+#REF!*N20+#REF!*O20+#REF!*P20+#REF!*Q20+#REF!*R20+#REF!*S20+#REF!*T20+#REF!*U20</f>
        <v>#REF!</v>
      </c>
      <c r="W20" s="16">
        <v>1233</v>
      </c>
      <c r="X20" s="16" t="e">
        <f t="shared" si="0"/>
        <v>#REF!</v>
      </c>
      <c r="Y20" s="22" t="s">
        <v>123</v>
      </c>
      <c r="Z20" s="8">
        <v>14</v>
      </c>
      <c r="AA20" s="8">
        <v>34</v>
      </c>
      <c r="AB20" s="8">
        <v>5</v>
      </c>
      <c r="AC20" s="32">
        <v>540</v>
      </c>
      <c r="AD20" s="32" t="s">
        <v>144</v>
      </c>
    </row>
    <row r="21" spans="1:30" ht="48.75" customHeight="1" x14ac:dyDescent="0.25">
      <c r="A21" s="26">
        <v>20</v>
      </c>
      <c r="B21" s="10" t="s">
        <v>22</v>
      </c>
      <c r="C21" s="10" t="s">
        <v>74</v>
      </c>
      <c r="D21" s="7" t="s">
        <v>2</v>
      </c>
      <c r="E21" s="13" t="s">
        <v>96</v>
      </c>
      <c r="F21" s="16">
        <v>10746390</v>
      </c>
      <c r="G21" s="16"/>
      <c r="H21" s="8"/>
      <c r="I21" s="8"/>
      <c r="J21" s="8"/>
      <c r="K21" s="19"/>
      <c r="L21" s="8"/>
      <c r="M21" s="8"/>
      <c r="N21" s="8"/>
      <c r="O21" s="8"/>
      <c r="P21" s="8"/>
      <c r="Q21" s="8"/>
      <c r="R21" s="8"/>
      <c r="S21" s="19"/>
      <c r="T21" s="8"/>
      <c r="U21" s="8"/>
      <c r="V21" s="9" t="e">
        <f>#REF!*F21+#REF!*G21+#REF!*H21+#REF!*I21+#REF!*J21+#REF!*K21+#REF!*L21+#REF!*M21+#REF!*N21+#REF!*O21+#REF!*P21+#REF!*Q21+#REF!*R21+#REF!*S21+#REF!*T21+#REF!*U21</f>
        <v>#REF!</v>
      </c>
      <c r="W21" s="16">
        <v>1658</v>
      </c>
      <c r="X21" s="16">
        <f t="shared" si="0"/>
        <v>1658</v>
      </c>
      <c r="Y21" s="22" t="s">
        <v>1</v>
      </c>
      <c r="Z21" s="8">
        <v>14</v>
      </c>
      <c r="AA21" s="8">
        <v>34</v>
      </c>
      <c r="AB21" s="8">
        <v>5</v>
      </c>
      <c r="AC21" s="32">
        <v>534</v>
      </c>
      <c r="AD21" s="32" t="s">
        <v>145</v>
      </c>
    </row>
    <row r="22" spans="1:30" ht="48.75" customHeight="1" x14ac:dyDescent="0.25">
      <c r="A22" s="26">
        <v>21</v>
      </c>
      <c r="B22" s="10" t="s">
        <v>23</v>
      </c>
      <c r="C22" s="10" t="s">
        <v>77</v>
      </c>
      <c r="D22" s="7" t="s">
        <v>2</v>
      </c>
      <c r="E22" s="13" t="s">
        <v>105</v>
      </c>
      <c r="F22" s="16">
        <v>11538396</v>
      </c>
      <c r="G22" s="16">
        <v>172</v>
      </c>
      <c r="H22" s="8"/>
      <c r="I22" s="8"/>
      <c r="J22" s="8"/>
      <c r="K22" s="19">
        <v>32.840000000000003</v>
      </c>
      <c r="L22" s="8"/>
      <c r="M22" s="8"/>
      <c r="N22" s="8"/>
      <c r="O22" s="8"/>
      <c r="P22" s="8"/>
      <c r="Q22" s="8"/>
      <c r="R22" s="8"/>
      <c r="S22" s="19"/>
      <c r="T22" s="8"/>
      <c r="U22" s="8"/>
      <c r="V22" s="9" t="e">
        <f>#REF!*F22+#REF!*G22+#REF!*H22+#REF!*I22+#REF!*J22+#REF!*K22+#REF!*L22+#REF!*M22+#REF!*N22+#REF!*O22+#REF!*P22+#REF!*Q22+#REF!*R22+#REF!*S22+#REF!*T22+#REF!*U22</f>
        <v>#REF!</v>
      </c>
      <c r="W22" s="16">
        <v>1934</v>
      </c>
      <c r="X22" s="16">
        <f t="shared" si="0"/>
        <v>1934</v>
      </c>
      <c r="Y22" s="22" t="s">
        <v>1</v>
      </c>
      <c r="Z22" s="8">
        <v>14</v>
      </c>
      <c r="AA22" s="8">
        <v>34</v>
      </c>
      <c r="AB22" s="8">
        <v>5</v>
      </c>
      <c r="AC22" s="32">
        <v>526</v>
      </c>
      <c r="AD22" s="32" t="s">
        <v>146</v>
      </c>
    </row>
    <row r="23" spans="1:30" ht="48.75" customHeight="1" x14ac:dyDescent="0.25">
      <c r="A23" s="26">
        <v>22</v>
      </c>
      <c r="B23" s="10" t="s">
        <v>24</v>
      </c>
      <c r="C23" s="10" t="s">
        <v>78</v>
      </c>
      <c r="D23" s="7" t="s">
        <v>2</v>
      </c>
      <c r="E23" s="13" t="s">
        <v>96</v>
      </c>
      <c r="F23" s="16">
        <v>17486120</v>
      </c>
      <c r="G23" s="16"/>
      <c r="H23" s="8"/>
      <c r="I23" s="8"/>
      <c r="J23" s="8"/>
      <c r="K23" s="19">
        <v>2</v>
      </c>
      <c r="L23" s="8"/>
      <c r="M23" s="8"/>
      <c r="N23" s="8"/>
      <c r="O23" s="8"/>
      <c r="P23" s="8"/>
      <c r="Q23" s="8"/>
      <c r="R23" s="8"/>
      <c r="S23" s="19">
        <v>341</v>
      </c>
      <c r="T23" s="8"/>
      <c r="U23" s="8"/>
      <c r="V23" s="9" t="e">
        <f>#REF!*F23+#REF!*G23+#REF!*H23+#REF!*I23+#REF!*J23+#REF!*K23+#REF!*L23+#REF!*M23+#REF!*N23+#REF!*O23+#REF!*P23+#REF!*Q23+#REF!*R23+#REF!*S23+#REF!*T23+#REF!*U23</f>
        <v>#REF!</v>
      </c>
      <c r="W23" s="16">
        <v>2656</v>
      </c>
      <c r="X23" s="16" t="e">
        <f t="shared" si="0"/>
        <v>#REF!</v>
      </c>
      <c r="Y23" s="22" t="s">
        <v>123</v>
      </c>
      <c r="Z23" s="8">
        <v>14</v>
      </c>
      <c r="AA23" s="8">
        <v>34</v>
      </c>
      <c r="AB23" s="8">
        <v>5</v>
      </c>
      <c r="AC23" s="32">
        <v>537</v>
      </c>
      <c r="AD23" s="32" t="s">
        <v>147</v>
      </c>
    </row>
    <row r="24" spans="1:30" ht="48.75" customHeight="1" x14ac:dyDescent="0.25">
      <c r="A24" s="26">
        <v>23</v>
      </c>
      <c r="B24" s="10" t="s">
        <v>25</v>
      </c>
      <c r="C24" s="10" t="s">
        <v>79</v>
      </c>
      <c r="D24" s="7" t="s">
        <v>2</v>
      </c>
      <c r="E24" s="13" t="s">
        <v>106</v>
      </c>
      <c r="F24" s="16">
        <v>16380536</v>
      </c>
      <c r="G24" s="16"/>
      <c r="H24" s="8"/>
      <c r="I24" s="8"/>
      <c r="J24" s="8"/>
      <c r="K24" s="19"/>
      <c r="L24" s="8"/>
      <c r="M24" s="8"/>
      <c r="N24" s="8"/>
      <c r="O24" s="8"/>
      <c r="P24" s="8"/>
      <c r="Q24" s="8"/>
      <c r="R24" s="8"/>
      <c r="S24" s="19"/>
      <c r="T24" s="8"/>
      <c r="U24" s="8"/>
      <c r="V24" s="9" t="e">
        <f>#REF!*F24+#REF!*G24+#REF!*H24+#REF!*I24+#REF!*J24+#REF!*K24+#REF!*L24+#REF!*M24+#REF!*N24+#REF!*O24+#REF!*P24+#REF!*Q24+#REF!*R24+#REF!*S24+#REF!*T24+#REF!*U24</f>
        <v>#REF!</v>
      </c>
      <c r="W24" s="16">
        <v>2319</v>
      </c>
      <c r="X24" s="16" t="e">
        <f t="shared" si="0"/>
        <v>#REF!</v>
      </c>
      <c r="Y24" s="22" t="s">
        <v>123</v>
      </c>
      <c r="Z24" s="8">
        <v>14</v>
      </c>
      <c r="AA24" s="8">
        <v>34</v>
      </c>
      <c r="AB24" s="8">
        <v>5</v>
      </c>
      <c r="AC24" s="32">
        <v>519</v>
      </c>
      <c r="AD24" s="32" t="s">
        <v>148</v>
      </c>
    </row>
    <row r="25" spans="1:30" ht="48.75" customHeight="1" x14ac:dyDescent="0.25">
      <c r="A25" s="26">
        <v>24</v>
      </c>
      <c r="B25" s="10" t="s">
        <v>26</v>
      </c>
      <c r="C25" s="10" t="str">
        <f>C24</f>
        <v>KCN Dệt May Phố Nối B, huyện Yên Mỹ, tỉnh Hưng Yên</v>
      </c>
      <c r="D25" s="7" t="s">
        <v>2</v>
      </c>
      <c r="E25" s="13" t="s">
        <v>96</v>
      </c>
      <c r="F25" s="16">
        <v>18083502</v>
      </c>
      <c r="G25" s="16"/>
      <c r="H25" s="8"/>
      <c r="I25" s="8"/>
      <c r="J25" s="8"/>
      <c r="K25" s="19"/>
      <c r="L25" s="8"/>
      <c r="M25" s="8"/>
      <c r="N25" s="8"/>
      <c r="O25" s="8"/>
      <c r="P25" s="8"/>
      <c r="Q25" s="8"/>
      <c r="R25" s="8"/>
      <c r="S25" s="19"/>
      <c r="T25" s="8"/>
      <c r="U25" s="8"/>
      <c r="V25" s="9" t="e">
        <f>#REF!*F25+#REF!*G25+#REF!*H25+#REF!*I25+#REF!*J25+#REF!*K25+#REF!*L25+#REF!*M25+#REF!*N25+#REF!*O25+#REF!*P25+#REF!*Q25+#REF!*R25+#REF!*S25+#REF!*T25+#REF!*U25</f>
        <v>#REF!</v>
      </c>
      <c r="W25" s="16">
        <v>2573</v>
      </c>
      <c r="X25" s="16" t="e">
        <f t="shared" si="0"/>
        <v>#REF!</v>
      </c>
      <c r="Y25" s="22" t="s">
        <v>123</v>
      </c>
      <c r="Z25" s="8">
        <v>14</v>
      </c>
      <c r="AA25" s="8">
        <v>34</v>
      </c>
      <c r="AB25" s="8">
        <v>5</v>
      </c>
      <c r="AC25" s="32">
        <v>529</v>
      </c>
      <c r="AD25" s="32" t="s">
        <v>149</v>
      </c>
    </row>
    <row r="26" spans="1:30" s="24" customFormat="1" ht="48.75" customHeight="1" x14ac:dyDescent="0.25">
      <c r="A26" s="26">
        <v>25</v>
      </c>
      <c r="B26" s="10" t="s">
        <v>27</v>
      </c>
      <c r="C26" s="10" t="s">
        <v>80</v>
      </c>
      <c r="D26" s="7" t="s">
        <v>2</v>
      </c>
      <c r="E26" s="13" t="s">
        <v>107</v>
      </c>
      <c r="F26" s="15">
        <v>5231935</v>
      </c>
      <c r="G26" s="15">
        <v>2275</v>
      </c>
      <c r="H26" s="29"/>
      <c r="I26" s="29"/>
      <c r="J26" s="29"/>
      <c r="K26" s="18"/>
      <c r="L26" s="29"/>
      <c r="M26" s="29"/>
      <c r="N26" s="29"/>
      <c r="O26" s="29"/>
      <c r="P26" s="29"/>
      <c r="Q26" s="29"/>
      <c r="R26" s="29"/>
      <c r="S26" s="18"/>
      <c r="T26" s="29"/>
      <c r="U26" s="29"/>
      <c r="V26" s="25" t="e">
        <f>#REF!*F26+#REF!*G26+#REF!*H26+#REF!*I26+#REF!*J26+#REF!*K26+#REF!*L26+#REF!*M26+#REF!*N26+#REF!*O26+#REF!*P26+#REF!*Q26+#REF!*R26+#REF!*S26+#REF!*T26+#REF!*U26</f>
        <v>#REF!</v>
      </c>
      <c r="W26" s="16">
        <v>2400</v>
      </c>
      <c r="X26" s="16">
        <f t="shared" si="0"/>
        <v>2400</v>
      </c>
      <c r="Y26" s="22" t="s">
        <v>1</v>
      </c>
      <c r="Z26" s="8">
        <v>14</v>
      </c>
      <c r="AA26" s="8">
        <v>34</v>
      </c>
      <c r="AB26" s="8">
        <v>5</v>
      </c>
      <c r="AC26" s="32">
        <v>548</v>
      </c>
      <c r="AD26" s="32" t="s">
        <v>150</v>
      </c>
    </row>
    <row r="27" spans="1:30" ht="48.75" customHeight="1" x14ac:dyDescent="0.25">
      <c r="A27" s="26">
        <v>26</v>
      </c>
      <c r="B27" s="10" t="s">
        <v>28</v>
      </c>
      <c r="C27" s="10" t="s">
        <v>81</v>
      </c>
      <c r="D27" s="7" t="s">
        <v>2</v>
      </c>
      <c r="E27" s="13" t="s">
        <v>96</v>
      </c>
      <c r="F27" s="16">
        <v>18298800</v>
      </c>
      <c r="G27" s="16"/>
      <c r="H27" s="8"/>
      <c r="I27" s="8"/>
      <c r="J27" s="8"/>
      <c r="K27" s="19"/>
      <c r="L27" s="8"/>
      <c r="M27" s="8"/>
      <c r="N27" s="8"/>
      <c r="O27" s="8"/>
      <c r="P27" s="8"/>
      <c r="Q27" s="8"/>
      <c r="R27" s="8"/>
      <c r="S27" s="19"/>
      <c r="T27" s="8"/>
      <c r="U27" s="8"/>
      <c r="V27" s="9" t="e">
        <f>#REF!*F27+#REF!*G27+#REF!*H27+#REF!*I27+#REF!*J27+#REF!*K27+#REF!*L27+#REF!*M27+#REF!*N27+#REF!*O27+#REF!*P27+#REF!*Q27+#REF!*R27+#REF!*S27+#REF!*T27+#REF!*U27</f>
        <v>#REF!</v>
      </c>
      <c r="W27" s="16">
        <v>2533</v>
      </c>
      <c r="X27" s="16" t="e">
        <f t="shared" si="0"/>
        <v>#REF!</v>
      </c>
      <c r="Y27" s="22" t="s">
        <v>123</v>
      </c>
      <c r="Z27" s="8">
        <v>14</v>
      </c>
      <c r="AA27" s="8">
        <v>34</v>
      </c>
      <c r="AB27" s="8">
        <v>5</v>
      </c>
      <c r="AC27" s="32">
        <v>2520</v>
      </c>
      <c r="AD27" s="32" t="s">
        <v>151</v>
      </c>
    </row>
    <row r="28" spans="1:30" ht="48.75" customHeight="1" x14ac:dyDescent="0.25">
      <c r="A28" s="26">
        <v>27</v>
      </c>
      <c r="B28" s="10" t="s">
        <v>29</v>
      </c>
      <c r="C28" s="10" t="s">
        <v>68</v>
      </c>
      <c r="D28" s="7" t="s">
        <v>2</v>
      </c>
      <c r="E28" s="13" t="s">
        <v>96</v>
      </c>
      <c r="F28" s="16">
        <v>13931712</v>
      </c>
      <c r="G28" s="16"/>
      <c r="H28" s="8"/>
      <c r="I28" s="8"/>
      <c r="J28" s="8"/>
      <c r="K28" s="19"/>
      <c r="L28" s="8"/>
      <c r="M28" s="8"/>
      <c r="N28" s="8"/>
      <c r="O28" s="8"/>
      <c r="P28" s="8"/>
      <c r="Q28" s="8"/>
      <c r="R28" s="8"/>
      <c r="S28" s="19"/>
      <c r="T28" s="8"/>
      <c r="U28" s="8"/>
      <c r="V28" s="9" t="e">
        <f>#REF!*F28+#REF!*G28+#REF!*H28+#REF!*I28+#REF!*J28+#REF!*K28+#REF!*L28+#REF!*M28+#REF!*N28+#REF!*O28+#REF!*P28+#REF!*Q28+#REF!*R28+#REF!*S28+#REF!*T28+#REF!*U28</f>
        <v>#REF!</v>
      </c>
      <c r="W28" s="16">
        <v>2136</v>
      </c>
      <c r="X28" s="16" t="e">
        <f t="shared" si="0"/>
        <v>#REF!</v>
      </c>
      <c r="Y28" s="22" t="s">
        <v>123</v>
      </c>
      <c r="Z28" s="8">
        <v>14</v>
      </c>
      <c r="AA28" s="8">
        <v>34</v>
      </c>
      <c r="AB28" s="8">
        <v>5</v>
      </c>
      <c r="AC28" s="32">
        <v>524</v>
      </c>
      <c r="AD28" s="32" t="s">
        <v>152</v>
      </c>
    </row>
    <row r="29" spans="1:30" s="24" customFormat="1" ht="48.75" customHeight="1" x14ac:dyDescent="0.25">
      <c r="A29" s="26">
        <v>28</v>
      </c>
      <c r="B29" s="10" t="s">
        <v>30</v>
      </c>
      <c r="C29" s="10" t="s">
        <v>61</v>
      </c>
      <c r="D29" s="7" t="s">
        <v>2</v>
      </c>
      <c r="E29" s="13" t="s">
        <v>108</v>
      </c>
      <c r="F29" s="16">
        <v>19742667</v>
      </c>
      <c r="G29" s="16"/>
      <c r="H29" s="29"/>
      <c r="I29" s="29"/>
      <c r="J29" s="29"/>
      <c r="K29" s="19"/>
      <c r="L29" s="29"/>
      <c r="M29" s="29"/>
      <c r="N29" s="29"/>
      <c r="O29" s="29"/>
      <c r="P29" s="29"/>
      <c r="Q29" s="29"/>
      <c r="R29" s="29"/>
      <c r="S29" s="19"/>
      <c r="T29" s="29"/>
      <c r="U29" s="29"/>
      <c r="V29" s="25" t="e">
        <f>#REF!*F29+#REF!*G29+#REF!*H29+#REF!*I29+#REF!*J29+#REF!*K29+#REF!*L29+#REF!*M29+#REF!*N29+#REF!*O29+#REF!*P29+#REF!*Q29+#REF!*R29+#REF!*S29+#REF!*T29+#REF!*U29</f>
        <v>#REF!</v>
      </c>
      <c r="W29" s="16">
        <v>3046</v>
      </c>
      <c r="X29" s="16">
        <f t="shared" si="0"/>
        <v>3046</v>
      </c>
      <c r="Y29" s="22" t="s">
        <v>1</v>
      </c>
      <c r="Z29" s="8">
        <v>14</v>
      </c>
      <c r="AA29" s="8">
        <v>34</v>
      </c>
      <c r="AB29" s="8">
        <v>5</v>
      </c>
      <c r="AC29" s="32">
        <v>553</v>
      </c>
      <c r="AD29" s="32" t="s">
        <v>153</v>
      </c>
    </row>
    <row r="30" spans="1:30" s="24" customFormat="1" ht="48.75" customHeight="1" x14ac:dyDescent="0.25">
      <c r="A30" s="26">
        <v>29</v>
      </c>
      <c r="B30" s="10" t="s">
        <v>31</v>
      </c>
      <c r="C30" s="10" t="s">
        <v>74</v>
      </c>
      <c r="D30" s="7" t="s">
        <v>2</v>
      </c>
      <c r="E30" s="13" t="s">
        <v>109</v>
      </c>
      <c r="F30" s="16">
        <v>20383855</v>
      </c>
      <c r="G30" s="16"/>
      <c r="H30" s="29"/>
      <c r="I30" s="29"/>
      <c r="J30" s="29"/>
      <c r="K30" s="19"/>
      <c r="L30" s="29"/>
      <c r="M30" s="29"/>
      <c r="N30" s="29"/>
      <c r="O30" s="29"/>
      <c r="P30" s="29"/>
      <c r="Q30" s="29"/>
      <c r="R30" s="29"/>
      <c r="S30" s="19"/>
      <c r="T30" s="29"/>
      <c r="U30" s="29"/>
      <c r="V30" s="25" t="e">
        <f>#REF!*F30+#REF!*G30+#REF!*H30+#REF!*I30+#REF!*J30+#REF!*K30+#REF!*L30+#REF!*M30+#REF!*N30+#REF!*O30+#REF!*P30+#REF!*Q30+#REF!*R30+#REF!*S30+#REF!*T30+#REF!*U30</f>
        <v>#REF!</v>
      </c>
      <c r="W30" s="16">
        <v>3145</v>
      </c>
      <c r="X30" s="16">
        <f t="shared" si="0"/>
        <v>3145</v>
      </c>
      <c r="Y30" s="22" t="s">
        <v>1</v>
      </c>
      <c r="Z30" s="8">
        <v>14</v>
      </c>
      <c r="AA30" s="8">
        <v>34</v>
      </c>
      <c r="AB30" s="8">
        <v>5</v>
      </c>
      <c r="AC30" s="29"/>
      <c r="AD30" s="29"/>
    </row>
    <row r="31" spans="1:30" ht="48.75" customHeight="1" x14ac:dyDescent="0.25">
      <c r="A31" s="26">
        <v>30</v>
      </c>
      <c r="B31" s="10" t="s">
        <v>32</v>
      </c>
      <c r="C31" s="10" t="str">
        <f>C30</f>
        <v>Xã Lạc Đạo, huyện Văn Lâm, tỉnh Hưng Yên</v>
      </c>
      <c r="D31" s="7" t="s">
        <v>2</v>
      </c>
      <c r="E31" s="13" t="s">
        <v>110</v>
      </c>
      <c r="F31" s="16">
        <v>27691386</v>
      </c>
      <c r="G31" s="16"/>
      <c r="H31" s="8"/>
      <c r="I31" s="8"/>
      <c r="J31" s="8"/>
      <c r="K31" s="19"/>
      <c r="L31" s="8"/>
      <c r="M31" s="8"/>
      <c r="N31" s="8"/>
      <c r="O31" s="8"/>
      <c r="P31" s="8"/>
      <c r="Q31" s="8"/>
      <c r="R31" s="8"/>
      <c r="S31" s="19"/>
      <c r="T31" s="8"/>
      <c r="U31" s="8"/>
      <c r="V31" s="9" t="e">
        <f>#REF!*F31+#REF!*G31+#REF!*H31+#REF!*I31+#REF!*J31+#REF!*K31+#REF!*L31+#REF!*M31+#REF!*N31+#REF!*O31+#REF!*P31+#REF!*Q31+#REF!*R31+#REF!*S31+#REF!*T31+#REF!*U31</f>
        <v>#REF!</v>
      </c>
      <c r="W31" s="16">
        <v>3192</v>
      </c>
      <c r="X31" s="16" t="e">
        <f t="shared" si="0"/>
        <v>#REF!</v>
      </c>
      <c r="Y31" s="22" t="s">
        <v>123</v>
      </c>
      <c r="Z31" s="8">
        <v>14</v>
      </c>
      <c r="AA31" s="8">
        <v>34</v>
      </c>
      <c r="AB31" s="8">
        <v>5</v>
      </c>
      <c r="AC31" s="32">
        <v>538</v>
      </c>
      <c r="AD31" s="32" t="s">
        <v>154</v>
      </c>
    </row>
    <row r="32" spans="1:30" ht="48.75" customHeight="1" x14ac:dyDescent="0.25">
      <c r="A32" s="26">
        <v>31</v>
      </c>
      <c r="B32" s="10" t="s">
        <v>33</v>
      </c>
      <c r="C32" s="10" t="s">
        <v>59</v>
      </c>
      <c r="D32" s="7" t="s">
        <v>2</v>
      </c>
      <c r="E32" s="13" t="s">
        <v>98</v>
      </c>
      <c r="F32" s="16">
        <v>23988998</v>
      </c>
      <c r="G32" s="16"/>
      <c r="H32" s="8"/>
      <c r="I32" s="8"/>
      <c r="J32" s="8"/>
      <c r="K32" s="19"/>
      <c r="L32" s="8"/>
      <c r="M32" s="8"/>
      <c r="N32" s="8"/>
      <c r="O32" s="8"/>
      <c r="P32" s="8"/>
      <c r="Q32" s="8"/>
      <c r="R32" s="8"/>
      <c r="S32" s="19"/>
      <c r="T32" s="8"/>
      <c r="U32" s="8"/>
      <c r="V32" s="9" t="e">
        <f>#REF!*F32+#REF!*G32+#REF!*H32+#REF!*I32+#REF!*J32+#REF!*K32+#REF!*L32+#REF!*M32+#REF!*N32+#REF!*O32+#REF!*P32+#REF!*Q32+#REF!*R32+#REF!*S32+#REF!*T32+#REF!*U32</f>
        <v>#REF!</v>
      </c>
      <c r="W32" s="16">
        <v>3488</v>
      </c>
      <c r="X32" s="16" t="e">
        <f t="shared" si="0"/>
        <v>#REF!</v>
      </c>
      <c r="Y32" s="22" t="s">
        <v>123</v>
      </c>
      <c r="Z32" s="8">
        <v>14</v>
      </c>
      <c r="AA32" s="8">
        <v>34</v>
      </c>
      <c r="AB32" s="8">
        <v>5</v>
      </c>
      <c r="AC32" s="32">
        <v>516</v>
      </c>
      <c r="AD32" s="32" t="s">
        <v>155</v>
      </c>
    </row>
    <row r="33" spans="1:30" ht="48.75" customHeight="1" x14ac:dyDescent="0.25">
      <c r="A33" s="26">
        <v>32</v>
      </c>
      <c r="B33" s="10" t="s">
        <v>34</v>
      </c>
      <c r="C33" s="10" t="s">
        <v>82</v>
      </c>
      <c r="D33" s="7" t="s">
        <v>2</v>
      </c>
      <c r="E33" s="13" t="s">
        <v>111</v>
      </c>
      <c r="F33" s="16">
        <v>24923788</v>
      </c>
      <c r="G33" s="16"/>
      <c r="H33" s="8"/>
      <c r="I33" s="8"/>
      <c r="J33" s="8"/>
      <c r="K33" s="19"/>
      <c r="L33" s="8"/>
      <c r="M33" s="8"/>
      <c r="N33" s="8"/>
      <c r="O33" s="8"/>
      <c r="P33" s="8"/>
      <c r="Q33" s="8"/>
      <c r="R33" s="8"/>
      <c r="S33" s="19"/>
      <c r="T33" s="8"/>
      <c r="U33" s="8"/>
      <c r="V33" s="9" t="e">
        <f>#REF!*F33+#REF!*G33+#REF!*H33+#REF!*I33+#REF!*J33+#REF!*K33+#REF!*L33+#REF!*M33+#REF!*N33+#REF!*O33+#REF!*P33+#REF!*Q33+#REF!*R33+#REF!*S33+#REF!*T33+#REF!*U33</f>
        <v>#REF!</v>
      </c>
      <c r="W33" s="16">
        <v>2990</v>
      </c>
      <c r="X33" s="16" t="e">
        <f t="shared" si="0"/>
        <v>#REF!</v>
      </c>
      <c r="Y33" s="22" t="s">
        <v>123</v>
      </c>
      <c r="Z33" s="8">
        <v>14</v>
      </c>
      <c r="AA33" s="8">
        <v>34</v>
      </c>
      <c r="AB33" s="8">
        <v>5</v>
      </c>
      <c r="AC33" s="32">
        <v>531</v>
      </c>
      <c r="AD33" s="32" t="s">
        <v>156</v>
      </c>
    </row>
    <row r="34" spans="1:30" ht="48.75" customHeight="1" x14ac:dyDescent="0.25">
      <c r="A34" s="26">
        <v>33</v>
      </c>
      <c r="B34" s="10" t="s">
        <v>35</v>
      </c>
      <c r="C34" s="10" t="s">
        <v>83</v>
      </c>
      <c r="D34" s="7" t="s">
        <v>2</v>
      </c>
      <c r="E34" s="13" t="s">
        <v>112</v>
      </c>
      <c r="F34" s="16">
        <v>29052264</v>
      </c>
      <c r="G34" s="16">
        <v>21780</v>
      </c>
      <c r="H34" s="8"/>
      <c r="I34" s="8"/>
      <c r="J34" s="8"/>
      <c r="K34" s="19">
        <v>22.67</v>
      </c>
      <c r="L34" s="8"/>
      <c r="M34" s="8"/>
      <c r="N34" s="8"/>
      <c r="O34" s="8"/>
      <c r="P34" s="8"/>
      <c r="Q34" s="8"/>
      <c r="R34" s="8"/>
      <c r="S34" s="19"/>
      <c r="T34" s="8"/>
      <c r="U34" s="8"/>
      <c r="V34" s="9" t="e">
        <f>#REF!*F34+#REF!*G34+#REF!*H34+#REF!*I34+#REF!*J34+#REF!*K34+#REF!*L34+#REF!*M34+#REF!*N34+#REF!*O34+#REF!*P34+#REF!*Q34+#REF!*R34+#REF!*S34+#REF!*T34+#REF!*U34</f>
        <v>#REF!</v>
      </c>
      <c r="W34" s="16">
        <v>19724</v>
      </c>
      <c r="X34" s="16" t="e">
        <f t="shared" si="0"/>
        <v>#REF!</v>
      </c>
      <c r="Y34" s="22" t="s">
        <v>123</v>
      </c>
      <c r="Z34" s="8">
        <v>14</v>
      </c>
      <c r="AA34" s="8">
        <v>34</v>
      </c>
      <c r="AB34" s="8">
        <v>5</v>
      </c>
      <c r="AC34" s="32">
        <v>515</v>
      </c>
      <c r="AD34" s="32" t="s">
        <v>157</v>
      </c>
    </row>
    <row r="35" spans="1:30" ht="48.75" customHeight="1" x14ac:dyDescent="0.25">
      <c r="A35" s="26">
        <v>34</v>
      </c>
      <c r="B35" s="10" t="s">
        <v>36</v>
      </c>
      <c r="C35" s="10" t="s">
        <v>84</v>
      </c>
      <c r="D35" s="7" t="s">
        <v>2</v>
      </c>
      <c r="E35" s="13" t="s">
        <v>96</v>
      </c>
      <c r="F35" s="16">
        <v>29821158</v>
      </c>
      <c r="G35" s="16"/>
      <c r="H35" s="8"/>
      <c r="I35" s="8"/>
      <c r="J35" s="8"/>
      <c r="K35" s="19"/>
      <c r="L35" s="8"/>
      <c r="M35" s="8"/>
      <c r="N35" s="8"/>
      <c r="O35" s="8"/>
      <c r="P35" s="8"/>
      <c r="Q35" s="8"/>
      <c r="R35" s="8"/>
      <c r="S35" s="19"/>
      <c r="T35" s="8"/>
      <c r="U35" s="8"/>
      <c r="V35" s="9" t="e">
        <f>#REF!*F35+#REF!*G35+#REF!*H35+#REF!*I35+#REF!*J35+#REF!*K35+#REF!*L35+#REF!*M35+#REF!*N35+#REF!*O35+#REF!*P35+#REF!*Q35+#REF!*R35+#REF!*S35+#REF!*T35+#REF!*U35</f>
        <v>#REF!</v>
      </c>
      <c r="W35" s="16">
        <v>3606</v>
      </c>
      <c r="X35" s="16" t="e">
        <f t="shared" si="0"/>
        <v>#REF!</v>
      </c>
      <c r="Y35" s="22" t="s">
        <v>123</v>
      </c>
      <c r="Z35" s="8">
        <v>14</v>
      </c>
      <c r="AA35" s="8">
        <v>34</v>
      </c>
      <c r="AB35" s="8">
        <v>5</v>
      </c>
      <c r="AC35" s="32">
        <v>517</v>
      </c>
      <c r="AD35" s="32" t="s">
        <v>158</v>
      </c>
    </row>
    <row r="36" spans="1:30" ht="48.75" customHeight="1" x14ac:dyDescent="0.25">
      <c r="A36" s="26">
        <v>35</v>
      </c>
      <c r="B36" s="10" t="s">
        <v>37</v>
      </c>
      <c r="C36" s="10" t="s">
        <v>68</v>
      </c>
      <c r="D36" s="7" t="s">
        <v>2</v>
      </c>
      <c r="E36" s="13" t="s">
        <v>113</v>
      </c>
      <c r="F36" s="16">
        <v>35940696</v>
      </c>
      <c r="G36" s="16"/>
      <c r="H36" s="8"/>
      <c r="I36" s="8"/>
      <c r="J36" s="8"/>
      <c r="K36" s="19"/>
      <c r="L36" s="8"/>
      <c r="M36" s="8"/>
      <c r="N36" s="8"/>
      <c r="O36" s="8"/>
      <c r="P36" s="8"/>
      <c r="Q36" s="8"/>
      <c r="R36" s="8"/>
      <c r="S36" s="19"/>
      <c r="T36" s="8"/>
      <c r="U36" s="8"/>
      <c r="V36" s="9" t="e">
        <f>#REF!*F36+#REF!*G36+#REF!*H36+#REF!*I36+#REF!*J36+#REF!*K36+#REF!*L36+#REF!*M36+#REF!*N36+#REF!*O36+#REF!*P36+#REF!*Q36+#REF!*R36+#REF!*S36+#REF!*T36+#REF!*U36</f>
        <v>#REF!</v>
      </c>
      <c r="W36" s="16">
        <v>5546</v>
      </c>
      <c r="X36" s="16">
        <f t="shared" si="0"/>
        <v>5546</v>
      </c>
      <c r="Y36" s="22" t="s">
        <v>1</v>
      </c>
      <c r="Z36" s="8">
        <v>14</v>
      </c>
      <c r="AA36" s="8">
        <v>34</v>
      </c>
      <c r="AB36" s="8">
        <v>5</v>
      </c>
      <c r="AC36" s="32">
        <v>522</v>
      </c>
      <c r="AD36" s="32" t="s">
        <v>159</v>
      </c>
    </row>
    <row r="37" spans="1:30" ht="48.75" customHeight="1" x14ac:dyDescent="0.25">
      <c r="A37" s="26">
        <v>36</v>
      </c>
      <c r="B37" s="10" t="s">
        <v>38</v>
      </c>
      <c r="C37" s="10" t="s">
        <v>66</v>
      </c>
      <c r="D37" s="7" t="s">
        <v>2</v>
      </c>
      <c r="E37" s="13" t="s">
        <v>114</v>
      </c>
      <c r="F37" s="16">
        <v>77776124</v>
      </c>
      <c r="G37" s="16"/>
      <c r="H37" s="8"/>
      <c r="I37" s="8"/>
      <c r="J37" s="8"/>
      <c r="K37" s="19"/>
      <c r="L37" s="8"/>
      <c r="M37" s="8"/>
      <c r="N37" s="8"/>
      <c r="O37" s="8"/>
      <c r="P37" s="8"/>
      <c r="Q37" s="8"/>
      <c r="R37" s="8"/>
      <c r="S37" s="19"/>
      <c r="T37" s="8"/>
      <c r="U37" s="8"/>
      <c r="V37" s="9" t="e">
        <f>#REF!*F37+#REF!*G37+#REF!*H37+#REF!*I37+#REF!*J37+#REF!*K37+#REF!*L37+#REF!*M37+#REF!*N37+#REF!*O37+#REF!*P37+#REF!*Q37+#REF!*R37+#REF!*S37+#REF!*T37+#REF!*U37</f>
        <v>#REF!</v>
      </c>
      <c r="W37" s="16">
        <v>12001</v>
      </c>
      <c r="X37" s="16">
        <f t="shared" si="0"/>
        <v>12001</v>
      </c>
      <c r="Y37" s="22" t="s">
        <v>1</v>
      </c>
      <c r="Z37" s="8">
        <v>14</v>
      </c>
      <c r="AA37" s="8">
        <v>34</v>
      </c>
      <c r="AB37" s="8">
        <v>5</v>
      </c>
      <c r="AC37" s="32">
        <v>539</v>
      </c>
      <c r="AD37" s="32" t="s">
        <v>160</v>
      </c>
    </row>
    <row r="38" spans="1:30" ht="48.75" customHeight="1" x14ac:dyDescent="0.25">
      <c r="A38" s="26">
        <v>37</v>
      </c>
      <c r="B38" s="10" t="s">
        <v>39</v>
      </c>
      <c r="C38" s="10" t="s">
        <v>66</v>
      </c>
      <c r="D38" s="7" t="s">
        <v>2</v>
      </c>
      <c r="E38" s="13" t="s">
        <v>115</v>
      </c>
      <c r="F38" s="16">
        <v>43300000</v>
      </c>
      <c r="G38" s="16"/>
      <c r="H38" s="8"/>
      <c r="I38" s="8"/>
      <c r="J38" s="8"/>
      <c r="K38" s="19"/>
      <c r="L38" s="8"/>
      <c r="M38" s="8"/>
      <c r="N38" s="8"/>
      <c r="O38" s="8"/>
      <c r="P38" s="8"/>
      <c r="Q38" s="8"/>
      <c r="R38" s="8"/>
      <c r="S38" s="19">
        <v>3.5750000000000002</v>
      </c>
      <c r="T38" s="8"/>
      <c r="U38" s="8"/>
      <c r="V38" s="9" t="e">
        <f>#REF!*F38+#REF!*G38+#REF!*H38+#REF!*I38+#REF!*J38+#REF!*K38+#REF!*L38+#REF!*M38+#REF!*N38+#REF!*O38+#REF!*P38+#REF!*Q38+#REF!*R38+#REF!*S38+#REF!*T38+#REF!*U38</f>
        <v>#REF!</v>
      </c>
      <c r="W38" s="16">
        <v>6685</v>
      </c>
      <c r="X38" s="16">
        <f t="shared" si="0"/>
        <v>6685</v>
      </c>
      <c r="Y38" s="22" t="s">
        <v>1</v>
      </c>
      <c r="Z38" s="8">
        <v>14</v>
      </c>
      <c r="AA38" s="8">
        <v>34</v>
      </c>
      <c r="AB38" s="8">
        <v>5</v>
      </c>
      <c r="AC38" s="32">
        <v>533</v>
      </c>
      <c r="AD38" s="32" t="s">
        <v>161</v>
      </c>
    </row>
    <row r="39" spans="1:30" ht="48.75" customHeight="1" x14ac:dyDescent="0.25">
      <c r="A39" s="26">
        <v>38</v>
      </c>
      <c r="B39" s="10" t="s">
        <v>40</v>
      </c>
      <c r="C39" s="10" t="s">
        <v>85</v>
      </c>
      <c r="D39" s="7" t="s">
        <v>2</v>
      </c>
      <c r="E39" s="13" t="s">
        <v>116</v>
      </c>
      <c r="F39" s="16">
        <v>57562146</v>
      </c>
      <c r="G39" s="16"/>
      <c r="H39" s="8"/>
      <c r="I39" s="8"/>
      <c r="J39" s="8"/>
      <c r="K39" s="19"/>
      <c r="L39" s="8"/>
      <c r="M39" s="8"/>
      <c r="N39" s="8"/>
      <c r="O39" s="8"/>
      <c r="P39" s="8"/>
      <c r="Q39" s="8"/>
      <c r="R39" s="8"/>
      <c r="S39" s="19"/>
      <c r="T39" s="8"/>
      <c r="U39" s="8"/>
      <c r="V39" s="9" t="e">
        <f>#REF!*F39+#REF!*G39+#REF!*H39+#REF!*I39+#REF!*J39+#REF!*K39+#REF!*L39+#REF!*M39+#REF!*N39+#REF!*O39+#REF!*P39+#REF!*Q39+#REF!*R39+#REF!*S39+#REF!*T39+#REF!*U39</f>
        <v>#REF!</v>
      </c>
      <c r="W39" s="16">
        <v>8016</v>
      </c>
      <c r="X39" s="16" t="e">
        <f t="shared" si="0"/>
        <v>#REF!</v>
      </c>
      <c r="Y39" s="22" t="s">
        <v>123</v>
      </c>
      <c r="Z39" s="8">
        <v>14</v>
      </c>
      <c r="AA39" s="8">
        <v>34</v>
      </c>
      <c r="AB39" s="8">
        <v>5</v>
      </c>
      <c r="AC39" s="32">
        <v>525</v>
      </c>
      <c r="AD39" s="32" t="s">
        <v>162</v>
      </c>
    </row>
    <row r="40" spans="1:30" ht="48.75" customHeight="1" x14ac:dyDescent="0.25">
      <c r="A40" s="26">
        <v>39</v>
      </c>
      <c r="B40" s="10" t="s">
        <v>41</v>
      </c>
      <c r="C40" s="10" t="s">
        <v>68</v>
      </c>
      <c r="D40" s="7" t="s">
        <v>2</v>
      </c>
      <c r="E40" s="13" t="s">
        <v>117</v>
      </c>
      <c r="F40" s="16">
        <v>77095032</v>
      </c>
      <c r="G40" s="16"/>
      <c r="H40" s="8"/>
      <c r="I40" s="8"/>
      <c r="J40" s="8"/>
      <c r="K40" s="19"/>
      <c r="L40" s="8"/>
      <c r="M40" s="8"/>
      <c r="N40" s="8"/>
      <c r="O40" s="8"/>
      <c r="P40" s="8"/>
      <c r="Q40" s="8"/>
      <c r="R40" s="8"/>
      <c r="S40" s="19"/>
      <c r="T40" s="8"/>
      <c r="U40" s="8"/>
      <c r="V40" s="9" t="e">
        <f>#REF!*F40+#REF!*G40+#REF!*H40+#REF!*I40+#REF!*J40+#REF!*K40+#REF!*L40+#REF!*M40+#REF!*N40+#REF!*O40+#REF!*P40+#REF!*Q40+#REF!*R40+#REF!*S40+#REF!*T40+#REF!*U40</f>
        <v>#REF!</v>
      </c>
      <c r="W40" s="16">
        <v>9748</v>
      </c>
      <c r="X40" s="16" t="e">
        <f t="shared" si="0"/>
        <v>#REF!</v>
      </c>
      <c r="Y40" s="22" t="s">
        <v>123</v>
      </c>
      <c r="Z40" s="8">
        <v>14</v>
      </c>
      <c r="AA40" s="8">
        <v>34</v>
      </c>
      <c r="AB40" s="8">
        <v>5</v>
      </c>
      <c r="AC40" s="32">
        <v>532</v>
      </c>
      <c r="AD40" s="32" t="s">
        <v>163</v>
      </c>
    </row>
    <row r="41" spans="1:30" ht="48.75" customHeight="1" x14ac:dyDescent="0.25">
      <c r="A41" s="26">
        <v>40</v>
      </c>
      <c r="B41" s="10" t="s">
        <v>42</v>
      </c>
      <c r="C41" s="10" t="s">
        <v>86</v>
      </c>
      <c r="D41" s="7" t="s">
        <v>2</v>
      </c>
      <c r="E41" s="13" t="str">
        <f>E35</f>
        <v>Sản xuất</v>
      </c>
      <c r="F41" s="16">
        <v>73648080</v>
      </c>
      <c r="G41" s="16"/>
      <c r="H41" s="8"/>
      <c r="I41" s="8"/>
      <c r="J41" s="8"/>
      <c r="K41" s="19"/>
      <c r="L41" s="8"/>
      <c r="M41" s="8"/>
      <c r="N41" s="8"/>
      <c r="O41" s="8"/>
      <c r="P41" s="8"/>
      <c r="Q41" s="8"/>
      <c r="R41" s="8"/>
      <c r="S41" s="19"/>
      <c r="T41" s="8"/>
      <c r="U41" s="8"/>
      <c r="V41" s="9" t="e">
        <f>#REF!*F41+#REF!*G41+#REF!*H41+#REF!*I41+#REF!*J41+#REF!*K41+#REF!*L41+#REF!*M41+#REF!*N41+#REF!*O41+#REF!*P41+#REF!*Q41+#REF!*R41+#REF!*S41+#REF!*T41+#REF!*U41</f>
        <v>#REF!</v>
      </c>
      <c r="W41" s="16">
        <v>11317</v>
      </c>
      <c r="X41" s="16" t="e">
        <f t="shared" si="0"/>
        <v>#REF!</v>
      </c>
      <c r="Y41" s="22" t="s">
        <v>123</v>
      </c>
      <c r="Z41" s="8">
        <v>14</v>
      </c>
      <c r="AA41" s="8">
        <v>34</v>
      </c>
      <c r="AB41" s="8">
        <v>5</v>
      </c>
      <c r="AC41" s="32">
        <v>512</v>
      </c>
      <c r="AD41" s="32" t="s">
        <v>164</v>
      </c>
    </row>
    <row r="42" spans="1:30" ht="48.75" customHeight="1" x14ac:dyDescent="0.25">
      <c r="A42" s="26">
        <v>41</v>
      </c>
      <c r="B42" s="10" t="s">
        <v>43</v>
      </c>
      <c r="C42" s="10" t="s">
        <v>71</v>
      </c>
      <c r="D42" s="7" t="s">
        <v>2</v>
      </c>
      <c r="E42" s="13" t="s">
        <v>118</v>
      </c>
      <c r="F42" s="16">
        <v>35338864</v>
      </c>
      <c r="G42" s="16"/>
      <c r="H42" s="8"/>
      <c r="I42" s="8"/>
      <c r="J42" s="8"/>
      <c r="K42" s="19"/>
      <c r="L42" s="8"/>
      <c r="M42" s="8"/>
      <c r="N42" s="8"/>
      <c r="O42" s="8"/>
      <c r="P42" s="8"/>
      <c r="Q42" s="8"/>
      <c r="R42" s="8"/>
      <c r="S42" s="19"/>
      <c r="T42" s="8"/>
      <c r="U42" s="8"/>
      <c r="V42" s="9" t="e">
        <f>#REF!*F42+#REF!*G42+#REF!*H42+#REF!*I42+#REF!*J42+#REF!*K42+#REF!*L42+#REF!*M42+#REF!*N42+#REF!*O42+#REF!*P42+#REF!*Q42+#REF!*R42+#REF!*S42+#REF!*T42+#REF!*U42</f>
        <v>#REF!</v>
      </c>
      <c r="W42" s="16">
        <v>5453</v>
      </c>
      <c r="X42" s="16">
        <f t="shared" si="0"/>
        <v>5453</v>
      </c>
      <c r="Y42" s="22" t="s">
        <v>1</v>
      </c>
      <c r="Z42" s="8">
        <v>14</v>
      </c>
      <c r="AA42" s="8">
        <v>34</v>
      </c>
      <c r="AB42" s="8">
        <v>5</v>
      </c>
      <c r="AC42" s="32">
        <v>514</v>
      </c>
      <c r="AD42" s="32" t="s">
        <v>165</v>
      </c>
    </row>
    <row r="43" spans="1:30" s="24" customFormat="1" ht="48.75" customHeight="1" x14ac:dyDescent="0.25">
      <c r="A43" s="26">
        <v>42</v>
      </c>
      <c r="B43" s="10" t="s">
        <v>44</v>
      </c>
      <c r="C43" s="10" t="s">
        <v>87</v>
      </c>
      <c r="D43" s="7" t="s">
        <v>2</v>
      </c>
      <c r="E43" s="13" t="s">
        <v>119</v>
      </c>
      <c r="F43" s="16">
        <v>268926073</v>
      </c>
      <c r="G43" s="16"/>
      <c r="H43" s="29"/>
      <c r="I43" s="29"/>
      <c r="J43" s="29"/>
      <c r="K43" s="19"/>
      <c r="L43" s="29"/>
      <c r="M43" s="29"/>
      <c r="N43" s="29"/>
      <c r="O43" s="29"/>
      <c r="P43" s="29"/>
      <c r="Q43" s="29"/>
      <c r="R43" s="29"/>
      <c r="S43" s="19"/>
      <c r="T43" s="29"/>
      <c r="U43" s="29"/>
      <c r="V43" s="25" t="e">
        <f>#REF!*F43+#REF!*G43+#REF!*H43+#REF!*I43+#REF!*J43+#REF!*K43+#REF!*L43+#REF!*M43+#REF!*N43+#REF!*O43+#REF!*P43+#REF!*Q43+#REF!*R43+#REF!*S43+#REF!*T43+#REF!*U43</f>
        <v>#REF!</v>
      </c>
      <c r="W43" s="16">
        <v>37967</v>
      </c>
      <c r="X43" s="16" t="e">
        <f t="shared" si="0"/>
        <v>#REF!</v>
      </c>
      <c r="Y43" s="22" t="s">
        <v>123</v>
      </c>
      <c r="Z43" s="8">
        <v>14</v>
      </c>
      <c r="AA43" s="8">
        <v>34</v>
      </c>
      <c r="AB43" s="8">
        <v>5</v>
      </c>
      <c r="AC43" s="32">
        <v>513</v>
      </c>
      <c r="AD43" s="32" t="s">
        <v>166</v>
      </c>
    </row>
    <row r="44" spans="1:30" ht="48.75" customHeight="1" x14ac:dyDescent="0.25">
      <c r="A44" s="26">
        <v>43</v>
      </c>
      <c r="B44" s="10" t="s">
        <v>45</v>
      </c>
      <c r="C44" s="10" t="s">
        <v>66</v>
      </c>
      <c r="D44" s="7" t="s">
        <v>2</v>
      </c>
      <c r="E44" s="13" t="s">
        <v>96</v>
      </c>
      <c r="F44" s="15">
        <v>7414393</v>
      </c>
      <c r="G44" s="15"/>
      <c r="H44" s="8"/>
      <c r="I44" s="8"/>
      <c r="J44" s="8"/>
      <c r="K44" s="18"/>
      <c r="L44" s="8"/>
      <c r="M44" s="8"/>
      <c r="N44" s="8"/>
      <c r="O44" s="8"/>
      <c r="P44" s="8"/>
      <c r="Q44" s="8"/>
      <c r="R44" s="8"/>
      <c r="S44" s="18"/>
      <c r="T44" s="8"/>
      <c r="U44" s="8"/>
      <c r="V44" s="9" t="e">
        <f>#REF!*F44+#REF!*G44+#REF!*H44+#REF!*I44+#REF!*J44+#REF!*K44+#REF!*L44+#REF!*M44+#REF!*N44+#REF!*O44+#REF!*P44+#REF!*Q44+#REF!*R44+#REF!*S44+#REF!*T44+#REF!*U44</f>
        <v>#REF!</v>
      </c>
      <c r="W44" s="16">
        <v>1144</v>
      </c>
      <c r="X44" s="16">
        <f t="shared" si="0"/>
        <v>1144</v>
      </c>
      <c r="Y44" s="22" t="s">
        <v>1</v>
      </c>
      <c r="Z44" s="8">
        <v>14</v>
      </c>
      <c r="AA44" s="8">
        <v>34</v>
      </c>
      <c r="AB44" s="8">
        <v>5</v>
      </c>
      <c r="AC44" s="32">
        <v>2508</v>
      </c>
      <c r="AD44" s="32" t="s">
        <v>167</v>
      </c>
    </row>
    <row r="45" spans="1:30" ht="48.75" customHeight="1" x14ac:dyDescent="0.25">
      <c r="A45" s="26">
        <v>44</v>
      </c>
      <c r="B45" s="10" t="s">
        <v>46</v>
      </c>
      <c r="C45" s="10" t="s">
        <v>88</v>
      </c>
      <c r="D45" s="7" t="s">
        <v>2</v>
      </c>
      <c r="E45" s="13" t="str">
        <f>E5</f>
        <v>SX nhựa</v>
      </c>
      <c r="F45" s="16">
        <v>6717228</v>
      </c>
      <c r="G45" s="16"/>
      <c r="H45" s="8"/>
      <c r="I45" s="8"/>
      <c r="J45" s="8"/>
      <c r="K45" s="19"/>
      <c r="L45" s="8"/>
      <c r="M45" s="8"/>
      <c r="N45" s="8"/>
      <c r="O45" s="8"/>
      <c r="P45" s="8"/>
      <c r="Q45" s="8"/>
      <c r="R45" s="8"/>
      <c r="S45" s="19"/>
      <c r="T45" s="8"/>
      <c r="U45" s="8"/>
      <c r="V45" s="9" t="e">
        <f>#REF!*F45+#REF!*G45+#REF!*H45+#REF!*I45+#REF!*J45+#REF!*K45+#REF!*L45+#REF!*M45+#REF!*N45+#REF!*O45+#REF!*P45+#REF!*Q45+#REF!*R45+#REF!*S45+#REF!*T45+#REF!*U45</f>
        <v>#REF!</v>
      </c>
      <c r="W45" s="16">
        <v>1036</v>
      </c>
      <c r="X45" s="16">
        <f t="shared" si="0"/>
        <v>1036</v>
      </c>
      <c r="Y45" s="22" t="s">
        <v>1</v>
      </c>
      <c r="Z45" s="8">
        <v>14</v>
      </c>
      <c r="AA45" s="8">
        <v>34</v>
      </c>
      <c r="AB45" s="8">
        <v>5</v>
      </c>
      <c r="AC45" s="32">
        <v>2510</v>
      </c>
      <c r="AD45" s="32" t="s">
        <v>168</v>
      </c>
    </row>
    <row r="46" spans="1:30" ht="48.75" customHeight="1" x14ac:dyDescent="0.25">
      <c r="A46" s="26">
        <v>45</v>
      </c>
      <c r="B46" s="10" t="s">
        <v>47</v>
      </c>
      <c r="C46" s="10" t="s">
        <v>89</v>
      </c>
      <c r="D46" s="7" t="s">
        <v>2</v>
      </c>
      <c r="E46" s="13" t="s">
        <v>96</v>
      </c>
      <c r="F46" s="16">
        <v>7560000</v>
      </c>
      <c r="G46" s="16"/>
      <c r="H46" s="8"/>
      <c r="I46" s="8"/>
      <c r="J46" s="8"/>
      <c r="K46" s="19"/>
      <c r="L46" s="8"/>
      <c r="M46" s="8"/>
      <c r="N46" s="8"/>
      <c r="O46" s="8"/>
      <c r="P46" s="8"/>
      <c r="Q46" s="8"/>
      <c r="R46" s="8"/>
      <c r="S46" s="19"/>
      <c r="T46" s="8"/>
      <c r="U46" s="8"/>
      <c r="V46" s="9" t="e">
        <f>#REF!*F46+#REF!*G46+#REF!*H46+#REF!*I46+#REF!*J46+#REF!*K46+#REF!*L46+#REF!*M46+#REF!*N46+#REF!*O46+#REF!*P46+#REF!*Q46+#REF!*R46+#REF!*S46+#REF!*T46+#REF!*U46</f>
        <v>#REF!</v>
      </c>
      <c r="W46" s="16">
        <v>1167</v>
      </c>
      <c r="X46" s="16">
        <f t="shared" si="0"/>
        <v>1167</v>
      </c>
      <c r="Y46" s="22" t="s">
        <v>1</v>
      </c>
      <c r="Z46" s="8">
        <v>14</v>
      </c>
      <c r="AA46" s="8">
        <v>34</v>
      </c>
      <c r="AB46" s="8">
        <v>5</v>
      </c>
      <c r="AC46" s="32">
        <v>2512</v>
      </c>
      <c r="AD46" s="32" t="s">
        <v>169</v>
      </c>
    </row>
    <row r="47" spans="1:30" ht="48.75" customHeight="1" x14ac:dyDescent="0.25">
      <c r="A47" s="26">
        <v>46</v>
      </c>
      <c r="B47" s="10" t="s">
        <v>48</v>
      </c>
      <c r="C47" s="10" t="s">
        <v>90</v>
      </c>
      <c r="D47" s="7" t="s">
        <v>2</v>
      </c>
      <c r="E47" s="13" t="s">
        <v>96</v>
      </c>
      <c r="F47" s="16">
        <v>11048400</v>
      </c>
      <c r="G47" s="16"/>
      <c r="H47" s="8"/>
      <c r="I47" s="8"/>
      <c r="J47" s="8"/>
      <c r="K47" s="19"/>
      <c r="L47" s="8"/>
      <c r="M47" s="8"/>
      <c r="N47" s="8"/>
      <c r="O47" s="8"/>
      <c r="P47" s="8"/>
      <c r="Q47" s="8"/>
      <c r="R47" s="8"/>
      <c r="S47" s="19"/>
      <c r="T47" s="8"/>
      <c r="U47" s="8"/>
      <c r="V47" s="9" t="e">
        <f>#REF!*F47+#REF!*G47+#REF!*H47+#REF!*I47+#REF!*J47+#REF!*K47+#REF!*L47+#REF!*M47+#REF!*N47+#REF!*O47+#REF!*P47+#REF!*Q47+#REF!*R47+#REF!*S47+#REF!*T47+#REF!*U47</f>
        <v>#REF!</v>
      </c>
      <c r="W47" s="16">
        <v>1184</v>
      </c>
      <c r="X47" s="16" t="e">
        <f t="shared" si="0"/>
        <v>#REF!</v>
      </c>
      <c r="Y47" s="22" t="s">
        <v>123</v>
      </c>
      <c r="Z47" s="8">
        <v>14</v>
      </c>
      <c r="AA47" s="8">
        <v>34</v>
      </c>
      <c r="AB47" s="8">
        <v>5</v>
      </c>
      <c r="AC47" s="32">
        <v>2515</v>
      </c>
      <c r="AD47" s="32" t="s">
        <v>170</v>
      </c>
    </row>
    <row r="48" spans="1:30" ht="48.75" customHeight="1" x14ac:dyDescent="0.25">
      <c r="A48" s="26">
        <v>47</v>
      </c>
      <c r="B48" s="10" t="s">
        <v>49</v>
      </c>
      <c r="C48" s="10" t="s">
        <v>66</v>
      </c>
      <c r="D48" s="7" t="s">
        <v>2</v>
      </c>
      <c r="E48" s="13" t="s">
        <v>96</v>
      </c>
      <c r="F48" s="16">
        <v>8477025</v>
      </c>
      <c r="G48" s="16"/>
      <c r="H48" s="8"/>
      <c r="I48" s="8"/>
      <c r="J48" s="8"/>
      <c r="K48" s="19"/>
      <c r="L48" s="8"/>
      <c r="M48" s="8"/>
      <c r="N48" s="8"/>
      <c r="O48" s="8"/>
      <c r="P48" s="8"/>
      <c r="Q48" s="8"/>
      <c r="R48" s="8"/>
      <c r="S48" s="19"/>
      <c r="T48" s="8"/>
      <c r="U48" s="8"/>
      <c r="V48" s="9" t="e">
        <f>#REF!*F48+#REF!*G48+#REF!*H48+#REF!*I48+#REF!*J48+#REF!*K48+#REF!*L48+#REF!*M48+#REF!*N48+#REF!*O48+#REF!*P48+#REF!*Q48+#REF!*R48+#REF!*S48+#REF!*T48+#REF!*U48</f>
        <v>#REF!</v>
      </c>
      <c r="W48" s="16">
        <v>1181</v>
      </c>
      <c r="X48" s="16" t="e">
        <f t="shared" si="0"/>
        <v>#REF!</v>
      </c>
      <c r="Y48" s="22" t="s">
        <v>123</v>
      </c>
      <c r="Z48" s="8">
        <v>14</v>
      </c>
      <c r="AA48" s="8">
        <v>34</v>
      </c>
      <c r="AB48" s="8">
        <v>5</v>
      </c>
      <c r="AC48" s="32">
        <v>2518</v>
      </c>
      <c r="AD48" s="32" t="s">
        <v>171</v>
      </c>
    </row>
    <row r="49" spans="1:30" ht="48.75" customHeight="1" x14ac:dyDescent="0.25">
      <c r="A49" s="26">
        <v>48</v>
      </c>
      <c r="B49" s="10" t="s">
        <v>50</v>
      </c>
      <c r="C49" s="10" t="s">
        <v>59</v>
      </c>
      <c r="D49" s="7" t="s">
        <v>2</v>
      </c>
      <c r="E49" s="13" t="s">
        <v>120</v>
      </c>
      <c r="F49" s="16">
        <v>8504907</v>
      </c>
      <c r="G49" s="16"/>
      <c r="H49" s="8"/>
      <c r="I49" s="8"/>
      <c r="J49" s="8"/>
      <c r="K49" s="19"/>
      <c r="L49" s="8"/>
      <c r="M49" s="8"/>
      <c r="N49" s="8"/>
      <c r="O49" s="8"/>
      <c r="P49" s="8"/>
      <c r="Q49" s="8"/>
      <c r="R49" s="8"/>
      <c r="S49" s="19"/>
      <c r="T49" s="8"/>
      <c r="U49" s="8"/>
      <c r="V49" s="9" t="e">
        <f>#REF!*F49+#REF!*G49+#REF!*H49+#REF!*I49+#REF!*J49+#REF!*K49+#REF!*L49+#REF!*M49+#REF!*N49+#REF!*O49+#REF!*P49+#REF!*Q49+#REF!*R49+#REF!*S49+#REF!*T49+#REF!*U49</f>
        <v>#REF!</v>
      </c>
      <c r="W49" s="16">
        <v>1312</v>
      </c>
      <c r="X49" s="16">
        <f t="shared" si="0"/>
        <v>1312</v>
      </c>
      <c r="Y49" s="22" t="s">
        <v>1</v>
      </c>
      <c r="Z49" s="8">
        <v>14</v>
      </c>
      <c r="AA49" s="8">
        <v>34</v>
      </c>
      <c r="AB49" s="8">
        <v>5</v>
      </c>
      <c r="AC49" s="32">
        <v>552</v>
      </c>
      <c r="AD49" s="32" t="s">
        <v>126</v>
      </c>
    </row>
    <row r="50" spans="1:30" ht="48.75" customHeight="1" x14ac:dyDescent="0.25">
      <c r="A50" s="26">
        <v>49</v>
      </c>
      <c r="B50" s="11" t="s">
        <v>51</v>
      </c>
      <c r="C50" s="11" t="s">
        <v>91</v>
      </c>
      <c r="D50" s="7" t="s">
        <v>2</v>
      </c>
      <c r="E50" s="14" t="s">
        <v>121</v>
      </c>
      <c r="F50" s="17">
        <v>5869871</v>
      </c>
      <c r="G50" s="17">
        <v>479</v>
      </c>
      <c r="H50" s="8"/>
      <c r="I50" s="8"/>
      <c r="J50" s="8"/>
      <c r="K50" s="20"/>
      <c r="L50" s="8"/>
      <c r="M50" s="8"/>
      <c r="N50" s="8"/>
      <c r="O50" s="8"/>
      <c r="P50" s="8"/>
      <c r="Q50" s="8"/>
      <c r="R50" s="8"/>
      <c r="S50" s="20"/>
      <c r="T50" s="8"/>
      <c r="U50" s="8"/>
      <c r="V50" s="9" t="e">
        <f>#REF!*F50+#REF!*G50+#REF!*H50+#REF!*I50+#REF!*J50+#REF!*K50+#REF!*L50+#REF!*M50+#REF!*N50+#REF!*O50+#REF!*P50+#REF!*Q50+#REF!*R50+#REF!*S50+#REF!*T50+#REF!*U50</f>
        <v>#REF!</v>
      </c>
      <c r="W50" s="21">
        <v>1241</v>
      </c>
      <c r="X50" s="16">
        <f t="shared" si="0"/>
        <v>1241</v>
      </c>
      <c r="Y50" s="23" t="s">
        <v>1</v>
      </c>
      <c r="Z50" s="8">
        <v>14</v>
      </c>
      <c r="AA50" s="8">
        <v>34</v>
      </c>
      <c r="AB50" s="8">
        <v>5</v>
      </c>
      <c r="AC50" s="32">
        <v>2507</v>
      </c>
      <c r="AD50" s="32" t="s">
        <v>172</v>
      </c>
    </row>
    <row r="51" spans="1:30" ht="48.75" customHeight="1" x14ac:dyDescent="0.25">
      <c r="A51" s="26">
        <v>50</v>
      </c>
      <c r="B51" s="10" t="s">
        <v>52</v>
      </c>
      <c r="C51" s="10" t="s">
        <v>92</v>
      </c>
      <c r="D51" s="7" t="s">
        <v>2</v>
      </c>
      <c r="E51" s="13" t="s">
        <v>96</v>
      </c>
      <c r="F51" s="16">
        <v>10665743</v>
      </c>
      <c r="G51" s="16"/>
      <c r="H51" s="8"/>
      <c r="I51" s="8"/>
      <c r="J51" s="8"/>
      <c r="K51" s="19"/>
      <c r="L51" s="8"/>
      <c r="M51" s="8"/>
      <c r="N51" s="8"/>
      <c r="O51" s="8"/>
      <c r="P51" s="8"/>
      <c r="Q51" s="8"/>
      <c r="R51" s="8"/>
      <c r="S51" s="19"/>
      <c r="T51" s="8"/>
      <c r="U51" s="8"/>
      <c r="V51" s="9" t="e">
        <f>#REF!*F51+#REF!*G51+#REF!*H51+#REF!*I51+#REF!*J51+#REF!*K51+#REF!*L51+#REF!*M51+#REF!*N51+#REF!*O51+#REF!*P51+#REF!*Q51+#REF!*R51+#REF!*S51+#REF!*T51+#REF!*U51</f>
        <v>#REF!</v>
      </c>
      <c r="W51" s="16">
        <v>1369</v>
      </c>
      <c r="X51" s="16" t="e">
        <f t="shared" si="0"/>
        <v>#REF!</v>
      </c>
      <c r="Y51" s="22" t="s">
        <v>123</v>
      </c>
      <c r="Z51" s="8">
        <v>14</v>
      </c>
      <c r="AA51" s="8">
        <v>34</v>
      </c>
      <c r="AB51" s="8">
        <v>5</v>
      </c>
      <c r="AC51" s="32">
        <v>2509</v>
      </c>
      <c r="AD51" s="32" t="s">
        <v>173</v>
      </c>
    </row>
    <row r="52" spans="1:30" ht="48.75" customHeight="1" x14ac:dyDescent="0.25">
      <c r="A52" s="26">
        <v>51</v>
      </c>
      <c r="B52" s="10" t="s">
        <v>53</v>
      </c>
      <c r="C52" s="10" t="s">
        <v>84</v>
      </c>
      <c r="D52" s="7" t="s">
        <v>2</v>
      </c>
      <c r="E52" s="13" t="s">
        <v>96</v>
      </c>
      <c r="F52" s="16">
        <v>9240218</v>
      </c>
      <c r="G52" s="16"/>
      <c r="H52" s="8"/>
      <c r="I52" s="8"/>
      <c r="J52" s="8"/>
      <c r="K52" s="19"/>
      <c r="L52" s="8"/>
      <c r="M52" s="8"/>
      <c r="N52" s="8"/>
      <c r="O52" s="8"/>
      <c r="P52" s="8"/>
      <c r="Q52" s="8"/>
      <c r="R52" s="8"/>
      <c r="S52" s="19"/>
      <c r="T52" s="8"/>
      <c r="U52" s="8"/>
      <c r="V52" s="9" t="e">
        <f>#REF!*F52+#REF!*G52+#REF!*H52+#REF!*I52+#REF!*J52+#REF!*K52+#REF!*L52+#REF!*M52+#REF!*N52+#REF!*O52+#REF!*P52+#REF!*Q52+#REF!*R52+#REF!*S52+#REF!*T52+#REF!*U52</f>
        <v>#REF!</v>
      </c>
      <c r="W52" s="16">
        <v>1426</v>
      </c>
      <c r="X52" s="16">
        <f t="shared" si="0"/>
        <v>1426</v>
      </c>
      <c r="Y52" s="22" t="s">
        <v>1</v>
      </c>
      <c r="Z52" s="8">
        <v>14</v>
      </c>
      <c r="AA52" s="8">
        <v>34</v>
      </c>
      <c r="AB52" s="8">
        <v>5</v>
      </c>
      <c r="AC52" s="32">
        <v>2514</v>
      </c>
      <c r="AD52" s="32" t="s">
        <v>174</v>
      </c>
    </row>
    <row r="53" spans="1:30" ht="48.75" customHeight="1" x14ac:dyDescent="0.25">
      <c r="A53" s="26">
        <v>52</v>
      </c>
      <c r="B53" s="10" t="s">
        <v>54</v>
      </c>
      <c r="C53" s="10" t="s">
        <v>90</v>
      </c>
      <c r="D53" s="7" t="s">
        <v>2</v>
      </c>
      <c r="E53" s="13" t="s">
        <v>96</v>
      </c>
      <c r="F53" s="16">
        <v>10072675</v>
      </c>
      <c r="G53" s="16"/>
      <c r="H53" s="8"/>
      <c r="I53" s="8"/>
      <c r="J53" s="8"/>
      <c r="K53" s="19"/>
      <c r="L53" s="8"/>
      <c r="M53" s="8"/>
      <c r="N53" s="8"/>
      <c r="O53" s="8"/>
      <c r="P53" s="8"/>
      <c r="Q53" s="8"/>
      <c r="R53" s="8"/>
      <c r="S53" s="19"/>
      <c r="T53" s="8"/>
      <c r="U53" s="8"/>
      <c r="V53" s="9" t="e">
        <f>#REF!*F53+#REF!*G53+#REF!*H53+#REF!*I53+#REF!*J53+#REF!*K53+#REF!*L53+#REF!*M53+#REF!*N53+#REF!*O53+#REF!*P53+#REF!*Q53+#REF!*R53+#REF!*S53+#REF!*T53+#REF!*U53</f>
        <v>#REF!</v>
      </c>
      <c r="W53" s="16">
        <v>1554</v>
      </c>
      <c r="X53" s="16">
        <f t="shared" si="0"/>
        <v>1554</v>
      </c>
      <c r="Y53" s="22" t="s">
        <v>1</v>
      </c>
      <c r="Z53" s="8">
        <v>14</v>
      </c>
      <c r="AA53" s="8">
        <v>34</v>
      </c>
      <c r="AB53" s="8">
        <v>5</v>
      </c>
      <c r="AC53" s="32">
        <v>2521</v>
      </c>
      <c r="AD53" s="32" t="s">
        <v>175</v>
      </c>
    </row>
    <row r="54" spans="1:30" ht="48.75" customHeight="1" x14ac:dyDescent="0.25">
      <c r="A54" s="26">
        <v>53</v>
      </c>
      <c r="B54" s="10" t="s">
        <v>55</v>
      </c>
      <c r="C54" s="10" t="s">
        <v>93</v>
      </c>
      <c r="D54" s="7" t="s">
        <v>2</v>
      </c>
      <c r="E54" s="13" t="s">
        <v>122</v>
      </c>
      <c r="F54" s="16">
        <v>10287130</v>
      </c>
      <c r="G54" s="16"/>
      <c r="H54" s="8"/>
      <c r="I54" s="8"/>
      <c r="J54" s="8"/>
      <c r="K54" s="19"/>
      <c r="L54" s="8"/>
      <c r="M54" s="8"/>
      <c r="N54" s="8"/>
      <c r="O54" s="8"/>
      <c r="P54" s="8"/>
      <c r="Q54" s="8"/>
      <c r="R54" s="8"/>
      <c r="S54" s="19"/>
      <c r="T54" s="8"/>
      <c r="U54" s="8"/>
      <c r="V54" s="9" t="e">
        <f>#REF!*F54+#REF!*G54+#REF!*H54+#REF!*I54+#REF!*J54+#REF!*K54+#REF!*L54+#REF!*M54+#REF!*N54+#REF!*O54+#REF!*P54+#REF!*Q54+#REF!*R54+#REF!*S54+#REF!*T54+#REF!*U54</f>
        <v>#REF!</v>
      </c>
      <c r="W54" s="16">
        <v>1587</v>
      </c>
      <c r="X54" s="16">
        <f t="shared" si="0"/>
        <v>1587</v>
      </c>
      <c r="Y54" s="22" t="s">
        <v>1</v>
      </c>
      <c r="Z54" s="8">
        <v>14</v>
      </c>
      <c r="AA54" s="8">
        <v>34</v>
      </c>
      <c r="AB54" s="8">
        <v>5</v>
      </c>
      <c r="AC54" s="32">
        <v>2506</v>
      </c>
      <c r="AD54" s="32" t="s">
        <v>176</v>
      </c>
    </row>
    <row r="55" spans="1:30" ht="48.75" customHeight="1" x14ac:dyDescent="0.25">
      <c r="A55" s="26">
        <v>54</v>
      </c>
      <c r="B55" s="10" t="s">
        <v>56</v>
      </c>
      <c r="C55" s="10" t="s">
        <v>84</v>
      </c>
      <c r="D55" s="7" t="s">
        <v>2</v>
      </c>
      <c r="E55" s="13" t="s">
        <v>96</v>
      </c>
      <c r="F55" s="15">
        <v>7575633</v>
      </c>
      <c r="G55" s="15">
        <v>1765</v>
      </c>
      <c r="H55" s="8"/>
      <c r="I55" s="8"/>
      <c r="J55" s="8"/>
      <c r="K55" s="18">
        <v>0.6</v>
      </c>
      <c r="L55" s="8"/>
      <c r="M55" s="8"/>
      <c r="N55" s="8"/>
      <c r="O55" s="8"/>
      <c r="P55" s="8"/>
      <c r="Q55" s="8"/>
      <c r="R55" s="8"/>
      <c r="S55" s="18"/>
      <c r="T55" s="8"/>
      <c r="U55" s="8"/>
      <c r="V55" s="9" t="e">
        <f>#REF!*F55+#REF!*G55+#REF!*H55+#REF!*I55+#REF!*J55+#REF!*K55+#REF!*L55+#REF!*M55+#REF!*N55+#REF!*O55+#REF!*P55+#REF!*Q55+#REF!*R55+#REF!*S55+#REF!*T55+#REF!*U55</f>
        <v>#REF!</v>
      </c>
      <c r="W55" s="16">
        <v>2405</v>
      </c>
      <c r="X55" s="16">
        <f t="shared" si="0"/>
        <v>2405</v>
      </c>
      <c r="Y55" s="22" t="s">
        <v>1</v>
      </c>
      <c r="Z55" s="8">
        <v>14</v>
      </c>
      <c r="AA55" s="8">
        <v>34</v>
      </c>
      <c r="AB55" s="8">
        <v>5</v>
      </c>
      <c r="AC55" s="32">
        <v>2511</v>
      </c>
      <c r="AD55" s="32" t="s">
        <v>177</v>
      </c>
    </row>
    <row r="56" spans="1:30" s="24" customFormat="1" ht="48.75" customHeight="1" x14ac:dyDescent="0.25">
      <c r="A56" s="26">
        <v>55</v>
      </c>
      <c r="B56" s="10" t="s">
        <v>57</v>
      </c>
      <c r="C56" s="10" t="s">
        <v>93</v>
      </c>
      <c r="D56" s="7" t="s">
        <v>2</v>
      </c>
      <c r="E56" s="13" t="s">
        <v>108</v>
      </c>
      <c r="F56" s="16">
        <v>21795124</v>
      </c>
      <c r="G56" s="16"/>
      <c r="H56" s="29"/>
      <c r="I56" s="29"/>
      <c r="J56" s="29"/>
      <c r="K56" s="19"/>
      <c r="L56" s="29"/>
      <c r="M56" s="29"/>
      <c r="N56" s="29"/>
      <c r="O56" s="29"/>
      <c r="P56" s="29"/>
      <c r="Q56" s="29"/>
      <c r="R56" s="29"/>
      <c r="S56" s="19"/>
      <c r="T56" s="29"/>
      <c r="U56" s="29"/>
      <c r="V56" s="25" t="e">
        <f>#REF!*F56+#REF!*G56+#REF!*H56+#REF!*I56+#REF!*J56+#REF!*K56+#REF!*L56+#REF!*M56+#REF!*N56+#REF!*O56+#REF!*P56+#REF!*Q56+#REF!*R56+#REF!*S56+#REF!*T56+#REF!*U56</f>
        <v>#REF!</v>
      </c>
      <c r="W56" s="16">
        <v>3363</v>
      </c>
      <c r="X56" s="16">
        <f t="shared" si="0"/>
        <v>3363</v>
      </c>
      <c r="Y56" s="22" t="s">
        <v>1</v>
      </c>
      <c r="Z56" s="8">
        <v>14</v>
      </c>
      <c r="AA56" s="8">
        <v>34</v>
      </c>
      <c r="AB56" s="8">
        <v>5</v>
      </c>
      <c r="AC56" s="32">
        <v>2064</v>
      </c>
      <c r="AD56" s="32" t="s">
        <v>178</v>
      </c>
    </row>
    <row r="57" spans="1:30" ht="48.75" customHeight="1" x14ac:dyDescent="0.25">
      <c r="A57" s="26">
        <v>56</v>
      </c>
      <c r="B57" s="12" t="s">
        <v>58</v>
      </c>
      <c r="C57" s="10" t="s">
        <v>94</v>
      </c>
      <c r="D57" s="7"/>
      <c r="E57" s="12"/>
      <c r="F57" s="16">
        <v>7400000</v>
      </c>
      <c r="G57" s="16"/>
      <c r="H57" s="8"/>
      <c r="I57" s="8"/>
      <c r="J57" s="8"/>
      <c r="K57" s="19">
        <v>36.630000000000003</v>
      </c>
      <c r="L57" s="8"/>
      <c r="M57" s="8"/>
      <c r="N57" s="8"/>
      <c r="O57" s="8"/>
      <c r="P57" s="8"/>
      <c r="Q57" s="8"/>
      <c r="R57" s="8"/>
      <c r="S57" s="19"/>
      <c r="T57" s="8"/>
      <c r="U57" s="8"/>
      <c r="V57" s="9" t="e">
        <f>#REF!*F57+#REF!*G57+#REF!*H57+#REF!*I57+#REF!*J57+#REF!*K57+#REF!*L57+#REF!*M57+#REF!*N57+#REF!*O57+#REF!*P57+#REF!*Q57+#REF!*R57+#REF!*S57+#REF!*T57+#REF!*U57</f>
        <v>#REF!</v>
      </c>
      <c r="W57" s="16">
        <v>1179</v>
      </c>
      <c r="X57" s="16">
        <f t="shared" si="0"/>
        <v>1179</v>
      </c>
      <c r="Y57" s="22" t="s">
        <v>1</v>
      </c>
      <c r="Z57" s="8">
        <v>14</v>
      </c>
      <c r="AA57" s="8">
        <v>34</v>
      </c>
      <c r="AB57" s="8">
        <v>5</v>
      </c>
      <c r="AC57" s="32">
        <v>2524</v>
      </c>
      <c r="AD57" s="32" t="s">
        <v>179</v>
      </c>
    </row>
  </sheetData>
  <autoFilter ref="A1:AD57"/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Admin</cp:lastModifiedBy>
  <dcterms:created xsi:type="dcterms:W3CDTF">2018-05-11T06:41:57Z</dcterms:created>
  <dcterms:modified xsi:type="dcterms:W3CDTF">2018-05-25T16:15:23Z</dcterms:modified>
</cp:coreProperties>
</file>